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alni\Documents\GIT\compressible_flows\"/>
    </mc:Choice>
  </mc:AlternateContent>
  <xr:revisionPtr revIDLastSave="0" documentId="13_ncr:1_{DA151F2D-93F9-4441-9E3F-B0CC70B0903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val Stoß" sheetId="1" r:id="rId1"/>
    <sheet name="Laval Überschall" sheetId="2" r:id="rId2"/>
  </sheets>
  <definedNames>
    <definedName name="solver_adj" localSheetId="0" hidden="1">'Laval Stoß'!$D$8:$D$107</definedName>
    <definedName name="solver_adj" localSheetId="1" hidden="1">'Laval Überschall'!$D$57:$D$107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'Laval Stoß'!$F$9:$F$107</definedName>
    <definedName name="solver_lhs1" localSheetId="1" hidden="1">'Laval Überschall'!$F$58:$F$107</definedName>
    <definedName name="solver_lhs2" localSheetId="0" hidden="1">'Laval Stoß'!$D$31</definedName>
    <definedName name="solver_lhs3" localSheetId="0" hidden="1">'Laval Stoß'!$D$33:$D$57</definedName>
    <definedName name="solver_lhs4" localSheetId="0" hidden="1">'Laval Stoß'!$D$58:$D$107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'Laval Stoß'!$F$8</definedName>
    <definedName name="solver_opt" localSheetId="1" hidden="1">'Laval Überschall'!$F$57</definedName>
    <definedName name="solver_pre" localSheetId="0" hidden="1">0.000001</definedName>
    <definedName name="solver_pre" localSheetId="1" hidden="1">0.000001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H57" i="2" s="1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G35" i="2"/>
  <c r="G56" i="2"/>
  <c r="H56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L4" i="2"/>
  <c r="E57" i="2"/>
  <c r="I56" i="2"/>
  <c r="E56" i="2"/>
  <c r="I55" i="2"/>
  <c r="G55" i="2"/>
  <c r="H55" i="2" s="1"/>
  <c r="E55" i="2"/>
  <c r="I54" i="2"/>
  <c r="G54" i="2"/>
  <c r="H54" i="2" s="1"/>
  <c r="E54" i="2"/>
  <c r="I53" i="2"/>
  <c r="G53" i="2"/>
  <c r="H53" i="2" s="1"/>
  <c r="E53" i="2"/>
  <c r="I52" i="2"/>
  <c r="G52" i="2"/>
  <c r="H52" i="2" s="1"/>
  <c r="E52" i="2"/>
  <c r="I51" i="2"/>
  <c r="G51" i="2"/>
  <c r="H51" i="2" s="1"/>
  <c r="E51" i="2"/>
  <c r="I50" i="2"/>
  <c r="G50" i="2"/>
  <c r="H50" i="2" s="1"/>
  <c r="E50" i="2"/>
  <c r="I49" i="2"/>
  <c r="G49" i="2"/>
  <c r="H49" i="2" s="1"/>
  <c r="E49" i="2"/>
  <c r="I48" i="2"/>
  <c r="G48" i="2"/>
  <c r="H48" i="2" s="1"/>
  <c r="E48" i="2"/>
  <c r="I47" i="2"/>
  <c r="G47" i="2"/>
  <c r="H47" i="2" s="1"/>
  <c r="E47" i="2"/>
  <c r="I46" i="2"/>
  <c r="G46" i="2"/>
  <c r="H46" i="2" s="1"/>
  <c r="E46" i="2"/>
  <c r="I45" i="2"/>
  <c r="G45" i="2"/>
  <c r="H45" i="2" s="1"/>
  <c r="E45" i="2"/>
  <c r="I44" i="2"/>
  <c r="G44" i="2"/>
  <c r="H44" i="2" s="1"/>
  <c r="E44" i="2"/>
  <c r="I43" i="2"/>
  <c r="G43" i="2"/>
  <c r="H43" i="2" s="1"/>
  <c r="E43" i="2"/>
  <c r="I42" i="2"/>
  <c r="G42" i="2"/>
  <c r="H42" i="2" s="1"/>
  <c r="E42" i="2"/>
  <c r="I41" i="2"/>
  <c r="G41" i="2"/>
  <c r="H41" i="2" s="1"/>
  <c r="E41" i="2"/>
  <c r="I40" i="2"/>
  <c r="G40" i="2"/>
  <c r="H40" i="2" s="1"/>
  <c r="E40" i="2"/>
  <c r="I39" i="2"/>
  <c r="G39" i="2"/>
  <c r="H39" i="2" s="1"/>
  <c r="E39" i="2"/>
  <c r="I38" i="2"/>
  <c r="G38" i="2"/>
  <c r="H38" i="2" s="1"/>
  <c r="E38" i="2"/>
  <c r="I37" i="2"/>
  <c r="G37" i="2"/>
  <c r="H37" i="2" s="1"/>
  <c r="E37" i="2"/>
  <c r="I36" i="2"/>
  <c r="G36" i="2"/>
  <c r="H36" i="2" s="1"/>
  <c r="E36" i="2"/>
  <c r="I35" i="2"/>
  <c r="H35" i="2"/>
  <c r="E35" i="2"/>
  <c r="I34" i="2"/>
  <c r="G34" i="2"/>
  <c r="H34" i="2" s="1"/>
  <c r="E34" i="2"/>
  <c r="I33" i="2"/>
  <c r="G33" i="2"/>
  <c r="H33" i="2" s="1"/>
  <c r="E33" i="2"/>
  <c r="I32" i="2"/>
  <c r="G32" i="2"/>
  <c r="H32" i="2" s="1"/>
  <c r="E32" i="2"/>
  <c r="I31" i="2"/>
  <c r="G31" i="2"/>
  <c r="H31" i="2" s="1"/>
  <c r="E31" i="2"/>
  <c r="I30" i="2"/>
  <c r="G30" i="2"/>
  <c r="H30" i="2" s="1"/>
  <c r="E30" i="2"/>
  <c r="I29" i="2"/>
  <c r="G29" i="2"/>
  <c r="H29" i="2" s="1"/>
  <c r="E29" i="2"/>
  <c r="I28" i="2"/>
  <c r="G28" i="2"/>
  <c r="H28" i="2" s="1"/>
  <c r="E28" i="2"/>
  <c r="I27" i="2"/>
  <c r="G27" i="2"/>
  <c r="H27" i="2" s="1"/>
  <c r="E27" i="2"/>
  <c r="I26" i="2"/>
  <c r="G26" i="2"/>
  <c r="H26" i="2" s="1"/>
  <c r="E26" i="2"/>
  <c r="I25" i="2"/>
  <c r="G25" i="2"/>
  <c r="H25" i="2" s="1"/>
  <c r="E25" i="2"/>
  <c r="I24" i="2"/>
  <c r="G24" i="2"/>
  <c r="H24" i="2" s="1"/>
  <c r="E24" i="2"/>
  <c r="I23" i="2"/>
  <c r="G23" i="2"/>
  <c r="H23" i="2" s="1"/>
  <c r="E23" i="2"/>
  <c r="I22" i="2"/>
  <c r="G22" i="2"/>
  <c r="H22" i="2" s="1"/>
  <c r="E22" i="2"/>
  <c r="I21" i="2"/>
  <c r="G21" i="2"/>
  <c r="H21" i="2" s="1"/>
  <c r="E21" i="2"/>
  <c r="I20" i="2"/>
  <c r="G20" i="2"/>
  <c r="H20" i="2" s="1"/>
  <c r="E20" i="2"/>
  <c r="I19" i="2"/>
  <c r="G19" i="2"/>
  <c r="H19" i="2" s="1"/>
  <c r="E19" i="2"/>
  <c r="I18" i="2"/>
  <c r="G18" i="2"/>
  <c r="H18" i="2" s="1"/>
  <c r="E18" i="2"/>
  <c r="I17" i="2"/>
  <c r="G17" i="2"/>
  <c r="H17" i="2" s="1"/>
  <c r="E17" i="2"/>
  <c r="I16" i="2"/>
  <c r="G16" i="2"/>
  <c r="H16" i="2" s="1"/>
  <c r="E16" i="2"/>
  <c r="I15" i="2"/>
  <c r="G15" i="2"/>
  <c r="H15" i="2" s="1"/>
  <c r="E15" i="2"/>
  <c r="I14" i="2"/>
  <c r="G14" i="2"/>
  <c r="H14" i="2" s="1"/>
  <c r="E14" i="2"/>
  <c r="I13" i="2"/>
  <c r="G13" i="2"/>
  <c r="H13" i="2" s="1"/>
  <c r="E13" i="2"/>
  <c r="I12" i="2"/>
  <c r="G12" i="2"/>
  <c r="H12" i="2" s="1"/>
  <c r="E12" i="2"/>
  <c r="I11" i="2"/>
  <c r="G11" i="2"/>
  <c r="H11" i="2" s="1"/>
  <c r="E11" i="2"/>
  <c r="I10" i="2"/>
  <c r="G10" i="2"/>
  <c r="H10" i="2" s="1"/>
  <c r="E10" i="2"/>
  <c r="I9" i="2"/>
  <c r="G9" i="2"/>
  <c r="H9" i="2" s="1"/>
  <c r="E9" i="2"/>
  <c r="I8" i="2"/>
  <c r="G8" i="2"/>
  <c r="H8" i="2" s="1"/>
  <c r="E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I7" i="2"/>
  <c r="G7" i="2"/>
  <c r="H7" i="2" s="1"/>
  <c r="E7" i="2"/>
  <c r="F4" i="2"/>
  <c r="H89" i="2" l="1"/>
  <c r="H73" i="2"/>
  <c r="H82" i="2"/>
  <c r="H87" i="2"/>
  <c r="H81" i="2"/>
  <c r="H74" i="2"/>
  <c r="H72" i="2"/>
  <c r="H80" i="2"/>
  <c r="H88" i="2"/>
  <c r="H59" i="2"/>
  <c r="H61" i="2"/>
  <c r="H63" i="2"/>
  <c r="H65" i="2"/>
  <c r="H67" i="2"/>
  <c r="H75" i="2"/>
  <c r="H83" i="2"/>
  <c r="H70" i="2"/>
  <c r="H78" i="2"/>
  <c r="H86" i="2"/>
  <c r="H68" i="2"/>
  <c r="H76" i="2"/>
  <c r="H84" i="2"/>
  <c r="H58" i="2"/>
  <c r="H60" i="2"/>
  <c r="H62" i="2"/>
  <c r="H64" i="2"/>
  <c r="H66" i="2"/>
  <c r="H71" i="2"/>
  <c r="H79" i="2"/>
  <c r="B107" i="2"/>
  <c r="C107" i="2" s="1"/>
  <c r="B106" i="2"/>
  <c r="C106" i="2" s="1"/>
  <c r="F106" i="2" s="1"/>
  <c r="B105" i="2"/>
  <c r="C105" i="2" s="1"/>
  <c r="F105" i="2" s="1"/>
  <c r="B104" i="2"/>
  <c r="C104" i="2" s="1"/>
  <c r="F104" i="2" s="1"/>
  <c r="B103" i="2"/>
  <c r="C103" i="2" s="1"/>
  <c r="F103" i="2" s="1"/>
  <c r="B102" i="2"/>
  <c r="C102" i="2" s="1"/>
  <c r="F102" i="2" s="1"/>
  <c r="B101" i="2"/>
  <c r="C101" i="2" s="1"/>
  <c r="F101" i="2" s="1"/>
  <c r="B100" i="2"/>
  <c r="C100" i="2" s="1"/>
  <c r="F100" i="2" s="1"/>
  <c r="B99" i="2"/>
  <c r="C99" i="2" s="1"/>
  <c r="F99" i="2" s="1"/>
  <c r="B98" i="2"/>
  <c r="C98" i="2" s="1"/>
  <c r="F98" i="2" s="1"/>
  <c r="B97" i="2"/>
  <c r="C97" i="2" s="1"/>
  <c r="F97" i="2" s="1"/>
  <c r="B96" i="2"/>
  <c r="C96" i="2" s="1"/>
  <c r="F96" i="2" s="1"/>
  <c r="B95" i="2"/>
  <c r="C95" i="2" s="1"/>
  <c r="F95" i="2" s="1"/>
  <c r="B94" i="2"/>
  <c r="C94" i="2" s="1"/>
  <c r="F94" i="2" s="1"/>
  <c r="B93" i="2"/>
  <c r="C93" i="2" s="1"/>
  <c r="F93" i="2" s="1"/>
  <c r="B92" i="2"/>
  <c r="C92" i="2" s="1"/>
  <c r="F92" i="2" s="1"/>
  <c r="B91" i="2"/>
  <c r="C91" i="2" s="1"/>
  <c r="F91" i="2" s="1"/>
  <c r="B90" i="2"/>
  <c r="C90" i="2" s="1"/>
  <c r="F90" i="2" s="1"/>
  <c r="B89" i="2"/>
  <c r="C89" i="2" s="1"/>
  <c r="F89" i="2" s="1"/>
  <c r="B88" i="2"/>
  <c r="C88" i="2" s="1"/>
  <c r="F88" i="2" s="1"/>
  <c r="B87" i="2"/>
  <c r="C87" i="2" s="1"/>
  <c r="F87" i="2" s="1"/>
  <c r="B86" i="2"/>
  <c r="C86" i="2" s="1"/>
  <c r="F86" i="2" s="1"/>
  <c r="B85" i="2"/>
  <c r="C85" i="2" s="1"/>
  <c r="F85" i="2" s="1"/>
  <c r="B84" i="2"/>
  <c r="C84" i="2" s="1"/>
  <c r="F84" i="2" s="1"/>
  <c r="B83" i="2"/>
  <c r="C83" i="2" s="1"/>
  <c r="F83" i="2" s="1"/>
  <c r="B82" i="2"/>
  <c r="C82" i="2" s="1"/>
  <c r="F82" i="2" s="1"/>
  <c r="B81" i="2"/>
  <c r="C81" i="2" s="1"/>
  <c r="F81" i="2" s="1"/>
  <c r="B80" i="2"/>
  <c r="C80" i="2" s="1"/>
  <c r="F80" i="2" s="1"/>
  <c r="B79" i="2"/>
  <c r="C79" i="2" s="1"/>
  <c r="F79" i="2" s="1"/>
  <c r="B78" i="2"/>
  <c r="C78" i="2" s="1"/>
  <c r="F78" i="2" s="1"/>
  <c r="B77" i="2"/>
  <c r="C77" i="2" s="1"/>
  <c r="F77" i="2" s="1"/>
  <c r="B76" i="2"/>
  <c r="C76" i="2" s="1"/>
  <c r="F76" i="2" s="1"/>
  <c r="B75" i="2"/>
  <c r="C75" i="2" s="1"/>
  <c r="F75" i="2" s="1"/>
  <c r="B74" i="2"/>
  <c r="C74" i="2" s="1"/>
  <c r="F74" i="2" s="1"/>
  <c r="B73" i="2"/>
  <c r="C73" i="2" s="1"/>
  <c r="F73" i="2" s="1"/>
  <c r="B72" i="2"/>
  <c r="C72" i="2" s="1"/>
  <c r="F72" i="2" s="1"/>
  <c r="B71" i="2"/>
  <c r="C71" i="2" s="1"/>
  <c r="F71" i="2" s="1"/>
  <c r="B70" i="2"/>
  <c r="C70" i="2" s="1"/>
  <c r="F70" i="2" s="1"/>
  <c r="B69" i="2"/>
  <c r="C69" i="2" s="1"/>
  <c r="F69" i="2" s="1"/>
  <c r="B68" i="2"/>
  <c r="C68" i="2" s="1"/>
  <c r="F68" i="2" s="1"/>
  <c r="B67" i="2"/>
  <c r="C67" i="2" s="1"/>
  <c r="F67" i="2" s="1"/>
  <c r="B66" i="2"/>
  <c r="C66" i="2" s="1"/>
  <c r="F66" i="2" s="1"/>
  <c r="B65" i="2"/>
  <c r="C65" i="2" s="1"/>
  <c r="F65" i="2" s="1"/>
  <c r="B64" i="2"/>
  <c r="C64" i="2" s="1"/>
  <c r="F64" i="2" s="1"/>
  <c r="B63" i="2"/>
  <c r="C63" i="2" s="1"/>
  <c r="F63" i="2" s="1"/>
  <c r="B62" i="2"/>
  <c r="C62" i="2" s="1"/>
  <c r="F62" i="2" s="1"/>
  <c r="B61" i="2"/>
  <c r="C61" i="2" s="1"/>
  <c r="F61" i="2" s="1"/>
  <c r="B60" i="2"/>
  <c r="C60" i="2" s="1"/>
  <c r="F60" i="2" s="1"/>
  <c r="B59" i="2"/>
  <c r="C59" i="2" s="1"/>
  <c r="F59" i="2" s="1"/>
  <c r="B58" i="2"/>
  <c r="C58" i="2" s="1"/>
  <c r="F58" i="2" s="1"/>
  <c r="B57" i="2"/>
  <c r="C57" i="2" s="1"/>
  <c r="F57" i="2" s="1"/>
  <c r="B56" i="2"/>
  <c r="C56" i="2" s="1"/>
  <c r="F56" i="2" s="1"/>
  <c r="B55" i="2"/>
  <c r="C55" i="2" s="1"/>
  <c r="F55" i="2" s="1"/>
  <c r="B54" i="2"/>
  <c r="C54" i="2" s="1"/>
  <c r="F54" i="2" s="1"/>
  <c r="B53" i="2"/>
  <c r="C53" i="2" s="1"/>
  <c r="F53" i="2" s="1"/>
  <c r="B52" i="2"/>
  <c r="C52" i="2" s="1"/>
  <c r="F52" i="2" s="1"/>
  <c r="B51" i="2"/>
  <c r="C51" i="2" s="1"/>
  <c r="F51" i="2" s="1"/>
  <c r="B50" i="2"/>
  <c r="C50" i="2" s="1"/>
  <c r="F50" i="2" s="1"/>
  <c r="B49" i="2"/>
  <c r="C49" i="2" s="1"/>
  <c r="F49" i="2" s="1"/>
  <c r="B48" i="2"/>
  <c r="C48" i="2" s="1"/>
  <c r="F48" i="2" s="1"/>
  <c r="B47" i="2"/>
  <c r="C47" i="2" s="1"/>
  <c r="F47" i="2" s="1"/>
  <c r="B46" i="2"/>
  <c r="C46" i="2" s="1"/>
  <c r="F46" i="2" s="1"/>
  <c r="B45" i="2"/>
  <c r="C45" i="2" s="1"/>
  <c r="F45" i="2" s="1"/>
  <c r="B44" i="2"/>
  <c r="C44" i="2" s="1"/>
  <c r="F44" i="2" s="1"/>
  <c r="B43" i="2"/>
  <c r="C43" i="2" s="1"/>
  <c r="F43" i="2" s="1"/>
  <c r="B42" i="2"/>
  <c r="C42" i="2" s="1"/>
  <c r="F42" i="2" s="1"/>
  <c r="B41" i="2"/>
  <c r="C41" i="2" s="1"/>
  <c r="F41" i="2" s="1"/>
  <c r="B40" i="2"/>
  <c r="C40" i="2" s="1"/>
  <c r="F40" i="2" s="1"/>
  <c r="B39" i="2"/>
  <c r="C39" i="2" s="1"/>
  <c r="F39" i="2" s="1"/>
  <c r="B38" i="2"/>
  <c r="C38" i="2" s="1"/>
  <c r="F38" i="2" s="1"/>
  <c r="B37" i="2"/>
  <c r="C37" i="2" s="1"/>
  <c r="F37" i="2" s="1"/>
  <c r="B36" i="2"/>
  <c r="C36" i="2" s="1"/>
  <c r="F36" i="2" s="1"/>
  <c r="B35" i="2"/>
  <c r="C35" i="2" s="1"/>
  <c r="F35" i="2" s="1"/>
  <c r="B34" i="2"/>
  <c r="C34" i="2" s="1"/>
  <c r="F34" i="2" s="1"/>
  <c r="B33" i="2"/>
  <c r="C33" i="2" s="1"/>
  <c r="F33" i="2" s="1"/>
  <c r="B32" i="2"/>
  <c r="C32" i="2" s="1"/>
  <c r="F32" i="2" s="1"/>
  <c r="B31" i="2"/>
  <c r="C31" i="2" s="1"/>
  <c r="F31" i="2" s="1"/>
  <c r="B30" i="2"/>
  <c r="C30" i="2" s="1"/>
  <c r="F30" i="2" s="1"/>
  <c r="B29" i="2"/>
  <c r="C29" i="2" s="1"/>
  <c r="F29" i="2" s="1"/>
  <c r="B28" i="2"/>
  <c r="C28" i="2" s="1"/>
  <c r="F28" i="2" s="1"/>
  <c r="B27" i="2"/>
  <c r="C27" i="2" s="1"/>
  <c r="F27" i="2" s="1"/>
  <c r="B26" i="2"/>
  <c r="C26" i="2" s="1"/>
  <c r="F26" i="2" s="1"/>
  <c r="B25" i="2"/>
  <c r="C25" i="2" s="1"/>
  <c r="F25" i="2" s="1"/>
  <c r="B24" i="2"/>
  <c r="C24" i="2" s="1"/>
  <c r="F24" i="2" s="1"/>
  <c r="B23" i="2"/>
  <c r="C23" i="2" s="1"/>
  <c r="F23" i="2" s="1"/>
  <c r="F107" i="2"/>
  <c r="B7" i="2"/>
  <c r="C7" i="2" s="1"/>
  <c r="F7" i="2" s="1"/>
  <c r="B8" i="2"/>
  <c r="C8" i="2" s="1"/>
  <c r="F8" i="2" s="1"/>
  <c r="B9" i="2"/>
  <c r="C9" i="2" s="1"/>
  <c r="F9" i="2" s="1"/>
  <c r="B10" i="2"/>
  <c r="C10" i="2" s="1"/>
  <c r="F10" i="2" s="1"/>
  <c r="B11" i="2"/>
  <c r="C11" i="2" s="1"/>
  <c r="F11" i="2" s="1"/>
  <c r="B12" i="2"/>
  <c r="C12" i="2" s="1"/>
  <c r="F12" i="2" s="1"/>
  <c r="B13" i="2"/>
  <c r="C13" i="2" s="1"/>
  <c r="F13" i="2" s="1"/>
  <c r="B14" i="2"/>
  <c r="C14" i="2" s="1"/>
  <c r="F14" i="2" s="1"/>
  <c r="B15" i="2"/>
  <c r="C15" i="2" s="1"/>
  <c r="F15" i="2" s="1"/>
  <c r="B16" i="2"/>
  <c r="C16" i="2" s="1"/>
  <c r="F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H107" i="2"/>
  <c r="C4" i="2" s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69" i="2"/>
  <c r="H77" i="2"/>
  <c r="H85" i="2"/>
  <c r="F4" i="1"/>
  <c r="B7" i="1"/>
  <c r="C7" i="1"/>
  <c r="E7" i="1"/>
  <c r="F7" i="1" s="1"/>
  <c r="G7" i="1"/>
  <c r="H7" i="1" s="1"/>
  <c r="I7" i="1"/>
  <c r="A8" i="1"/>
  <c r="E8" i="1"/>
  <c r="G8" i="1"/>
  <c r="H8" i="1" s="1"/>
  <c r="I8" i="1"/>
  <c r="E9" i="1"/>
  <c r="G9" i="1"/>
  <c r="H9" i="1" s="1"/>
  <c r="I9" i="1"/>
  <c r="E10" i="1"/>
  <c r="G10" i="1"/>
  <c r="H10" i="1" s="1"/>
  <c r="I10" i="1"/>
  <c r="E11" i="1"/>
  <c r="G11" i="1"/>
  <c r="H11" i="1" s="1"/>
  <c r="I11" i="1"/>
  <c r="E12" i="1"/>
  <c r="G12" i="1"/>
  <c r="H12" i="1" s="1"/>
  <c r="I12" i="1"/>
  <c r="E13" i="1"/>
  <c r="G13" i="1"/>
  <c r="H13" i="1" s="1"/>
  <c r="I13" i="1"/>
  <c r="E14" i="1"/>
  <c r="G14" i="1"/>
  <c r="H14" i="1" s="1"/>
  <c r="I14" i="1"/>
  <c r="E15" i="1"/>
  <c r="G15" i="1"/>
  <c r="H15" i="1" s="1"/>
  <c r="I15" i="1"/>
  <c r="E16" i="1"/>
  <c r="G16" i="1"/>
  <c r="H16" i="1" s="1"/>
  <c r="I16" i="1"/>
  <c r="E17" i="1"/>
  <c r="G17" i="1"/>
  <c r="H17" i="1" s="1"/>
  <c r="I17" i="1"/>
  <c r="E18" i="1"/>
  <c r="G18" i="1"/>
  <c r="H18" i="1" s="1"/>
  <c r="I18" i="1"/>
  <c r="E19" i="1"/>
  <c r="G19" i="1"/>
  <c r="H19" i="1" s="1"/>
  <c r="I19" i="1"/>
  <c r="E20" i="1"/>
  <c r="G20" i="1"/>
  <c r="H20" i="1" s="1"/>
  <c r="I20" i="1"/>
  <c r="E21" i="1"/>
  <c r="G21" i="1"/>
  <c r="H21" i="1" s="1"/>
  <c r="I21" i="1"/>
  <c r="E22" i="1"/>
  <c r="G22" i="1"/>
  <c r="H22" i="1" s="1"/>
  <c r="I22" i="1"/>
  <c r="E23" i="1"/>
  <c r="G23" i="1"/>
  <c r="H23" i="1" s="1"/>
  <c r="I23" i="1"/>
  <c r="E24" i="1"/>
  <c r="G24" i="1"/>
  <c r="H24" i="1" s="1"/>
  <c r="I24" i="1"/>
  <c r="E25" i="1"/>
  <c r="G25" i="1"/>
  <c r="H25" i="1" s="1"/>
  <c r="I25" i="1"/>
  <c r="E26" i="1"/>
  <c r="G26" i="1"/>
  <c r="H26" i="1" s="1"/>
  <c r="I26" i="1"/>
  <c r="E27" i="1"/>
  <c r="G27" i="1"/>
  <c r="H27" i="1" s="1"/>
  <c r="I27" i="1"/>
  <c r="E28" i="1"/>
  <c r="G28" i="1"/>
  <c r="H28" i="1" s="1"/>
  <c r="I28" i="1"/>
  <c r="E29" i="1"/>
  <c r="G29" i="1"/>
  <c r="H29" i="1" s="1"/>
  <c r="I29" i="1"/>
  <c r="E30" i="1"/>
  <c r="G30" i="1"/>
  <c r="H30" i="1" s="1"/>
  <c r="I30" i="1"/>
  <c r="E31" i="1"/>
  <c r="G31" i="1"/>
  <c r="H31" i="1" s="1"/>
  <c r="I31" i="1"/>
  <c r="E32" i="1"/>
  <c r="G32" i="1"/>
  <c r="H32" i="1" s="1"/>
  <c r="I32" i="1"/>
  <c r="E33" i="1"/>
  <c r="G33" i="1"/>
  <c r="H33" i="1" s="1"/>
  <c r="I33" i="1"/>
  <c r="E34" i="1"/>
  <c r="G34" i="1"/>
  <c r="H34" i="1" s="1"/>
  <c r="I34" i="1"/>
  <c r="E35" i="1"/>
  <c r="G35" i="1"/>
  <c r="H35" i="1" s="1"/>
  <c r="I35" i="1"/>
  <c r="E36" i="1"/>
  <c r="G36" i="1"/>
  <c r="H36" i="1" s="1"/>
  <c r="I36" i="1"/>
  <c r="E37" i="1"/>
  <c r="G37" i="1"/>
  <c r="H37" i="1" s="1"/>
  <c r="I37" i="1"/>
  <c r="E38" i="1"/>
  <c r="G38" i="1"/>
  <c r="H38" i="1" s="1"/>
  <c r="I38" i="1"/>
  <c r="E39" i="1"/>
  <c r="G39" i="1"/>
  <c r="H39" i="1" s="1"/>
  <c r="I39" i="1"/>
  <c r="E40" i="1"/>
  <c r="G40" i="1"/>
  <c r="H40" i="1" s="1"/>
  <c r="I40" i="1"/>
  <c r="E41" i="1"/>
  <c r="G41" i="1"/>
  <c r="H41" i="1" s="1"/>
  <c r="I41" i="1"/>
  <c r="E42" i="1"/>
  <c r="G42" i="1"/>
  <c r="H42" i="1" s="1"/>
  <c r="I42" i="1"/>
  <c r="E43" i="1"/>
  <c r="G43" i="1"/>
  <c r="H43" i="1" s="1"/>
  <c r="I43" i="1"/>
  <c r="E44" i="1"/>
  <c r="G44" i="1"/>
  <c r="H44" i="1" s="1"/>
  <c r="I44" i="1"/>
  <c r="E45" i="1"/>
  <c r="G45" i="1"/>
  <c r="H45" i="1" s="1"/>
  <c r="I45" i="1"/>
  <c r="E46" i="1"/>
  <c r="G46" i="1"/>
  <c r="H46" i="1" s="1"/>
  <c r="I46" i="1"/>
  <c r="E47" i="1"/>
  <c r="G47" i="1"/>
  <c r="H47" i="1" s="1"/>
  <c r="I47" i="1"/>
  <c r="E48" i="1"/>
  <c r="G48" i="1"/>
  <c r="H48" i="1" s="1"/>
  <c r="I48" i="1"/>
  <c r="E49" i="1"/>
  <c r="G49" i="1"/>
  <c r="H49" i="1" s="1"/>
  <c r="I49" i="1"/>
  <c r="E50" i="1"/>
  <c r="G50" i="1"/>
  <c r="H50" i="1" s="1"/>
  <c r="I50" i="1"/>
  <c r="E51" i="1"/>
  <c r="G51" i="1"/>
  <c r="H51" i="1" s="1"/>
  <c r="I51" i="1"/>
  <c r="E52" i="1"/>
  <c r="G52" i="1"/>
  <c r="H52" i="1" s="1"/>
  <c r="I52" i="1"/>
  <c r="E53" i="1"/>
  <c r="G53" i="1"/>
  <c r="H53" i="1" s="1"/>
  <c r="I53" i="1"/>
  <c r="E54" i="1"/>
  <c r="G54" i="1"/>
  <c r="H54" i="1" s="1"/>
  <c r="I54" i="1"/>
  <c r="E55" i="1"/>
  <c r="G55" i="1"/>
  <c r="H55" i="1" s="1"/>
  <c r="I55" i="1"/>
  <c r="E56" i="1"/>
  <c r="G56" i="1"/>
  <c r="H56" i="1" s="1"/>
  <c r="I56" i="1"/>
  <c r="E57" i="1"/>
  <c r="G57" i="1"/>
  <c r="L4" i="1"/>
  <c r="H57" i="1" s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I57" i="1" l="1"/>
  <c r="B8" i="1"/>
  <c r="C8" i="1" s="1"/>
  <c r="F8" i="1" s="1"/>
  <c r="A9" i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C4" i="1" s="1"/>
  <c r="A10" i="1" l="1"/>
  <c r="B9" i="1"/>
  <c r="C9" i="1" s="1"/>
  <c r="F9" i="1" s="1"/>
  <c r="A11" i="1" l="1"/>
  <c r="B10" i="1"/>
  <c r="C10" i="1" s="1"/>
  <c r="F10" i="1" s="1"/>
  <c r="B11" i="1" l="1"/>
  <c r="C11" i="1" s="1"/>
  <c r="F11" i="1" s="1"/>
  <c r="A12" i="1"/>
  <c r="B12" i="1" l="1"/>
  <c r="C12" i="1" s="1"/>
  <c r="F12" i="1" s="1"/>
  <c r="A13" i="1"/>
  <c r="A14" i="1" l="1"/>
  <c r="B13" i="1"/>
  <c r="C13" i="1" s="1"/>
  <c r="F13" i="1" s="1"/>
  <c r="A15" i="1" l="1"/>
  <c r="B14" i="1"/>
  <c r="C14" i="1" s="1"/>
  <c r="F14" i="1" s="1"/>
  <c r="B15" i="1" l="1"/>
  <c r="C15" i="1" s="1"/>
  <c r="F15" i="1" s="1"/>
  <c r="A16" i="1"/>
  <c r="B16" i="1" l="1"/>
  <c r="C16" i="1" s="1"/>
  <c r="F16" i="1" s="1"/>
  <c r="A17" i="1"/>
  <c r="A18" i="1" l="1"/>
  <c r="B17" i="1"/>
  <c r="C17" i="1" s="1"/>
  <c r="F17" i="1" s="1"/>
  <c r="A19" i="1" l="1"/>
  <c r="B18" i="1"/>
  <c r="C18" i="1" s="1"/>
  <c r="F18" i="1" s="1"/>
  <c r="B19" i="1" l="1"/>
  <c r="C19" i="1" s="1"/>
  <c r="F19" i="1" s="1"/>
  <c r="A20" i="1"/>
  <c r="B20" i="1" l="1"/>
  <c r="C20" i="1" s="1"/>
  <c r="F20" i="1" s="1"/>
  <c r="A21" i="1"/>
  <c r="A22" i="1" l="1"/>
  <c r="B21" i="1"/>
  <c r="C21" i="1" s="1"/>
  <c r="F21" i="1" s="1"/>
  <c r="A23" i="1" l="1"/>
  <c r="B22" i="1"/>
  <c r="C22" i="1" s="1"/>
  <c r="F22" i="1" s="1"/>
  <c r="B23" i="1" l="1"/>
  <c r="C23" i="1" s="1"/>
  <c r="F23" i="1" s="1"/>
  <c r="A24" i="1"/>
  <c r="B24" i="1" l="1"/>
  <c r="C24" i="1" s="1"/>
  <c r="F24" i="1" s="1"/>
  <c r="A25" i="1"/>
  <c r="A26" i="1" l="1"/>
  <c r="B25" i="1"/>
  <c r="C25" i="1" s="1"/>
  <c r="F25" i="1" s="1"/>
  <c r="A27" i="1" l="1"/>
  <c r="B26" i="1"/>
  <c r="C26" i="1" s="1"/>
  <c r="F26" i="1" s="1"/>
  <c r="B27" i="1" l="1"/>
  <c r="C27" i="1" s="1"/>
  <c r="F27" i="1" s="1"/>
  <c r="A28" i="1"/>
  <c r="B28" i="1" l="1"/>
  <c r="C28" i="1" s="1"/>
  <c r="F28" i="1" s="1"/>
  <c r="A29" i="1"/>
  <c r="A30" i="1" l="1"/>
  <c r="B29" i="1"/>
  <c r="C29" i="1" s="1"/>
  <c r="F29" i="1" s="1"/>
  <c r="A31" i="1" l="1"/>
  <c r="B30" i="1"/>
  <c r="C30" i="1" s="1"/>
  <c r="F30" i="1" s="1"/>
  <c r="B31" i="1" l="1"/>
  <c r="C31" i="1" s="1"/>
  <c r="F31" i="1" s="1"/>
  <c r="A32" i="1"/>
  <c r="B32" i="1" l="1"/>
  <c r="C32" i="1" s="1"/>
  <c r="F32" i="1" s="1"/>
  <c r="A33" i="1"/>
  <c r="A34" i="1" l="1"/>
  <c r="B33" i="1"/>
  <c r="C33" i="1" s="1"/>
  <c r="F33" i="1" s="1"/>
  <c r="A35" i="1" l="1"/>
  <c r="B34" i="1"/>
  <c r="C34" i="1" s="1"/>
  <c r="F34" i="1" s="1"/>
  <c r="B35" i="1" l="1"/>
  <c r="C35" i="1" s="1"/>
  <c r="F35" i="1" s="1"/>
  <c r="A36" i="1"/>
  <c r="B36" i="1" l="1"/>
  <c r="C36" i="1" s="1"/>
  <c r="F36" i="1" s="1"/>
  <c r="A37" i="1"/>
  <c r="A38" i="1" l="1"/>
  <c r="B37" i="1"/>
  <c r="C37" i="1" s="1"/>
  <c r="F37" i="1" s="1"/>
  <c r="A39" i="1" l="1"/>
  <c r="B38" i="1"/>
  <c r="C38" i="1" s="1"/>
  <c r="F38" i="1" s="1"/>
  <c r="B39" i="1" l="1"/>
  <c r="C39" i="1" s="1"/>
  <c r="F39" i="1" s="1"/>
  <c r="A40" i="1"/>
  <c r="B40" i="1" l="1"/>
  <c r="C40" i="1" s="1"/>
  <c r="F40" i="1" s="1"/>
  <c r="A41" i="1"/>
  <c r="A42" i="1" l="1"/>
  <c r="B41" i="1"/>
  <c r="C41" i="1" s="1"/>
  <c r="F41" i="1" s="1"/>
  <c r="A43" i="1" l="1"/>
  <c r="B42" i="1"/>
  <c r="C42" i="1" s="1"/>
  <c r="F42" i="1" s="1"/>
  <c r="B43" i="1" l="1"/>
  <c r="C43" i="1" s="1"/>
  <c r="F43" i="1" s="1"/>
  <c r="A44" i="1"/>
  <c r="B44" i="1" l="1"/>
  <c r="C44" i="1" s="1"/>
  <c r="F44" i="1" s="1"/>
  <c r="A45" i="1"/>
  <c r="A46" i="1" l="1"/>
  <c r="B45" i="1"/>
  <c r="C45" i="1" s="1"/>
  <c r="F45" i="1" s="1"/>
  <c r="A47" i="1" l="1"/>
  <c r="B46" i="1"/>
  <c r="C46" i="1" s="1"/>
  <c r="F46" i="1" s="1"/>
  <c r="B47" i="1" l="1"/>
  <c r="C47" i="1" s="1"/>
  <c r="F47" i="1" s="1"/>
  <c r="A48" i="1"/>
  <c r="B48" i="1" l="1"/>
  <c r="C48" i="1" s="1"/>
  <c r="F48" i="1" s="1"/>
  <c r="A49" i="1"/>
  <c r="A50" i="1" l="1"/>
  <c r="B49" i="1"/>
  <c r="C49" i="1" s="1"/>
  <c r="F49" i="1" s="1"/>
  <c r="A51" i="1" l="1"/>
  <c r="B50" i="1"/>
  <c r="C50" i="1" s="1"/>
  <c r="F50" i="1" s="1"/>
  <c r="B51" i="1" l="1"/>
  <c r="C51" i="1" s="1"/>
  <c r="F51" i="1" s="1"/>
  <c r="A52" i="1"/>
  <c r="B52" i="1" l="1"/>
  <c r="C52" i="1" s="1"/>
  <c r="F52" i="1" s="1"/>
  <c r="A53" i="1"/>
  <c r="A54" i="1" l="1"/>
  <c r="B53" i="1"/>
  <c r="C53" i="1" s="1"/>
  <c r="F53" i="1" s="1"/>
  <c r="A55" i="1" l="1"/>
  <c r="B54" i="1"/>
  <c r="C54" i="1" s="1"/>
  <c r="F54" i="1" s="1"/>
  <c r="B55" i="1" l="1"/>
  <c r="C55" i="1" s="1"/>
  <c r="F55" i="1" s="1"/>
  <c r="A56" i="1"/>
  <c r="B56" i="1" l="1"/>
  <c r="C56" i="1" s="1"/>
  <c r="F56" i="1" s="1"/>
  <c r="A57" i="1"/>
  <c r="A58" i="1" l="1"/>
  <c r="B57" i="1"/>
  <c r="C57" i="1" s="1"/>
  <c r="F57" i="1" s="1"/>
  <c r="B58" i="1" l="1"/>
  <c r="C58" i="1" s="1"/>
  <c r="F58" i="1" s="1"/>
  <c r="A59" i="1"/>
  <c r="A60" i="1" l="1"/>
  <c r="B59" i="1"/>
  <c r="C59" i="1" s="1"/>
  <c r="F59" i="1" s="1"/>
  <c r="A61" i="1" l="1"/>
  <c r="B60" i="1"/>
  <c r="C60" i="1" s="1"/>
  <c r="F60" i="1" s="1"/>
  <c r="A62" i="1" l="1"/>
  <c r="B61" i="1"/>
  <c r="C61" i="1" s="1"/>
  <c r="F61" i="1" s="1"/>
  <c r="A63" i="1" l="1"/>
  <c r="B62" i="1"/>
  <c r="C62" i="1" s="1"/>
  <c r="F62" i="1" s="1"/>
  <c r="A64" i="1" l="1"/>
  <c r="B63" i="1"/>
  <c r="C63" i="1" s="1"/>
  <c r="F63" i="1" s="1"/>
  <c r="A65" i="1" l="1"/>
  <c r="B64" i="1"/>
  <c r="C64" i="1" s="1"/>
  <c r="F64" i="1" s="1"/>
  <c r="A66" i="1" l="1"/>
  <c r="B65" i="1"/>
  <c r="C65" i="1" s="1"/>
  <c r="F65" i="1" s="1"/>
  <c r="B66" i="1" l="1"/>
  <c r="C66" i="1" s="1"/>
  <c r="F66" i="1" s="1"/>
  <c r="A67" i="1"/>
  <c r="A68" i="1" l="1"/>
  <c r="B67" i="1"/>
  <c r="C67" i="1" s="1"/>
  <c r="F67" i="1" s="1"/>
  <c r="A69" i="1" l="1"/>
  <c r="B68" i="1"/>
  <c r="C68" i="1" s="1"/>
  <c r="F68" i="1" s="1"/>
  <c r="B69" i="1" l="1"/>
  <c r="C69" i="1" s="1"/>
  <c r="F69" i="1" s="1"/>
  <c r="A70" i="1"/>
  <c r="A71" i="1" l="1"/>
  <c r="B70" i="1"/>
  <c r="C70" i="1" s="1"/>
  <c r="F70" i="1" s="1"/>
  <c r="A72" i="1" l="1"/>
  <c r="B71" i="1"/>
  <c r="C71" i="1" s="1"/>
  <c r="F71" i="1" s="1"/>
  <c r="A73" i="1" l="1"/>
  <c r="B72" i="1"/>
  <c r="C72" i="1" s="1"/>
  <c r="F72" i="1" s="1"/>
  <c r="A74" i="1" l="1"/>
  <c r="B73" i="1"/>
  <c r="C73" i="1" s="1"/>
  <c r="F73" i="1" s="1"/>
  <c r="A75" i="1" l="1"/>
  <c r="B74" i="1"/>
  <c r="C74" i="1" s="1"/>
  <c r="F74" i="1" s="1"/>
  <c r="B75" i="1" l="1"/>
  <c r="C75" i="1" s="1"/>
  <c r="F75" i="1" s="1"/>
  <c r="A76" i="1"/>
  <c r="A77" i="1" l="1"/>
  <c r="B76" i="1"/>
  <c r="C76" i="1" s="1"/>
  <c r="F76" i="1" s="1"/>
  <c r="A78" i="1" l="1"/>
  <c r="B77" i="1"/>
  <c r="C77" i="1" s="1"/>
  <c r="F77" i="1" s="1"/>
  <c r="A79" i="1" l="1"/>
  <c r="B78" i="1"/>
  <c r="C78" i="1" s="1"/>
  <c r="F78" i="1" s="1"/>
  <c r="A80" i="1" l="1"/>
  <c r="B79" i="1"/>
  <c r="C79" i="1" s="1"/>
  <c r="F79" i="1" s="1"/>
  <c r="A81" i="1" l="1"/>
  <c r="B80" i="1"/>
  <c r="C80" i="1" s="1"/>
  <c r="F80" i="1" s="1"/>
  <c r="A82" i="1" l="1"/>
  <c r="B81" i="1"/>
  <c r="C81" i="1" s="1"/>
  <c r="F81" i="1" s="1"/>
  <c r="B82" i="1" l="1"/>
  <c r="C82" i="1" s="1"/>
  <c r="F82" i="1" s="1"/>
  <c r="A83" i="1"/>
  <c r="B83" i="1" l="1"/>
  <c r="C83" i="1" s="1"/>
  <c r="F83" i="1" s="1"/>
  <c r="A84" i="1"/>
  <c r="A85" i="1" l="1"/>
  <c r="B84" i="1"/>
  <c r="C84" i="1" s="1"/>
  <c r="F84" i="1" s="1"/>
  <c r="A86" i="1" l="1"/>
  <c r="B85" i="1"/>
  <c r="C85" i="1" s="1"/>
  <c r="F85" i="1" s="1"/>
  <c r="A87" i="1" l="1"/>
  <c r="B86" i="1"/>
  <c r="C86" i="1" s="1"/>
  <c r="F86" i="1" s="1"/>
  <c r="A88" i="1" l="1"/>
  <c r="B87" i="1"/>
  <c r="C87" i="1" s="1"/>
  <c r="F87" i="1" s="1"/>
  <c r="A89" i="1" l="1"/>
  <c r="B88" i="1"/>
  <c r="C88" i="1" s="1"/>
  <c r="F88" i="1" s="1"/>
  <c r="B89" i="1" l="1"/>
  <c r="C89" i="1" s="1"/>
  <c r="F89" i="1" s="1"/>
  <c r="A90" i="1"/>
  <c r="B90" i="1" l="1"/>
  <c r="C90" i="1" s="1"/>
  <c r="F90" i="1" s="1"/>
  <c r="A91" i="1"/>
  <c r="A92" i="1" l="1"/>
  <c r="B91" i="1"/>
  <c r="C91" i="1" s="1"/>
  <c r="F91" i="1" s="1"/>
  <c r="A93" i="1" l="1"/>
  <c r="B92" i="1"/>
  <c r="C92" i="1" s="1"/>
  <c r="F92" i="1" s="1"/>
  <c r="A94" i="1" l="1"/>
  <c r="B93" i="1"/>
  <c r="C93" i="1" s="1"/>
  <c r="F93" i="1" s="1"/>
  <c r="A95" i="1" l="1"/>
  <c r="B94" i="1"/>
  <c r="C94" i="1" s="1"/>
  <c r="F94" i="1" s="1"/>
  <c r="A96" i="1" l="1"/>
  <c r="B95" i="1"/>
  <c r="C95" i="1" s="1"/>
  <c r="F95" i="1" s="1"/>
  <c r="A97" i="1" l="1"/>
  <c r="B96" i="1"/>
  <c r="C96" i="1" s="1"/>
  <c r="F96" i="1" s="1"/>
  <c r="A98" i="1" l="1"/>
  <c r="B97" i="1"/>
  <c r="C97" i="1" s="1"/>
  <c r="F97" i="1" s="1"/>
  <c r="A99" i="1" l="1"/>
  <c r="B98" i="1"/>
  <c r="C98" i="1" s="1"/>
  <c r="F98" i="1" s="1"/>
  <c r="A100" i="1" l="1"/>
  <c r="B99" i="1"/>
  <c r="C99" i="1" s="1"/>
  <c r="F99" i="1" s="1"/>
  <c r="A101" i="1" l="1"/>
  <c r="B100" i="1"/>
  <c r="C100" i="1" s="1"/>
  <c r="F100" i="1" s="1"/>
  <c r="A102" i="1" l="1"/>
  <c r="B101" i="1"/>
  <c r="C101" i="1" s="1"/>
  <c r="F101" i="1" s="1"/>
  <c r="A103" i="1" l="1"/>
  <c r="B102" i="1"/>
  <c r="C102" i="1" s="1"/>
  <c r="F102" i="1" s="1"/>
  <c r="A104" i="1" l="1"/>
  <c r="B103" i="1"/>
  <c r="C103" i="1" s="1"/>
  <c r="F103" i="1" s="1"/>
  <c r="A105" i="1" l="1"/>
  <c r="B104" i="1"/>
  <c r="C104" i="1" s="1"/>
  <c r="F104" i="1" s="1"/>
  <c r="A106" i="1" l="1"/>
  <c r="B105" i="1"/>
  <c r="C105" i="1" s="1"/>
  <c r="F105" i="1" s="1"/>
  <c r="A107" i="1" l="1"/>
  <c r="B107" i="1" s="1"/>
  <c r="C107" i="1" s="1"/>
  <c r="F107" i="1" s="1"/>
  <c r="B106" i="1"/>
  <c r="C106" i="1" s="1"/>
  <c r="F106" i="1" s="1"/>
</calcChain>
</file>

<file path=xl/sharedStrings.xml><?xml version="1.0" encoding="utf-8"?>
<sst xmlns="http://schemas.openxmlformats.org/spreadsheetml/2006/main" count="58" uniqueCount="24">
  <si>
    <t>1d-Flow through Laval Nozzle</t>
  </si>
  <si>
    <t>ptot</t>
  </si>
  <si>
    <t>ttot</t>
  </si>
  <si>
    <t>pexit</t>
  </si>
  <si>
    <t>imax</t>
  </si>
  <si>
    <t>xmin</t>
  </si>
  <si>
    <t>xmax</t>
  </si>
  <si>
    <t>ymin</t>
  </si>
  <si>
    <t>ymax</t>
  </si>
  <si>
    <t>i</t>
  </si>
  <si>
    <t>x</t>
  </si>
  <si>
    <t>area</t>
  </si>
  <si>
    <t>mach</t>
  </si>
  <si>
    <t>F*/F=f(M)</t>
  </si>
  <si>
    <t>Testwert</t>
  </si>
  <si>
    <t>Mach</t>
  </si>
  <si>
    <t>p_tot</t>
  </si>
  <si>
    <t>Pressure</t>
  </si>
  <si>
    <t>p(M&gt;1)</t>
  </si>
  <si>
    <t>Presure</t>
  </si>
  <si>
    <t>MCC</t>
  </si>
  <si>
    <t>Roe</t>
  </si>
  <si>
    <t>Central with Dissip Complex</t>
  </si>
  <si>
    <t>Roe (CFL = 0,35, sub_ext = 1, p_exit = 0,094)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</si>
</sst>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4" xfId="0" applyFont="1" applyBorder="1"/>
    <xf numFmtId="3" fontId="0" fillId="0" borderId="0" xfId="0" applyNumberFormat="1"/>
    <xf numFmtId="165" fontId="0" fillId="0" borderId="0" xfId="0" applyNumberFormat="1"/>
    <xf numFmtId="165" fontId="2" fillId="0" borderId="1" xfId="0" applyNumberFormat="1" applyFont="1" applyBorder="1"/>
    <xf numFmtId="165" fontId="2" fillId="0" borderId="4" xfId="0" applyNumberFormat="1" applyFon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Mach Number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0.74267639957889842</c:v>
                </c:pt>
                <c:pt idx="51">
                  <c:v>0.66730314671765234</c:v>
                </c:pt>
                <c:pt idx="52">
                  <c:v>0.65657037308346844</c:v>
                </c:pt>
                <c:pt idx="53">
                  <c:v>0.64599583503679248</c:v>
                </c:pt>
                <c:pt idx="54">
                  <c:v>0.63557919518758443</c:v>
                </c:pt>
                <c:pt idx="55">
                  <c:v>0.6253200065390071</c:v>
                </c:pt>
                <c:pt idx="56">
                  <c:v>0.61521771646439094</c:v>
                </c:pt>
                <c:pt idx="57">
                  <c:v>0.60527167081042388</c:v>
                </c:pt>
                <c:pt idx="58">
                  <c:v>0.59548111810424642</c:v>
                </c:pt>
                <c:pt idx="59">
                  <c:v>0.58584521384279986</c:v>
                </c:pt>
                <c:pt idx="60">
                  <c:v>0.57636302484358481</c:v>
                </c:pt>
                <c:pt idx="61">
                  <c:v>0.56703353363687636</c:v>
                </c:pt>
                <c:pt idx="62">
                  <c:v>0.55785564288041789</c:v>
                </c:pt>
                <c:pt idx="63">
                  <c:v>0.54882817977866916</c:v>
                </c:pt>
                <c:pt idx="64">
                  <c:v>0.53994990048979341</c:v>
                </c:pt>
                <c:pt idx="65">
                  <c:v>0.53121949450468542</c:v>
                </c:pt>
                <c:pt idx="66">
                  <c:v>0.52263558898353313</c:v>
                </c:pt>
                <c:pt idx="67">
                  <c:v>0.51419675303656631</c:v>
                </c:pt>
                <c:pt idx="68">
                  <c:v>0.50590150193682948</c:v>
                </c:pt>
                <c:pt idx="69">
                  <c:v>0.49774830125398711</c:v>
                </c:pt>
                <c:pt idx="70">
                  <c:v>0.48973557089931402</c:v>
                </c:pt>
                <c:pt idx="71">
                  <c:v>0.4818616890731533</c:v>
                </c:pt>
                <c:pt idx="72">
                  <c:v>0.4741249961072157</c:v>
                </c:pt>
                <c:pt idx="73">
                  <c:v>0.46652379819512718</c:v>
                </c:pt>
                <c:pt idx="74">
                  <c:v>0.4590563710056626</c:v>
                </c:pt>
                <c:pt idx="75">
                  <c:v>0.4517209631740402</c:v>
                </c:pt>
                <c:pt idx="76">
                  <c:v>0.44451579966755639</c:v>
                </c:pt>
                <c:pt idx="77">
                  <c:v>0.43743908502270656</c:v>
                </c:pt>
                <c:pt idx="78">
                  <c:v>0.43048900645170968</c:v>
                </c:pt>
                <c:pt idx="79">
                  <c:v>0.42366373681711283</c:v>
                </c:pt>
                <c:pt idx="80">
                  <c:v>0.41696143747381842</c:v>
                </c:pt>
                <c:pt idx="81">
                  <c:v>0.41038026097851454</c:v>
                </c:pt>
                <c:pt idx="82">
                  <c:v>0.40391835366704937</c:v>
                </c:pt>
                <c:pt idx="83">
                  <c:v>0.39757385810081497</c:v>
                </c:pt>
                <c:pt idx="84">
                  <c:v>0.39134491538366684</c:v>
                </c:pt>
                <c:pt idx="85">
                  <c:v>0.38522966735132053</c:v>
                </c:pt>
                <c:pt idx="86">
                  <c:v>0.37922625863553294</c:v>
                </c:pt>
                <c:pt idx="87">
                  <c:v>0.37333283860569944</c:v>
                </c:pt>
                <c:pt idx="88">
                  <c:v>0.3675475631907687</c:v>
                </c:pt>
                <c:pt idx="89">
                  <c:v>0.36186859658462406</c:v>
                </c:pt>
                <c:pt idx="90">
                  <c:v>0.35629411283826695</c:v>
                </c:pt>
                <c:pt idx="91">
                  <c:v>0.35082229734231213</c:v>
                </c:pt>
                <c:pt idx="92">
                  <c:v>0.34545134820342943</c:v>
                </c:pt>
                <c:pt idx="93">
                  <c:v>0.3401794775184665</c:v>
                </c:pt>
                <c:pt idx="94">
                  <c:v>0.33500491255006093</c:v>
                </c:pt>
                <c:pt idx="95">
                  <c:v>0.32992589680760087</c:v>
                </c:pt>
                <c:pt idx="96">
                  <c:v>0.32494069103740958</c:v>
                </c:pt>
                <c:pt idx="97">
                  <c:v>0.32004757412604018</c:v>
                </c:pt>
                <c:pt idx="98">
                  <c:v>0.31524484392054997</c:v>
                </c:pt>
                <c:pt idx="99">
                  <c:v>0.3105308179694426</c:v>
                </c:pt>
                <c:pt idx="100">
                  <c:v>0.30590322651976176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F59-43B3-BC6B-08E2D55FB141}"/>
            </c:ext>
          </c:extLst>
        </c:ser>
        <c:ser>
          <c:idx val="0"/>
          <c:order val="1"/>
          <c:tx>
            <c:v>Machzahl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Stoß'!$J$7:$J$107</c:f>
              <c:numCache>
                <c:formatCode>General</c:formatCode>
                <c:ptCount val="101"/>
                <c:pt idx="0">
                  <c:v>0.67581999999999998</c:v>
                </c:pt>
                <c:pt idx="1">
                  <c:v>0.68681999999999999</c:v>
                </c:pt>
                <c:pt idx="2">
                  <c:v>0.69785399999999997</c:v>
                </c:pt>
                <c:pt idx="3">
                  <c:v>0.70923999999999998</c:v>
                </c:pt>
                <c:pt idx="4">
                  <c:v>0.72063999999999995</c:v>
                </c:pt>
                <c:pt idx="5">
                  <c:v>0.73233499999999996</c:v>
                </c:pt>
                <c:pt idx="6">
                  <c:v>0.74409099999999995</c:v>
                </c:pt>
                <c:pt idx="7">
                  <c:v>0.75610500000000003</c:v>
                </c:pt>
                <c:pt idx="8">
                  <c:v>0.768208</c:v>
                </c:pt>
                <c:pt idx="9">
                  <c:v>0.78054400000000002</c:v>
                </c:pt>
                <c:pt idx="10">
                  <c:v>0.79298400000000002</c:v>
                </c:pt>
                <c:pt idx="11">
                  <c:v>0.80564000000000002</c:v>
                </c:pt>
                <c:pt idx="12">
                  <c:v>0.818407</c:v>
                </c:pt>
                <c:pt idx="13">
                  <c:v>0.83137399999999995</c:v>
                </c:pt>
                <c:pt idx="14">
                  <c:v>0.84445199999999998</c:v>
                </c:pt>
                <c:pt idx="15">
                  <c:v>0.85771900000000001</c:v>
                </c:pt>
                <c:pt idx="16">
                  <c:v>0.871089</c:v>
                </c:pt>
                <c:pt idx="17">
                  <c:v>0.88463999999999998</c:v>
                </c:pt>
                <c:pt idx="18">
                  <c:v>0.89827800000000002</c:v>
                </c:pt>
                <c:pt idx="19">
                  <c:v>0.91209099999999999</c:v>
                </c:pt>
                <c:pt idx="20">
                  <c:v>0.92596299999999998</c:v>
                </c:pt>
                <c:pt idx="21">
                  <c:v>0.940002</c:v>
                </c:pt>
                <c:pt idx="22">
                  <c:v>0.95404100000000003</c:v>
                </c:pt>
                <c:pt idx="23">
                  <c:v>0.96822900000000001</c:v>
                </c:pt>
                <c:pt idx="24">
                  <c:v>0.982236</c:v>
                </c:pt>
                <c:pt idx="25">
                  <c:v>0.99652799999999997</c:v>
                </c:pt>
                <c:pt idx="26">
                  <c:v>1.007979</c:v>
                </c:pt>
                <c:pt idx="27">
                  <c:v>1.0051749999999999</c:v>
                </c:pt>
                <c:pt idx="28">
                  <c:v>1.0384009999999999</c:v>
                </c:pt>
                <c:pt idx="29">
                  <c:v>1.0558609999999999</c:v>
                </c:pt>
                <c:pt idx="30">
                  <c:v>1.0734779999999999</c:v>
                </c:pt>
                <c:pt idx="31">
                  <c:v>1.085709</c:v>
                </c:pt>
                <c:pt idx="32">
                  <c:v>1.1078809999999999</c:v>
                </c:pt>
                <c:pt idx="33">
                  <c:v>1.115604</c:v>
                </c:pt>
                <c:pt idx="34">
                  <c:v>1.1400600000000001</c:v>
                </c:pt>
                <c:pt idx="35">
                  <c:v>1.146671</c:v>
                </c:pt>
                <c:pt idx="36">
                  <c:v>1.1726510000000001</c:v>
                </c:pt>
                <c:pt idx="37">
                  <c:v>1.17717</c:v>
                </c:pt>
                <c:pt idx="38">
                  <c:v>1.2066190000000001</c:v>
                </c:pt>
                <c:pt idx="39">
                  <c:v>1.206683</c:v>
                </c:pt>
                <c:pt idx="40">
                  <c:v>1.24271</c:v>
                </c:pt>
                <c:pt idx="41">
                  <c:v>1.2342439999999999</c:v>
                </c:pt>
                <c:pt idx="42">
                  <c:v>1.2819370000000001</c:v>
                </c:pt>
                <c:pt idx="43">
                  <c:v>1.258308</c:v>
                </c:pt>
                <c:pt idx="44">
                  <c:v>1.326133</c:v>
                </c:pt>
                <c:pt idx="45">
                  <c:v>1.2757529999999999</c:v>
                </c:pt>
                <c:pt idx="46">
                  <c:v>1.3788990000000001</c:v>
                </c:pt>
                <c:pt idx="47">
                  <c:v>1.2794209999999999</c:v>
                </c:pt>
                <c:pt idx="48">
                  <c:v>1.447991</c:v>
                </c:pt>
                <c:pt idx="49">
                  <c:v>0.81432800000000005</c:v>
                </c:pt>
                <c:pt idx="50">
                  <c:v>0.69223199999999996</c:v>
                </c:pt>
                <c:pt idx="51">
                  <c:v>0.75049500000000002</c:v>
                </c:pt>
                <c:pt idx="52">
                  <c:v>0.68313900000000005</c:v>
                </c:pt>
                <c:pt idx="53">
                  <c:v>0.70711800000000002</c:v>
                </c:pt>
                <c:pt idx="54">
                  <c:v>0.66804799999999998</c:v>
                </c:pt>
                <c:pt idx="55">
                  <c:v>0.67390799999999995</c:v>
                </c:pt>
                <c:pt idx="56">
                  <c:v>0.64940600000000004</c:v>
                </c:pt>
                <c:pt idx="57">
                  <c:v>0.64631499999999997</c:v>
                </c:pt>
                <c:pt idx="58">
                  <c:v>0.62917999999999996</c:v>
                </c:pt>
                <c:pt idx="59">
                  <c:v>0.62200699999999998</c:v>
                </c:pt>
                <c:pt idx="60">
                  <c:v>0.60859300000000005</c:v>
                </c:pt>
                <c:pt idx="61">
                  <c:v>0.59976099999999999</c:v>
                </c:pt>
                <c:pt idx="62">
                  <c:v>0.588287</c:v>
                </c:pt>
                <c:pt idx="63">
                  <c:v>0.57893799999999995</c:v>
                </c:pt>
                <c:pt idx="64">
                  <c:v>0.56855699999999998</c:v>
                </c:pt>
                <c:pt idx="65">
                  <c:v>0.55920099999999995</c:v>
                </c:pt>
                <c:pt idx="66">
                  <c:v>0.54951499999999998</c:v>
                </c:pt>
                <c:pt idx="67">
                  <c:v>0.54036899999999999</c:v>
                </c:pt>
                <c:pt idx="68">
                  <c:v>0.53119000000000005</c:v>
                </c:pt>
                <c:pt idx="69">
                  <c:v>0.52233799999999997</c:v>
                </c:pt>
                <c:pt idx="70">
                  <c:v>0.51357399999999997</c:v>
                </c:pt>
                <c:pt idx="71">
                  <c:v>0.50504099999999996</c:v>
                </c:pt>
                <c:pt idx="72">
                  <c:v>0.496643</c:v>
                </c:pt>
                <c:pt idx="73">
                  <c:v>0.48843300000000001</c:v>
                </c:pt>
                <c:pt idx="74">
                  <c:v>0.48037000000000002</c:v>
                </c:pt>
                <c:pt idx="75">
                  <c:v>0.47247499999999998</c:v>
                </c:pt>
                <c:pt idx="76">
                  <c:v>0.46472799999999997</c:v>
                </c:pt>
                <c:pt idx="77">
                  <c:v>0.45713599999999999</c:v>
                </c:pt>
                <c:pt idx="78">
                  <c:v>0.44968900000000001</c:v>
                </c:pt>
                <c:pt idx="79">
                  <c:v>0.44238899999999998</c:v>
                </c:pt>
                <c:pt idx="80">
                  <c:v>0.43522899999999998</c:v>
                </c:pt>
                <c:pt idx="81">
                  <c:v>0.428207</c:v>
                </c:pt>
                <c:pt idx="82">
                  <c:v>0.421321</c:v>
                </c:pt>
                <c:pt idx="83">
                  <c:v>0.41456799999999999</c:v>
                </c:pt>
                <c:pt idx="84">
                  <c:v>0.40794599999999998</c:v>
                </c:pt>
                <c:pt idx="85">
                  <c:v>0.40144999999999997</c:v>
                </c:pt>
                <c:pt idx="86">
                  <c:v>0.39507900000000001</c:v>
                </c:pt>
                <c:pt idx="87">
                  <c:v>0.38883099999999998</c:v>
                </c:pt>
                <c:pt idx="88">
                  <c:v>0.38270199999999999</c:v>
                </c:pt>
                <c:pt idx="89">
                  <c:v>0.376691</c:v>
                </c:pt>
                <c:pt idx="90">
                  <c:v>0.37079499999999999</c:v>
                </c:pt>
                <c:pt idx="91">
                  <c:v>0.365012</c:v>
                </c:pt>
                <c:pt idx="92">
                  <c:v>0.35933999999999999</c:v>
                </c:pt>
                <c:pt idx="93">
                  <c:v>0.35377500000000001</c:v>
                </c:pt>
                <c:pt idx="94">
                  <c:v>0.34832000000000002</c:v>
                </c:pt>
                <c:pt idx="95">
                  <c:v>0.34296500000000002</c:v>
                </c:pt>
                <c:pt idx="96">
                  <c:v>0.33771899999999999</c:v>
                </c:pt>
                <c:pt idx="97">
                  <c:v>0.33256799999999997</c:v>
                </c:pt>
                <c:pt idx="98">
                  <c:v>0.32752199999999998</c:v>
                </c:pt>
                <c:pt idx="99">
                  <c:v>0.322579</c:v>
                </c:pt>
                <c:pt idx="100">
                  <c:v>0.31768200000000002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F59-43B3-BC6B-08E2D55FB141}"/>
            </c:ext>
          </c:extLst>
        </c:ser>
        <c:ser>
          <c:idx val="1"/>
          <c:order val="2"/>
          <c:tx>
            <c:v>Mach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Stoß'!$M$7:$M$107</c:f>
              <c:numCache>
                <c:formatCode>General</c:formatCode>
                <c:ptCount val="101"/>
                <c:pt idx="0">
                  <c:v>0.67831699999999995</c:v>
                </c:pt>
                <c:pt idx="1">
                  <c:v>0.68944799999999995</c:v>
                </c:pt>
                <c:pt idx="2">
                  <c:v>0.70057499999999995</c:v>
                </c:pt>
                <c:pt idx="3">
                  <c:v>0.71183799999999997</c:v>
                </c:pt>
                <c:pt idx="4">
                  <c:v>0.72330399999999995</c:v>
                </c:pt>
                <c:pt idx="5">
                  <c:v>0.73497699999999999</c:v>
                </c:pt>
                <c:pt idx="6">
                  <c:v>0.746834</c:v>
                </c:pt>
                <c:pt idx="7">
                  <c:v>0.75885199999999997</c:v>
                </c:pt>
                <c:pt idx="8">
                  <c:v>0.77102000000000004</c:v>
                </c:pt>
                <c:pt idx="9">
                  <c:v>0.78333399999999997</c:v>
                </c:pt>
                <c:pt idx="10">
                  <c:v>0.79579599999999995</c:v>
                </c:pt>
                <c:pt idx="11">
                  <c:v>0.80840699999999999</c:v>
                </c:pt>
                <c:pt idx="12">
                  <c:v>0.82116999999999996</c:v>
                </c:pt>
                <c:pt idx="13">
                  <c:v>0.83408400000000005</c:v>
                </c:pt>
                <c:pt idx="14">
                  <c:v>0.84714800000000001</c:v>
                </c:pt>
                <c:pt idx="15">
                  <c:v>0.86035899999999998</c:v>
                </c:pt>
                <c:pt idx="16">
                  <c:v>0.87371399999999999</c:v>
                </c:pt>
                <c:pt idx="17">
                  <c:v>0.887212</c:v>
                </c:pt>
                <c:pt idx="18">
                  <c:v>0.90085000000000004</c:v>
                </c:pt>
                <c:pt idx="19">
                  <c:v>0.91462600000000005</c:v>
                </c:pt>
                <c:pt idx="20">
                  <c:v>0.92853600000000003</c:v>
                </c:pt>
                <c:pt idx="21">
                  <c:v>0.94257800000000003</c:v>
                </c:pt>
                <c:pt idx="22">
                  <c:v>0.95674800000000004</c:v>
                </c:pt>
                <c:pt idx="23">
                  <c:v>0.97104400000000002</c:v>
                </c:pt>
                <c:pt idx="24">
                  <c:v>0.98546199999999995</c:v>
                </c:pt>
                <c:pt idx="25">
                  <c:v>0.99999700000000002</c:v>
                </c:pt>
                <c:pt idx="26">
                  <c:v>1.0146459999999999</c:v>
                </c:pt>
                <c:pt idx="27">
                  <c:v>1.0294080000000001</c:v>
                </c:pt>
                <c:pt idx="28">
                  <c:v>1.0442830000000001</c:v>
                </c:pt>
                <c:pt idx="29">
                  <c:v>1.0592790000000001</c:v>
                </c:pt>
                <c:pt idx="30">
                  <c:v>1.0744100000000001</c:v>
                </c:pt>
                <c:pt idx="31">
                  <c:v>1.0896950000000001</c:v>
                </c:pt>
                <c:pt idx="32">
                  <c:v>1.105151</c:v>
                </c:pt>
                <c:pt idx="33">
                  <c:v>1.1207739999999999</c:v>
                </c:pt>
                <c:pt idx="34">
                  <c:v>1.1365160000000001</c:v>
                </c:pt>
                <c:pt idx="35">
                  <c:v>1.1522650000000001</c:v>
                </c:pt>
                <c:pt idx="36">
                  <c:v>1.1678310000000001</c:v>
                </c:pt>
                <c:pt idx="37">
                  <c:v>1.1829940000000001</c:v>
                </c:pt>
                <c:pt idx="38">
                  <c:v>1.197641</c:v>
                </c:pt>
                <c:pt idx="39">
                  <c:v>1.2120200000000001</c:v>
                </c:pt>
                <c:pt idx="40">
                  <c:v>1.227058</c:v>
                </c:pt>
                <c:pt idx="41">
                  <c:v>1.2446109999999999</c:v>
                </c:pt>
                <c:pt idx="42">
                  <c:v>1.267045</c:v>
                </c:pt>
                <c:pt idx="43">
                  <c:v>1.2952980000000001</c:v>
                </c:pt>
                <c:pt idx="44">
                  <c:v>1.3250999999999999</c:v>
                </c:pt>
                <c:pt idx="45">
                  <c:v>1.343153</c:v>
                </c:pt>
                <c:pt idx="46">
                  <c:v>1.3259289999999999</c:v>
                </c:pt>
                <c:pt idx="47">
                  <c:v>1.244602</c:v>
                </c:pt>
                <c:pt idx="48">
                  <c:v>1.099683</c:v>
                </c:pt>
                <c:pt idx="49">
                  <c:v>0.94021699999999997</c:v>
                </c:pt>
                <c:pt idx="50">
                  <c:v>0.808693</c:v>
                </c:pt>
                <c:pt idx="51">
                  <c:v>0.73066799999999998</c:v>
                </c:pt>
                <c:pt idx="52">
                  <c:v>0.69537599999999999</c:v>
                </c:pt>
                <c:pt idx="53">
                  <c:v>0.68272600000000006</c:v>
                </c:pt>
                <c:pt idx="54">
                  <c:v>0.67602600000000002</c:v>
                </c:pt>
                <c:pt idx="55">
                  <c:v>0.66784500000000002</c:v>
                </c:pt>
                <c:pt idx="56">
                  <c:v>0.65697300000000003</c:v>
                </c:pt>
                <c:pt idx="57">
                  <c:v>0.64472600000000002</c:v>
                </c:pt>
                <c:pt idx="58">
                  <c:v>0.63250799999999996</c:v>
                </c:pt>
                <c:pt idx="59">
                  <c:v>0.62097899999999995</c:v>
                </c:pt>
                <c:pt idx="60">
                  <c:v>0.61013600000000001</c:v>
                </c:pt>
                <c:pt idx="61">
                  <c:v>0.59970299999999999</c:v>
                </c:pt>
                <c:pt idx="62">
                  <c:v>0.58946900000000002</c:v>
                </c:pt>
                <c:pt idx="63">
                  <c:v>0.57937700000000003</c:v>
                </c:pt>
                <c:pt idx="64">
                  <c:v>0.56945999999999997</c:v>
                </c:pt>
                <c:pt idx="65">
                  <c:v>0.55974699999999999</c:v>
                </c:pt>
                <c:pt idx="66">
                  <c:v>0.55024700000000004</c:v>
                </c:pt>
                <c:pt idx="67">
                  <c:v>0.54095000000000004</c:v>
                </c:pt>
                <c:pt idx="68">
                  <c:v>0.53184399999999998</c:v>
                </c:pt>
                <c:pt idx="69">
                  <c:v>0.52291900000000002</c:v>
                </c:pt>
                <c:pt idx="70">
                  <c:v>0.51417199999999996</c:v>
                </c:pt>
                <c:pt idx="71">
                  <c:v>0.50559900000000002</c:v>
                </c:pt>
                <c:pt idx="72">
                  <c:v>0.49719799999999997</c:v>
                </c:pt>
                <c:pt idx="73">
                  <c:v>0.48896299999999998</c:v>
                </c:pt>
                <c:pt idx="74">
                  <c:v>0.48088999999999998</c:v>
                </c:pt>
                <c:pt idx="75">
                  <c:v>0.47297699999999998</c:v>
                </c:pt>
                <c:pt idx="76">
                  <c:v>0.46521899999999999</c:v>
                </c:pt>
                <c:pt idx="77">
                  <c:v>0.45761299999999999</c:v>
                </c:pt>
                <c:pt idx="78">
                  <c:v>0.450156</c:v>
                </c:pt>
                <c:pt idx="79">
                  <c:v>0.44284499999999999</c:v>
                </c:pt>
                <c:pt idx="80">
                  <c:v>0.43567600000000001</c:v>
                </c:pt>
                <c:pt idx="81">
                  <c:v>0.42864600000000003</c:v>
                </c:pt>
                <c:pt idx="82">
                  <c:v>0.42175400000000002</c:v>
                </c:pt>
                <c:pt idx="83">
                  <c:v>0.414995</c:v>
                </c:pt>
                <c:pt idx="84">
                  <c:v>0.40836699999999998</c:v>
                </c:pt>
                <c:pt idx="85">
                  <c:v>0.40186699999999997</c:v>
                </c:pt>
                <c:pt idx="86">
                  <c:v>0.39549299999999998</c:v>
                </c:pt>
                <c:pt idx="87">
                  <c:v>0.38924300000000001</c:v>
                </c:pt>
                <c:pt idx="88">
                  <c:v>0.38311299999999998</c:v>
                </c:pt>
                <c:pt idx="89">
                  <c:v>0.37710100000000002</c:v>
                </c:pt>
                <c:pt idx="90">
                  <c:v>0.37120399999999998</c:v>
                </c:pt>
                <c:pt idx="91">
                  <c:v>0.365421</c:v>
                </c:pt>
                <c:pt idx="92">
                  <c:v>0.35974899999999999</c:v>
                </c:pt>
                <c:pt idx="93">
                  <c:v>0.354186</c:v>
                </c:pt>
                <c:pt idx="94">
                  <c:v>0.34873199999999999</c:v>
                </c:pt>
                <c:pt idx="95">
                  <c:v>0.34338200000000002</c:v>
                </c:pt>
                <c:pt idx="96">
                  <c:v>0.33813100000000001</c:v>
                </c:pt>
                <c:pt idx="97">
                  <c:v>0.33297199999999999</c:v>
                </c:pt>
                <c:pt idx="98">
                  <c:v>0.32791900000000002</c:v>
                </c:pt>
                <c:pt idx="99">
                  <c:v>0.32298700000000002</c:v>
                </c:pt>
                <c:pt idx="100">
                  <c:v>0.31810100000000002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F59-43B3-BC6B-08E2D55FB141}"/>
            </c:ext>
          </c:extLst>
        </c:ser>
        <c:ser>
          <c:idx val="2"/>
          <c:order val="3"/>
          <c:tx>
            <c:v>Mach Roe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Stoß'!$P$7:$P$107</c:f>
              <c:numCache>
                <c:formatCode>0.000000</c:formatCode>
                <c:ptCount val="101"/>
                <c:pt idx="0">
                  <c:v>0.67325100000000004</c:v>
                </c:pt>
                <c:pt idx="1">
                  <c:v>0.68436200000000003</c:v>
                </c:pt>
                <c:pt idx="2">
                  <c:v>0.69546699999999995</c:v>
                </c:pt>
                <c:pt idx="3">
                  <c:v>0.70672999999999997</c:v>
                </c:pt>
                <c:pt idx="4">
                  <c:v>0.71815099999999998</c:v>
                </c:pt>
                <c:pt idx="5">
                  <c:v>0.72973100000000002</c:v>
                </c:pt>
                <c:pt idx="6">
                  <c:v>0.74146800000000002</c:v>
                </c:pt>
                <c:pt idx="7">
                  <c:v>0.75336199999999998</c:v>
                </c:pt>
                <c:pt idx="8">
                  <c:v>0.76541300000000001</c:v>
                </c:pt>
                <c:pt idx="9">
                  <c:v>0.77761999999999998</c:v>
                </c:pt>
                <c:pt idx="10">
                  <c:v>0.78998199999999996</c:v>
                </c:pt>
                <c:pt idx="11">
                  <c:v>0.80249899999999996</c:v>
                </c:pt>
                <c:pt idx="12">
                  <c:v>0.81516900000000003</c:v>
                </c:pt>
                <c:pt idx="13">
                  <c:v>0.82799199999999995</c:v>
                </c:pt>
                <c:pt idx="14">
                  <c:v>0.84096599999999999</c:v>
                </c:pt>
                <c:pt idx="15">
                  <c:v>0.85409100000000004</c:v>
                </c:pt>
                <c:pt idx="16">
                  <c:v>0.86736500000000005</c:v>
                </c:pt>
                <c:pt idx="17">
                  <c:v>0.88078800000000002</c:v>
                </c:pt>
                <c:pt idx="18">
                  <c:v>0.89436000000000004</c:v>
                </c:pt>
                <c:pt idx="19">
                  <c:v>0.90808100000000003</c:v>
                </c:pt>
                <c:pt idx="20">
                  <c:v>0.92195499999999997</c:v>
                </c:pt>
                <c:pt idx="21">
                  <c:v>0.93598700000000001</c:v>
                </c:pt>
                <c:pt idx="22">
                  <c:v>0.95019600000000004</c:v>
                </c:pt>
                <c:pt idx="23">
                  <c:v>0.96463299999999996</c:v>
                </c:pt>
                <c:pt idx="24">
                  <c:v>0.97950499999999996</c:v>
                </c:pt>
                <c:pt idx="25">
                  <c:v>1.0000530000000001</c:v>
                </c:pt>
                <c:pt idx="26">
                  <c:v>1.020659</c:v>
                </c:pt>
                <c:pt idx="27">
                  <c:v>1.0359529999999999</c:v>
                </c:pt>
                <c:pt idx="28">
                  <c:v>1.051045</c:v>
                </c:pt>
                <c:pt idx="29">
                  <c:v>1.066141</c:v>
                </c:pt>
                <c:pt idx="30">
                  <c:v>1.081291</c:v>
                </c:pt>
                <c:pt idx="31">
                  <c:v>1.096514</c:v>
                </c:pt>
                <c:pt idx="32">
                  <c:v>1.111815</c:v>
                </c:pt>
                <c:pt idx="33">
                  <c:v>1.1271949999999999</c:v>
                </c:pt>
                <c:pt idx="34">
                  <c:v>1.1426529999999999</c:v>
                </c:pt>
                <c:pt idx="35">
                  <c:v>1.1581870000000001</c:v>
                </c:pt>
                <c:pt idx="36">
                  <c:v>1.1737960000000001</c:v>
                </c:pt>
                <c:pt idx="37">
                  <c:v>1.1894750000000001</c:v>
                </c:pt>
                <c:pt idx="38">
                  <c:v>1.2052229999999999</c:v>
                </c:pt>
                <c:pt idx="39">
                  <c:v>1.221034</c:v>
                </c:pt>
                <c:pt idx="40">
                  <c:v>1.2369060000000001</c:v>
                </c:pt>
                <c:pt idx="41">
                  <c:v>1.2528360000000001</c:v>
                </c:pt>
                <c:pt idx="42">
                  <c:v>1.2688200000000001</c:v>
                </c:pt>
                <c:pt idx="43">
                  <c:v>1.284853</c:v>
                </c:pt>
                <c:pt idx="44">
                  <c:v>1.3009329999999999</c:v>
                </c:pt>
                <c:pt idx="45">
                  <c:v>1.3170569999999999</c:v>
                </c:pt>
                <c:pt idx="46">
                  <c:v>1.2517480000000001</c:v>
                </c:pt>
                <c:pt idx="47">
                  <c:v>0.768289</c:v>
                </c:pt>
                <c:pt idx="48">
                  <c:v>0.75296099999999999</c:v>
                </c:pt>
                <c:pt idx="49">
                  <c:v>0.73893900000000001</c:v>
                </c:pt>
                <c:pt idx="50">
                  <c:v>0.72536199999999995</c:v>
                </c:pt>
                <c:pt idx="51">
                  <c:v>0.71218400000000004</c:v>
                </c:pt>
                <c:pt idx="52">
                  <c:v>0.69937000000000005</c:v>
                </c:pt>
                <c:pt idx="53">
                  <c:v>0.68689</c:v>
                </c:pt>
                <c:pt idx="54">
                  <c:v>0.67472200000000004</c:v>
                </c:pt>
                <c:pt idx="55">
                  <c:v>0.66284500000000002</c:v>
                </c:pt>
                <c:pt idx="56">
                  <c:v>0.65124300000000002</c:v>
                </c:pt>
                <c:pt idx="57">
                  <c:v>0.63990400000000003</c:v>
                </c:pt>
                <c:pt idx="58">
                  <c:v>0.62881299999999996</c:v>
                </c:pt>
                <c:pt idx="59">
                  <c:v>0.61796099999999998</c:v>
                </c:pt>
                <c:pt idx="60">
                  <c:v>0.60733899999999996</c:v>
                </c:pt>
                <c:pt idx="61">
                  <c:v>0.59693799999999997</c:v>
                </c:pt>
                <c:pt idx="62">
                  <c:v>0.58675100000000002</c:v>
                </c:pt>
                <c:pt idx="63">
                  <c:v>0.57677100000000003</c:v>
                </c:pt>
                <c:pt idx="64">
                  <c:v>0.56699200000000005</c:v>
                </c:pt>
                <c:pt idx="65">
                  <c:v>0.55740900000000004</c:v>
                </c:pt>
                <c:pt idx="66">
                  <c:v>0.54801699999999998</c:v>
                </c:pt>
                <c:pt idx="67">
                  <c:v>0.53881000000000001</c:v>
                </c:pt>
                <c:pt idx="68">
                  <c:v>0.52978400000000003</c:v>
                </c:pt>
                <c:pt idx="69">
                  <c:v>0.52093500000000004</c:v>
                </c:pt>
                <c:pt idx="70">
                  <c:v>0.51225900000000002</c:v>
                </c:pt>
                <c:pt idx="71">
                  <c:v>0.50375099999999995</c:v>
                </c:pt>
                <c:pt idx="72">
                  <c:v>0.49540899999999999</c:v>
                </c:pt>
                <c:pt idx="73">
                  <c:v>0.48722900000000002</c:v>
                </c:pt>
                <c:pt idx="74">
                  <c:v>0.47920800000000002</c:v>
                </c:pt>
                <c:pt idx="75">
                  <c:v>0.47134100000000001</c:v>
                </c:pt>
                <c:pt idx="76">
                  <c:v>0.46362599999999998</c:v>
                </c:pt>
                <c:pt idx="77">
                  <c:v>0.45606099999999999</c:v>
                </c:pt>
                <c:pt idx="78">
                  <c:v>0.44864100000000001</c:v>
                </c:pt>
                <c:pt idx="79">
                  <c:v>0.44136399999999998</c:v>
                </c:pt>
                <c:pt idx="80">
                  <c:v>0.434228</c:v>
                </c:pt>
                <c:pt idx="81">
                  <c:v>0.427228</c:v>
                </c:pt>
                <c:pt idx="82">
                  <c:v>0.42036400000000002</c:v>
                </c:pt>
                <c:pt idx="83">
                  <c:v>0.41363100000000003</c:v>
                </c:pt>
                <c:pt idx="84">
                  <c:v>0.407028</c:v>
                </c:pt>
                <c:pt idx="85">
                  <c:v>0.40055200000000002</c:v>
                </c:pt>
                <c:pt idx="86">
                  <c:v>0.39419999999999999</c:v>
                </c:pt>
                <c:pt idx="87">
                  <c:v>0.38796999999999998</c:v>
                </c:pt>
                <c:pt idx="88">
                  <c:v>0.38185999999999998</c:v>
                </c:pt>
                <c:pt idx="89">
                  <c:v>0.37586599999999998</c:v>
                </c:pt>
                <c:pt idx="90">
                  <c:v>0.36998799999999998</c:v>
                </c:pt>
                <c:pt idx="91">
                  <c:v>0.36422199999999999</c:v>
                </c:pt>
                <c:pt idx="92">
                  <c:v>0.358566</c:v>
                </c:pt>
                <c:pt idx="93">
                  <c:v>0.35301900000000003</c:v>
                </c:pt>
                <c:pt idx="94">
                  <c:v>0.34757700000000002</c:v>
                </c:pt>
                <c:pt idx="95">
                  <c:v>0.34223900000000002</c:v>
                </c:pt>
                <c:pt idx="96">
                  <c:v>0.337003</c:v>
                </c:pt>
                <c:pt idx="97">
                  <c:v>0.33186700000000002</c:v>
                </c:pt>
                <c:pt idx="98">
                  <c:v>0.32682800000000001</c:v>
                </c:pt>
                <c:pt idx="99">
                  <c:v>0.32188499999999998</c:v>
                </c:pt>
                <c:pt idx="100">
                  <c:v>0.31698700000000002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F59-43B3-BC6B-08E2D55F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Mach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6248127197301"/>
          <c:y val="0.11254415492176562"/>
          <c:w val="0.23559019412830393"/>
          <c:h val="0.29427679985098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Pressure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Pressure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0.66554328975173782</c:v>
                </c:pt>
                <c:pt idx="51">
                  <c:v>0.71212572325754131</c:v>
                </c:pt>
                <c:pt idx="52">
                  <c:v>0.71866781154296577</c:v>
                </c:pt>
                <c:pt idx="53">
                  <c:v>0.72508365216550863</c:v>
                </c:pt>
                <c:pt idx="54">
                  <c:v>0.73137228599571746</c:v>
                </c:pt>
                <c:pt idx="55">
                  <c:v>0.73753299647264858</c:v>
                </c:pt>
                <c:pt idx="56">
                  <c:v>0.74356530112757002</c:v>
                </c:pt>
                <c:pt idx="57">
                  <c:v>0.74946894252045249</c:v>
                </c:pt>
                <c:pt idx="58">
                  <c:v>0.75524387868111975</c:v>
                </c:pt>
                <c:pt idx="59">
                  <c:v>0.76089027314455127</c:v>
                </c:pt>
                <c:pt idx="60">
                  <c:v>0.76640848466667955</c:v>
                </c:pt>
                <c:pt idx="61">
                  <c:v>0.77179905670325621</c:v>
                </c:pt>
                <c:pt idx="62">
                  <c:v>0.77706270673002853</c:v>
                </c:pt>
                <c:pt idx="63">
                  <c:v>0.78220031547775037</c:v>
                </c:pt>
                <c:pt idx="64">
                  <c:v>0.78721291615044753</c:v>
                </c:pt>
                <c:pt idx="65">
                  <c:v>0.79210168369008038</c:v>
                </c:pt>
                <c:pt idx="66">
                  <c:v>0.79686792414526963</c:v>
                </c:pt>
                <c:pt idx="67">
                  <c:v>0.80151306419625135</c:v>
                </c:pt>
                <c:pt idx="68">
                  <c:v>0.80603864088270949</c:v>
                </c:pt>
                <c:pt idx="69">
                  <c:v>0.81044629157569348</c:v>
                </c:pt>
                <c:pt idx="70">
                  <c:v>0.81473774422953538</c:v>
                </c:pt>
                <c:pt idx="71">
                  <c:v>0.81891480794453275</c:v>
                </c:pt>
                <c:pt idx="72">
                  <c:v>0.82297936386626747</c:v>
                </c:pt>
                <c:pt idx="73">
                  <c:v>0.82693335644276222</c:v>
                </c:pt>
                <c:pt idx="74">
                  <c:v>0.83077878505627745</c:v>
                </c:pt>
                <c:pt idx="75">
                  <c:v>0.83451769604247417</c:v>
                </c:pt>
                <c:pt idx="76">
                  <c:v>0.83815217510587015</c:v>
                </c:pt>
                <c:pt idx="77">
                  <c:v>0.84168434013702731</c:v>
                </c:pt>
                <c:pt idx="78">
                  <c:v>0.84511633443376888</c:v>
                </c:pt>
                <c:pt idx="79">
                  <c:v>0.84845032032583834</c:v>
                </c:pt>
                <c:pt idx="80">
                  <c:v>0.85168847319989682</c:v>
                </c:pt>
                <c:pt idx="81">
                  <c:v>0.85483297591946805</c:v>
                </c:pt>
                <c:pt idx="82">
                  <c:v>0.85788601363249839</c:v>
                </c:pt>
                <c:pt idx="83">
                  <c:v>0.86084976895748155</c:v>
                </c:pt>
                <c:pt idx="84">
                  <c:v>0.86372641753765778</c:v>
                </c:pt>
                <c:pt idx="85">
                  <c:v>0.86651812395159422</c:v>
                </c:pt>
                <c:pt idx="86">
                  <c:v>0.86922703796745848</c:v>
                </c:pt>
                <c:pt idx="87">
                  <c:v>0.87185529112752747</c:v>
                </c:pt>
                <c:pt idx="88">
                  <c:v>0.87440499364888025</c:v>
                </c:pt>
                <c:pt idx="89">
                  <c:v>0.8768782316257786</c:v>
                </c:pt>
                <c:pt idx="90">
                  <c:v>0.879277064519003</c:v>
                </c:pt>
                <c:pt idx="91">
                  <c:v>0.88160352291724753</c:v>
                </c:pt>
                <c:pt idx="92">
                  <c:v>0.88385960655567231</c:v>
                </c:pt>
                <c:pt idx="93">
                  <c:v>0.8860472825768213</c:v>
                </c:pt>
                <c:pt idx="94">
                  <c:v>0.88816848401926773</c:v>
                </c:pt>
                <c:pt idx="95">
                  <c:v>0.89022510851964731</c:v>
                </c:pt>
                <c:pt idx="96">
                  <c:v>0.89221901721403918</c:v>
                </c:pt>
                <c:pt idx="97">
                  <c:v>0.89415203382507991</c:v>
                </c:pt>
                <c:pt idx="98">
                  <c:v>0.89602594392158597</c:v>
                </c:pt>
                <c:pt idx="99">
                  <c:v>0.89784249433802854</c:v>
                </c:pt>
                <c:pt idx="100">
                  <c:v>0.89960362255609427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7-4BA6-BA14-D49B493F2C30}"/>
            </c:ext>
          </c:extLst>
        </c:ser>
        <c:ser>
          <c:idx val="0"/>
          <c:order val="1"/>
          <c:tx>
            <c:v>Pressure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Stoß'!$K$7:$K$107</c:f>
              <c:numCache>
                <c:formatCode>General</c:formatCode>
                <c:ptCount val="101"/>
                <c:pt idx="0">
                  <c:v>0.73642799999999997</c:v>
                </c:pt>
                <c:pt idx="1">
                  <c:v>0.72933199999999998</c:v>
                </c:pt>
                <c:pt idx="2">
                  <c:v>0.72226000000000001</c:v>
                </c:pt>
                <c:pt idx="3">
                  <c:v>0.71489100000000005</c:v>
                </c:pt>
                <c:pt idx="4">
                  <c:v>0.70752400000000004</c:v>
                </c:pt>
                <c:pt idx="5">
                  <c:v>0.69991700000000001</c:v>
                </c:pt>
                <c:pt idx="6">
                  <c:v>0.692276</c:v>
                </c:pt>
                <c:pt idx="7">
                  <c:v>0.68443399999999999</c:v>
                </c:pt>
                <c:pt idx="8">
                  <c:v>0.676539</c:v>
                </c:pt>
                <c:pt idx="9">
                  <c:v>0.66847199999999996</c:v>
                </c:pt>
                <c:pt idx="10">
                  <c:v>0.66034300000000001</c:v>
                </c:pt>
                <c:pt idx="11">
                  <c:v>0.65206699999999995</c:v>
                </c:pt>
                <c:pt idx="12">
                  <c:v>0.64373000000000002</c:v>
                </c:pt>
                <c:pt idx="13">
                  <c:v>0.63526700000000003</c:v>
                </c:pt>
                <c:pt idx="14">
                  <c:v>0.62675000000000003</c:v>
                </c:pt>
                <c:pt idx="15">
                  <c:v>0.61812400000000001</c:v>
                </c:pt>
                <c:pt idx="16">
                  <c:v>0.60945800000000006</c:v>
                </c:pt>
                <c:pt idx="17">
                  <c:v>0.60069799999999995</c:v>
                </c:pt>
                <c:pt idx="18">
                  <c:v>0.59191700000000003</c:v>
                </c:pt>
                <c:pt idx="19">
                  <c:v>0.58305700000000005</c:v>
                </c:pt>
                <c:pt idx="20">
                  <c:v>0.57420300000000002</c:v>
                </c:pt>
                <c:pt idx="21">
                  <c:v>0.56528400000000001</c:v>
                </c:pt>
                <c:pt idx="22">
                  <c:v>0.55641499999999999</c:v>
                </c:pt>
                <c:pt idx="23">
                  <c:v>0.54750200000000004</c:v>
                </c:pt>
                <c:pt idx="24">
                  <c:v>0.53875799999999996</c:v>
                </c:pt>
                <c:pt idx="25">
                  <c:v>0.52988900000000005</c:v>
                </c:pt>
                <c:pt idx="26">
                  <c:v>0.52280499999999996</c:v>
                </c:pt>
                <c:pt idx="27">
                  <c:v>0.52435600000000004</c:v>
                </c:pt>
                <c:pt idx="28">
                  <c:v>0.50422599999999995</c:v>
                </c:pt>
                <c:pt idx="29">
                  <c:v>0.49377599999999999</c:v>
                </c:pt>
                <c:pt idx="30">
                  <c:v>0.48337799999999997</c:v>
                </c:pt>
                <c:pt idx="31">
                  <c:v>0.47606799999999999</c:v>
                </c:pt>
                <c:pt idx="32">
                  <c:v>0.46346100000000001</c:v>
                </c:pt>
                <c:pt idx="33">
                  <c:v>0.45865400000000001</c:v>
                </c:pt>
                <c:pt idx="34">
                  <c:v>0.44520999999999999</c:v>
                </c:pt>
                <c:pt idx="35">
                  <c:v>0.44098300000000001</c:v>
                </c:pt>
                <c:pt idx="36">
                  <c:v>0.42719299999999999</c:v>
                </c:pt>
                <c:pt idx="37">
                  <c:v>0.423981</c:v>
                </c:pt>
                <c:pt idx="38">
                  <c:v>0.40899999999999997</c:v>
                </c:pt>
                <c:pt idx="39">
                  <c:v>0.40781499999999998</c:v>
                </c:pt>
                <c:pt idx="40">
                  <c:v>0.39040399999999997</c:v>
                </c:pt>
                <c:pt idx="41">
                  <c:v>0.39286399999999999</c:v>
                </c:pt>
                <c:pt idx="42">
                  <c:v>0.37113099999999999</c:v>
                </c:pt>
                <c:pt idx="43">
                  <c:v>0.37969000000000003</c:v>
                </c:pt>
                <c:pt idx="44">
                  <c:v>0.350688</c:v>
                </c:pt>
                <c:pt idx="45">
                  <c:v>0.36941299999999999</c:v>
                </c:pt>
                <c:pt idx="46">
                  <c:v>0.32815800000000001</c:v>
                </c:pt>
                <c:pt idx="47">
                  <c:v>0.36456</c:v>
                </c:pt>
                <c:pt idx="48">
                  <c:v>0.30202200000000001</c:v>
                </c:pt>
                <c:pt idx="49">
                  <c:v>0.61356100000000002</c:v>
                </c:pt>
                <c:pt idx="50">
                  <c:v>0.70900200000000002</c:v>
                </c:pt>
                <c:pt idx="51">
                  <c:v>0.657389</c:v>
                </c:pt>
                <c:pt idx="52">
                  <c:v>0.710928</c:v>
                </c:pt>
                <c:pt idx="53">
                  <c:v>0.68723699999999999</c:v>
                </c:pt>
                <c:pt idx="54">
                  <c:v>0.71793600000000002</c:v>
                </c:pt>
                <c:pt idx="55">
                  <c:v>0.70953299999999997</c:v>
                </c:pt>
                <c:pt idx="56">
                  <c:v>0.72803600000000002</c:v>
                </c:pt>
                <c:pt idx="57">
                  <c:v>0.72743500000000005</c:v>
                </c:pt>
                <c:pt idx="58">
                  <c:v>0.73960199999999998</c:v>
                </c:pt>
                <c:pt idx="59">
                  <c:v>0.74268900000000004</c:v>
                </c:pt>
                <c:pt idx="60">
                  <c:v>0.75159900000000002</c:v>
                </c:pt>
                <c:pt idx="61">
                  <c:v>0.75625900000000001</c:v>
                </c:pt>
                <c:pt idx="62">
                  <c:v>0.76345799999999997</c:v>
                </c:pt>
                <c:pt idx="63">
                  <c:v>0.76866599999999996</c:v>
                </c:pt>
                <c:pt idx="64">
                  <c:v>0.77490599999999998</c:v>
                </c:pt>
                <c:pt idx="65">
                  <c:v>0.78018699999999996</c:v>
                </c:pt>
                <c:pt idx="66">
                  <c:v>0.78582799999999997</c:v>
                </c:pt>
                <c:pt idx="67">
                  <c:v>0.79097399999999995</c:v>
                </c:pt>
                <c:pt idx="68">
                  <c:v>0.79618900000000004</c:v>
                </c:pt>
                <c:pt idx="69">
                  <c:v>0.80111500000000002</c:v>
                </c:pt>
                <c:pt idx="70">
                  <c:v>0.80598899999999996</c:v>
                </c:pt>
                <c:pt idx="71">
                  <c:v>0.81066400000000005</c:v>
                </c:pt>
                <c:pt idx="72">
                  <c:v>0.81524099999999999</c:v>
                </c:pt>
                <c:pt idx="73">
                  <c:v>0.81966300000000003</c:v>
                </c:pt>
                <c:pt idx="74">
                  <c:v>0.82396899999999995</c:v>
                </c:pt>
                <c:pt idx="75">
                  <c:v>0.82814100000000002</c:v>
                </c:pt>
                <c:pt idx="76">
                  <c:v>0.83219600000000005</c:v>
                </c:pt>
                <c:pt idx="77">
                  <c:v>0.83612799999999998</c:v>
                </c:pt>
                <c:pt idx="78">
                  <c:v>0.83994599999999997</c:v>
                </c:pt>
                <c:pt idx="79">
                  <c:v>0.84364899999999998</c:v>
                </c:pt>
                <c:pt idx="80">
                  <c:v>0.84724200000000005</c:v>
                </c:pt>
                <c:pt idx="81">
                  <c:v>0.85072800000000004</c:v>
                </c:pt>
                <c:pt idx="82">
                  <c:v>0.85410900000000001</c:v>
                </c:pt>
                <c:pt idx="83">
                  <c:v>0.85738899999999996</c:v>
                </c:pt>
                <c:pt idx="84">
                  <c:v>0.86056900000000003</c:v>
                </c:pt>
                <c:pt idx="85">
                  <c:v>0.86365400000000003</c:v>
                </c:pt>
                <c:pt idx="86">
                  <c:v>0.866645</c:v>
                </c:pt>
                <c:pt idx="87">
                  <c:v>0.86954399999999998</c:v>
                </c:pt>
                <c:pt idx="88">
                  <c:v>0.87235600000000002</c:v>
                </c:pt>
                <c:pt idx="89">
                  <c:v>0.875081</c:v>
                </c:pt>
                <c:pt idx="90">
                  <c:v>0.87772300000000003</c:v>
                </c:pt>
                <c:pt idx="91">
                  <c:v>0.88028399999999996</c:v>
                </c:pt>
                <c:pt idx="92">
                  <c:v>0.88276699999999997</c:v>
                </c:pt>
                <c:pt idx="93">
                  <c:v>0.88517299999999999</c:v>
                </c:pt>
                <c:pt idx="94">
                  <c:v>0.88750399999999996</c:v>
                </c:pt>
                <c:pt idx="95">
                  <c:v>0.889764</c:v>
                </c:pt>
                <c:pt idx="96">
                  <c:v>0.89195400000000002</c:v>
                </c:pt>
                <c:pt idx="97">
                  <c:v>0.89407700000000001</c:v>
                </c:pt>
                <c:pt idx="98">
                  <c:v>0.89612899999999995</c:v>
                </c:pt>
                <c:pt idx="99">
                  <c:v>0.89814000000000005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7-4BA6-BA14-D49B493F2C30}"/>
            </c:ext>
          </c:extLst>
        </c:ser>
        <c:ser>
          <c:idx val="1"/>
          <c:order val="2"/>
          <c:tx>
            <c:v>Pressure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Stoß'!$N$7:$N$107</c:f>
              <c:numCache>
                <c:formatCode>General</c:formatCode>
                <c:ptCount val="101"/>
                <c:pt idx="0">
                  <c:v>0.73483399999999999</c:v>
                </c:pt>
                <c:pt idx="1">
                  <c:v>0.72768900000000003</c:v>
                </c:pt>
                <c:pt idx="2">
                  <c:v>0.72056399999999998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0.69837400000000005</c:v>
                </c:pt>
                <c:pt idx="6">
                  <c:v>0.69067400000000001</c:v>
                </c:pt>
                <c:pt idx="7">
                  <c:v>0.68285700000000005</c:v>
                </c:pt>
                <c:pt idx="8">
                  <c:v>0.67493499999999995</c:v>
                </c:pt>
                <c:pt idx="9">
                  <c:v>0.66691500000000004</c:v>
                </c:pt>
                <c:pt idx="10">
                  <c:v>0.65879799999999999</c:v>
                </c:pt>
                <c:pt idx="11">
                  <c:v>0.65058400000000005</c:v>
                </c:pt>
                <c:pt idx="12">
                  <c:v>0.64227699999999999</c:v>
                </c:pt>
                <c:pt idx="13">
                  <c:v>0.63388100000000003</c:v>
                </c:pt>
                <c:pt idx="14">
                  <c:v>0.62539999999999996</c:v>
                </c:pt>
                <c:pt idx="15">
                  <c:v>0.61684099999999997</c:v>
                </c:pt>
                <c:pt idx="16">
                  <c:v>0.60821000000000003</c:v>
                </c:pt>
                <c:pt idx="17">
                  <c:v>0.59951200000000004</c:v>
                </c:pt>
                <c:pt idx="18">
                  <c:v>0.590754</c:v>
                </c:pt>
                <c:pt idx="19">
                  <c:v>0.58194299999999999</c:v>
                </c:pt>
                <c:pt idx="20">
                  <c:v>0.57308400000000004</c:v>
                </c:pt>
                <c:pt idx="21">
                  <c:v>0.56418500000000005</c:v>
                </c:pt>
                <c:pt idx="22">
                  <c:v>0.55525199999999997</c:v>
                </c:pt>
                <c:pt idx="23">
                  <c:v>0.546292</c:v>
                </c:pt>
                <c:pt idx="24">
                  <c:v>0.53731399999999996</c:v>
                </c:pt>
                <c:pt idx="25">
                  <c:v>0.52832299999999999</c:v>
                </c:pt>
                <c:pt idx="26">
                  <c:v>0.51932699999999998</c:v>
                </c:pt>
                <c:pt idx="27">
                  <c:v>0.51033200000000001</c:v>
                </c:pt>
                <c:pt idx="28">
                  <c:v>0.50134299999999998</c:v>
                </c:pt>
                <c:pt idx="29">
                  <c:v>0.49235899999999999</c:v>
                </c:pt>
                <c:pt idx="30">
                  <c:v>0.483379</c:v>
                </c:pt>
                <c:pt idx="31">
                  <c:v>0.47439799999999999</c:v>
                </c:pt>
                <c:pt idx="32">
                  <c:v>0.46541300000000002</c:v>
                </c:pt>
                <c:pt idx="33">
                  <c:v>0.45643299999999998</c:v>
                </c:pt>
                <c:pt idx="34">
                  <c:v>0.44748900000000003</c:v>
                </c:pt>
                <c:pt idx="35">
                  <c:v>0.43864300000000001</c:v>
                </c:pt>
                <c:pt idx="36">
                  <c:v>0.42998900000000001</c:v>
                </c:pt>
                <c:pt idx="37">
                  <c:v>0.42162699999999997</c:v>
                </c:pt>
                <c:pt idx="38">
                  <c:v>0.41359899999999999</c:v>
                </c:pt>
                <c:pt idx="39">
                  <c:v>0.405781</c:v>
                </c:pt>
                <c:pt idx="40">
                  <c:v>0.39776699999999998</c:v>
                </c:pt>
                <c:pt idx="41">
                  <c:v>0.388766</c:v>
                </c:pt>
                <c:pt idx="42">
                  <c:v>0.37779099999999999</c:v>
                </c:pt>
                <c:pt idx="43">
                  <c:v>0.36458499999999999</c:v>
                </c:pt>
                <c:pt idx="44">
                  <c:v>0.35122399999999998</c:v>
                </c:pt>
                <c:pt idx="45">
                  <c:v>0.34309600000000001</c:v>
                </c:pt>
                <c:pt idx="46">
                  <c:v>0.34873100000000001</c:v>
                </c:pt>
                <c:pt idx="47">
                  <c:v>0.37981100000000001</c:v>
                </c:pt>
                <c:pt idx="48">
                  <c:v>0.44351000000000002</c:v>
                </c:pt>
                <c:pt idx="49">
                  <c:v>0.52898900000000004</c:v>
                </c:pt>
                <c:pt idx="50">
                  <c:v>0.61504700000000001</c:v>
                </c:pt>
                <c:pt idx="51">
                  <c:v>0.67350100000000002</c:v>
                </c:pt>
                <c:pt idx="52">
                  <c:v>0.700604</c:v>
                </c:pt>
                <c:pt idx="53">
                  <c:v>0.708731</c:v>
                </c:pt>
                <c:pt idx="54">
                  <c:v>0.711588</c:v>
                </c:pt>
                <c:pt idx="55">
                  <c:v>0.71561600000000003</c:v>
                </c:pt>
                <c:pt idx="56">
                  <c:v>0.72197900000000004</c:v>
                </c:pt>
                <c:pt idx="57">
                  <c:v>0.72961399999999998</c:v>
                </c:pt>
                <c:pt idx="58">
                  <c:v>0.73728899999999997</c:v>
                </c:pt>
                <c:pt idx="59">
                  <c:v>0.74438899999999997</c:v>
                </c:pt>
                <c:pt idx="60">
                  <c:v>0.75090100000000004</c:v>
                </c:pt>
                <c:pt idx="61">
                  <c:v>0.75706600000000002</c:v>
                </c:pt>
                <c:pt idx="62">
                  <c:v>0.76307899999999995</c:v>
                </c:pt>
                <c:pt idx="63">
                  <c:v>0.76899099999999998</c:v>
                </c:pt>
                <c:pt idx="64">
                  <c:v>0.77477200000000002</c:v>
                </c:pt>
                <c:pt idx="65">
                  <c:v>0.78039099999999995</c:v>
                </c:pt>
                <c:pt idx="66">
                  <c:v>0.78583899999999995</c:v>
                </c:pt>
                <c:pt idx="67">
                  <c:v>0.79112300000000002</c:v>
                </c:pt>
                <c:pt idx="68">
                  <c:v>0.79625400000000002</c:v>
                </c:pt>
                <c:pt idx="69">
                  <c:v>0.80123900000000003</c:v>
                </c:pt>
                <c:pt idx="70">
                  <c:v>0.80608199999999997</c:v>
                </c:pt>
                <c:pt idx="71">
                  <c:v>0.81078399999999995</c:v>
                </c:pt>
                <c:pt idx="72">
                  <c:v>0.81535000000000002</c:v>
                </c:pt>
                <c:pt idx="73">
                  <c:v>0.81978200000000001</c:v>
                </c:pt>
                <c:pt idx="74">
                  <c:v>0.82408400000000004</c:v>
                </c:pt>
                <c:pt idx="75">
                  <c:v>0.82825899999999997</c:v>
                </c:pt>
                <c:pt idx="76">
                  <c:v>0.83231100000000002</c:v>
                </c:pt>
                <c:pt idx="77">
                  <c:v>0.83624299999999996</c:v>
                </c:pt>
                <c:pt idx="78">
                  <c:v>0.84005700000000005</c:v>
                </c:pt>
                <c:pt idx="79">
                  <c:v>0.84375800000000001</c:v>
                </c:pt>
                <c:pt idx="80">
                  <c:v>0.84734699999999996</c:v>
                </c:pt>
                <c:pt idx="81">
                  <c:v>0.85082800000000003</c:v>
                </c:pt>
                <c:pt idx="82">
                  <c:v>0.85420399999999996</c:v>
                </c:pt>
                <c:pt idx="83">
                  <c:v>0.85747700000000004</c:v>
                </c:pt>
                <c:pt idx="84">
                  <c:v>0.86065199999999997</c:v>
                </c:pt>
                <c:pt idx="85">
                  <c:v>0.86372899999999997</c:v>
                </c:pt>
                <c:pt idx="86">
                  <c:v>0.86671200000000004</c:v>
                </c:pt>
                <c:pt idx="87">
                  <c:v>0.86960400000000004</c:v>
                </c:pt>
                <c:pt idx="88">
                  <c:v>0.87240700000000004</c:v>
                </c:pt>
                <c:pt idx="89">
                  <c:v>0.87512400000000001</c:v>
                </c:pt>
                <c:pt idx="90">
                  <c:v>0.87775700000000001</c:v>
                </c:pt>
                <c:pt idx="91">
                  <c:v>0.88030900000000001</c:v>
                </c:pt>
                <c:pt idx="92">
                  <c:v>0.88278199999999996</c:v>
                </c:pt>
                <c:pt idx="93">
                  <c:v>0.88517900000000005</c:v>
                </c:pt>
                <c:pt idx="94">
                  <c:v>0.88750200000000001</c:v>
                </c:pt>
                <c:pt idx="95">
                  <c:v>0.88975300000000002</c:v>
                </c:pt>
                <c:pt idx="96">
                  <c:v>0.89193</c:v>
                </c:pt>
                <c:pt idx="97">
                  <c:v>0.89403500000000002</c:v>
                </c:pt>
                <c:pt idx="98">
                  <c:v>0.89609499999999997</c:v>
                </c:pt>
                <c:pt idx="99">
                  <c:v>0.898123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7-4BA6-BA14-D49B493F2C30}"/>
            </c:ext>
          </c:extLst>
        </c:ser>
        <c:ser>
          <c:idx val="2"/>
          <c:order val="3"/>
          <c:tx>
            <c:v>Pressure Roe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Stoß'!$Q$7:$Q$107</c:f>
              <c:numCache>
                <c:formatCode>0.000000</c:formatCode>
                <c:ptCount val="101"/>
                <c:pt idx="0">
                  <c:v>0.73806799999999995</c:v>
                </c:pt>
                <c:pt idx="1">
                  <c:v>0.73085199999999995</c:v>
                </c:pt>
                <c:pt idx="2">
                  <c:v>0.72365699999999999</c:v>
                </c:pt>
                <c:pt idx="3">
                  <c:v>0.71633199999999997</c:v>
                </c:pt>
                <c:pt idx="4">
                  <c:v>0.70888200000000001</c:v>
                </c:pt>
                <c:pt idx="5">
                  <c:v>0.70130800000000004</c:v>
                </c:pt>
                <c:pt idx="6">
                  <c:v>0.69361399999999995</c:v>
                </c:pt>
                <c:pt idx="7">
                  <c:v>0.68580200000000002</c:v>
                </c:pt>
                <c:pt idx="8">
                  <c:v>0.67787699999999995</c:v>
                </c:pt>
                <c:pt idx="9">
                  <c:v>0.66984100000000002</c:v>
                </c:pt>
                <c:pt idx="10">
                  <c:v>0.66169900000000004</c:v>
                </c:pt>
                <c:pt idx="11">
                  <c:v>0.65345600000000004</c:v>
                </c:pt>
                <c:pt idx="12">
                  <c:v>0.64511499999999999</c:v>
                </c:pt>
                <c:pt idx="13">
                  <c:v>0.63668100000000005</c:v>
                </c:pt>
                <c:pt idx="14">
                  <c:v>0.62816000000000005</c:v>
                </c:pt>
                <c:pt idx="15">
                  <c:v>0.61955700000000002</c:v>
                </c:pt>
                <c:pt idx="16">
                  <c:v>0.61087599999999997</c:v>
                </c:pt>
                <c:pt idx="17">
                  <c:v>0.60212299999999996</c:v>
                </c:pt>
                <c:pt idx="18">
                  <c:v>0.59330300000000002</c:v>
                </c:pt>
                <c:pt idx="19">
                  <c:v>0.58442099999999997</c:v>
                </c:pt>
                <c:pt idx="20">
                  <c:v>0.57547999999999999</c:v>
                </c:pt>
                <c:pt idx="21">
                  <c:v>0.56648100000000001</c:v>
                </c:pt>
                <c:pt idx="22">
                  <c:v>0.55741799999999997</c:v>
                </c:pt>
                <c:pt idx="23">
                  <c:v>0.54826600000000003</c:v>
                </c:pt>
                <c:pt idx="24">
                  <c:v>0.53890199999999999</c:v>
                </c:pt>
                <c:pt idx="25">
                  <c:v>0.52611600000000003</c:v>
                </c:pt>
                <c:pt idx="26">
                  <c:v>0.51353199999999999</c:v>
                </c:pt>
                <c:pt idx="27">
                  <c:v>0.50427999999999995</c:v>
                </c:pt>
                <c:pt idx="28">
                  <c:v>0.495228</c:v>
                </c:pt>
                <c:pt idx="29">
                  <c:v>0.48625400000000002</c:v>
                </c:pt>
                <c:pt idx="30">
                  <c:v>0.47732999999999998</c:v>
                </c:pt>
                <c:pt idx="31">
                  <c:v>0.46844999999999998</c:v>
                </c:pt>
                <c:pt idx="32">
                  <c:v>0.45961600000000002</c:v>
                </c:pt>
                <c:pt idx="33">
                  <c:v>0.45083099999999998</c:v>
                </c:pt>
                <c:pt idx="34">
                  <c:v>0.44209799999999999</c:v>
                </c:pt>
                <c:pt idx="35">
                  <c:v>0.433423</c:v>
                </c:pt>
                <c:pt idx="36">
                  <c:v>0.42481099999999999</c:v>
                </c:pt>
                <c:pt idx="37">
                  <c:v>0.416267</c:v>
                </c:pt>
                <c:pt idx="38">
                  <c:v>0.40779599999999999</c:v>
                </c:pt>
                <c:pt idx="39">
                  <c:v>0.39940300000000001</c:v>
                </c:pt>
                <c:pt idx="40">
                  <c:v>0.391092</c:v>
                </c:pt>
                <c:pt idx="41">
                  <c:v>0.38286900000000001</c:v>
                </c:pt>
                <c:pt idx="42">
                  <c:v>0.37473699999999999</c:v>
                </c:pt>
                <c:pt idx="43">
                  <c:v>0.366701</c:v>
                </c:pt>
                <c:pt idx="44">
                  <c:v>0.35876400000000003</c:v>
                </c:pt>
                <c:pt idx="45">
                  <c:v>0.35093000000000002</c:v>
                </c:pt>
                <c:pt idx="46">
                  <c:v>0.37488900000000003</c:v>
                </c:pt>
                <c:pt idx="47">
                  <c:v>0.65317700000000001</c:v>
                </c:pt>
                <c:pt idx="48">
                  <c:v>0.66285899999999998</c:v>
                </c:pt>
                <c:pt idx="49">
                  <c:v>0.67157800000000001</c:v>
                </c:pt>
                <c:pt idx="50">
                  <c:v>0.68000099999999997</c:v>
                </c:pt>
                <c:pt idx="51">
                  <c:v>0.68815599999999999</c:v>
                </c:pt>
                <c:pt idx="52">
                  <c:v>0.69606199999999996</c:v>
                </c:pt>
                <c:pt idx="53">
                  <c:v>0.70373600000000003</c:v>
                </c:pt>
                <c:pt idx="54">
                  <c:v>0.71118999999999999</c:v>
                </c:pt>
                <c:pt idx="55">
                  <c:v>0.71843400000000002</c:v>
                </c:pt>
                <c:pt idx="56">
                  <c:v>0.72547799999999996</c:v>
                </c:pt>
                <c:pt idx="57">
                  <c:v>0.73233000000000004</c:v>
                </c:pt>
                <c:pt idx="58">
                  <c:v>0.73899499999999996</c:v>
                </c:pt>
                <c:pt idx="59">
                  <c:v>0.74548099999999995</c:v>
                </c:pt>
                <c:pt idx="60">
                  <c:v>0.75179200000000002</c:v>
                </c:pt>
                <c:pt idx="61">
                  <c:v>0.75793299999999997</c:v>
                </c:pt>
                <c:pt idx="62">
                  <c:v>0.76390899999999995</c:v>
                </c:pt>
                <c:pt idx="63">
                  <c:v>0.76972300000000005</c:v>
                </c:pt>
                <c:pt idx="64">
                  <c:v>0.77538099999999999</c:v>
                </c:pt>
                <c:pt idx="65">
                  <c:v>0.78088400000000002</c:v>
                </c:pt>
                <c:pt idx="66">
                  <c:v>0.78623699999999996</c:v>
                </c:pt>
                <c:pt idx="67">
                  <c:v>0.79144400000000004</c:v>
                </c:pt>
                <c:pt idx="68">
                  <c:v>0.79650699999999997</c:v>
                </c:pt>
                <c:pt idx="69">
                  <c:v>0.801431</c:v>
                </c:pt>
                <c:pt idx="70">
                  <c:v>0.80621699999999996</c:v>
                </c:pt>
                <c:pt idx="71">
                  <c:v>0.81086899999999995</c:v>
                </c:pt>
                <c:pt idx="72">
                  <c:v>0.81538999999999995</c:v>
                </c:pt>
                <c:pt idx="73">
                  <c:v>0.81978399999999996</c:v>
                </c:pt>
                <c:pt idx="74">
                  <c:v>0.82405300000000004</c:v>
                </c:pt>
                <c:pt idx="75">
                  <c:v>0.82819900000000002</c:v>
                </c:pt>
                <c:pt idx="76">
                  <c:v>0.83222700000000005</c:v>
                </c:pt>
                <c:pt idx="77">
                  <c:v>0.83613899999999997</c:v>
                </c:pt>
                <c:pt idx="78">
                  <c:v>0.83993700000000004</c:v>
                </c:pt>
                <c:pt idx="79">
                  <c:v>0.84362499999999996</c:v>
                </c:pt>
                <c:pt idx="80">
                  <c:v>0.84720499999999999</c:v>
                </c:pt>
                <c:pt idx="81">
                  <c:v>0.85067999999999999</c:v>
                </c:pt>
                <c:pt idx="82">
                  <c:v>0.85405299999999995</c:v>
                </c:pt>
                <c:pt idx="83">
                  <c:v>0.85732600000000003</c:v>
                </c:pt>
                <c:pt idx="84">
                  <c:v>0.86050199999999999</c:v>
                </c:pt>
                <c:pt idx="85">
                  <c:v>0.86358299999999999</c:v>
                </c:pt>
                <c:pt idx="86">
                  <c:v>0.86657300000000004</c:v>
                </c:pt>
                <c:pt idx="87">
                  <c:v>0.86947300000000005</c:v>
                </c:pt>
                <c:pt idx="88">
                  <c:v>0.87228600000000001</c:v>
                </c:pt>
                <c:pt idx="89">
                  <c:v>0.87501399999999996</c:v>
                </c:pt>
                <c:pt idx="90">
                  <c:v>0.87766100000000002</c:v>
                </c:pt>
                <c:pt idx="91">
                  <c:v>0.88022699999999998</c:v>
                </c:pt>
                <c:pt idx="92">
                  <c:v>0.88271599999999995</c:v>
                </c:pt>
                <c:pt idx="93">
                  <c:v>0.88512999999999997</c:v>
                </c:pt>
                <c:pt idx="94">
                  <c:v>0.88746999999999998</c:v>
                </c:pt>
                <c:pt idx="95">
                  <c:v>0.88973899999999995</c:v>
                </c:pt>
                <c:pt idx="96">
                  <c:v>0.89193900000000004</c:v>
                </c:pt>
                <c:pt idx="97">
                  <c:v>0.89407300000000001</c:v>
                </c:pt>
                <c:pt idx="98">
                  <c:v>0.89614099999999997</c:v>
                </c:pt>
                <c:pt idx="99">
                  <c:v>0.89814700000000003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7-4BA6-BA14-D49B493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Pressure in 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 Total</a:t>
            </a:r>
          </a:p>
        </c:rich>
      </c:tx>
      <c:layout>
        <c:manualLayout>
          <c:xMode val="edge"/>
          <c:yMode val="edge"/>
          <c:x val="0.44208460384843512"/>
          <c:y val="1.900101673606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Ptot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0.95992252187480387</c:v>
                </c:pt>
                <c:pt idx="51">
                  <c:v>0.95992252187480387</c:v>
                </c:pt>
                <c:pt idx="52">
                  <c:v>0.95992252187480387</c:v>
                </c:pt>
                <c:pt idx="53">
                  <c:v>0.95992252187480387</c:v>
                </c:pt>
                <c:pt idx="54">
                  <c:v>0.95992252187480387</c:v>
                </c:pt>
                <c:pt idx="55">
                  <c:v>0.95992252187480387</c:v>
                </c:pt>
                <c:pt idx="56">
                  <c:v>0.95992252187480387</c:v>
                </c:pt>
                <c:pt idx="57">
                  <c:v>0.95992252187480387</c:v>
                </c:pt>
                <c:pt idx="58">
                  <c:v>0.95992252187480387</c:v>
                </c:pt>
                <c:pt idx="59">
                  <c:v>0.95992252187480387</c:v>
                </c:pt>
                <c:pt idx="60">
                  <c:v>0.95992252187480387</c:v>
                </c:pt>
                <c:pt idx="61">
                  <c:v>0.95992252187480387</c:v>
                </c:pt>
                <c:pt idx="62">
                  <c:v>0.95992252187480387</c:v>
                </c:pt>
                <c:pt idx="63">
                  <c:v>0.95992252187480387</c:v>
                </c:pt>
                <c:pt idx="64">
                  <c:v>0.95992252187480387</c:v>
                </c:pt>
                <c:pt idx="65">
                  <c:v>0.95992252187480387</c:v>
                </c:pt>
                <c:pt idx="66">
                  <c:v>0.95992252187480387</c:v>
                </c:pt>
                <c:pt idx="67">
                  <c:v>0.95992252187480387</c:v>
                </c:pt>
                <c:pt idx="68">
                  <c:v>0.95992252187480387</c:v>
                </c:pt>
                <c:pt idx="69">
                  <c:v>0.95992252187480387</c:v>
                </c:pt>
                <c:pt idx="70">
                  <c:v>0.95992252187480387</c:v>
                </c:pt>
                <c:pt idx="71">
                  <c:v>0.95992252187480387</c:v>
                </c:pt>
                <c:pt idx="72">
                  <c:v>0.95992252187480387</c:v>
                </c:pt>
                <c:pt idx="73">
                  <c:v>0.95992252187480387</c:v>
                </c:pt>
                <c:pt idx="74">
                  <c:v>0.95992252187480387</c:v>
                </c:pt>
                <c:pt idx="75">
                  <c:v>0.95992252187480387</c:v>
                </c:pt>
                <c:pt idx="76">
                  <c:v>0.95992252187480387</c:v>
                </c:pt>
                <c:pt idx="77">
                  <c:v>0.95992252187480387</c:v>
                </c:pt>
                <c:pt idx="78">
                  <c:v>0.95992252187480387</c:v>
                </c:pt>
                <c:pt idx="79">
                  <c:v>0.95992252187480387</c:v>
                </c:pt>
                <c:pt idx="80">
                  <c:v>0.95992252187480387</c:v>
                </c:pt>
                <c:pt idx="81">
                  <c:v>0.95992252187480387</c:v>
                </c:pt>
                <c:pt idx="82">
                  <c:v>0.95992252187480387</c:v>
                </c:pt>
                <c:pt idx="83">
                  <c:v>0.95992252187480387</c:v>
                </c:pt>
                <c:pt idx="84">
                  <c:v>0.95992252187480387</c:v>
                </c:pt>
                <c:pt idx="85">
                  <c:v>0.95992252187480387</c:v>
                </c:pt>
                <c:pt idx="86">
                  <c:v>0.95992252187480387</c:v>
                </c:pt>
                <c:pt idx="87">
                  <c:v>0.95992252187480387</c:v>
                </c:pt>
                <c:pt idx="88">
                  <c:v>0.95992252187480387</c:v>
                </c:pt>
                <c:pt idx="89">
                  <c:v>0.95992252187480387</c:v>
                </c:pt>
                <c:pt idx="90">
                  <c:v>0.95992252187480387</c:v>
                </c:pt>
                <c:pt idx="91">
                  <c:v>0.95992252187480387</c:v>
                </c:pt>
                <c:pt idx="92">
                  <c:v>0.95992252187480387</c:v>
                </c:pt>
                <c:pt idx="93">
                  <c:v>0.95992252187480387</c:v>
                </c:pt>
                <c:pt idx="94">
                  <c:v>0.95992252187480387</c:v>
                </c:pt>
                <c:pt idx="95">
                  <c:v>0.95992252187480387</c:v>
                </c:pt>
                <c:pt idx="96">
                  <c:v>0.95992252187480387</c:v>
                </c:pt>
                <c:pt idx="97">
                  <c:v>0.95992252187480387</c:v>
                </c:pt>
                <c:pt idx="98">
                  <c:v>0.95992252187480387</c:v>
                </c:pt>
                <c:pt idx="99">
                  <c:v>0.95992252187480387</c:v>
                </c:pt>
                <c:pt idx="100">
                  <c:v>0.95992252187480387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0-4AF9-B5D5-4D28C59C8851}"/>
            </c:ext>
          </c:extLst>
        </c:ser>
        <c:ser>
          <c:idx val="0"/>
          <c:order val="1"/>
          <c:tx>
            <c:v>Ptot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0.99991799999999997</c:v>
                </c:pt>
                <c:pt idx="2">
                  <c:v>0.99993399999999999</c:v>
                </c:pt>
                <c:pt idx="3">
                  <c:v>0.99988299999999997</c:v>
                </c:pt>
                <c:pt idx="4">
                  <c:v>0.99987599999999999</c:v>
                </c:pt>
                <c:pt idx="5">
                  <c:v>0.99982599999999999</c:v>
                </c:pt>
                <c:pt idx="6">
                  <c:v>0.99980400000000003</c:v>
                </c:pt>
                <c:pt idx="7">
                  <c:v>0.99975199999999997</c:v>
                </c:pt>
                <c:pt idx="8">
                  <c:v>0.999718</c:v>
                </c:pt>
                <c:pt idx="9">
                  <c:v>0.99966500000000003</c:v>
                </c:pt>
                <c:pt idx="10">
                  <c:v>0.99962399999999996</c:v>
                </c:pt>
                <c:pt idx="11">
                  <c:v>0.99956900000000004</c:v>
                </c:pt>
                <c:pt idx="12">
                  <c:v>0.99952399999999997</c:v>
                </c:pt>
                <c:pt idx="13">
                  <c:v>0.999471</c:v>
                </c:pt>
                <c:pt idx="14">
                  <c:v>0.99942500000000001</c:v>
                </c:pt>
                <c:pt idx="15">
                  <c:v>0.99937399999999998</c:v>
                </c:pt>
                <c:pt idx="16">
                  <c:v>0.99933099999999997</c:v>
                </c:pt>
                <c:pt idx="17">
                  <c:v>0.99928499999999998</c:v>
                </c:pt>
                <c:pt idx="18">
                  <c:v>0.99924599999999997</c:v>
                </c:pt>
                <c:pt idx="19">
                  <c:v>0.99920399999999998</c:v>
                </c:pt>
                <c:pt idx="20">
                  <c:v>0.99917</c:v>
                </c:pt>
                <c:pt idx="21">
                  <c:v>0.99913300000000005</c:v>
                </c:pt>
                <c:pt idx="22">
                  <c:v>0.99910200000000005</c:v>
                </c:pt>
                <c:pt idx="23">
                  <c:v>0.99906799999999996</c:v>
                </c:pt>
                <c:pt idx="24">
                  <c:v>0.99903500000000001</c:v>
                </c:pt>
                <c:pt idx="25">
                  <c:v>0.99899199999999999</c:v>
                </c:pt>
                <c:pt idx="26">
                  <c:v>0.99891399999999997</c:v>
                </c:pt>
                <c:pt idx="27">
                  <c:v>0.99858899999999995</c:v>
                </c:pt>
                <c:pt idx="28">
                  <c:v>0.99876299999999996</c:v>
                </c:pt>
                <c:pt idx="29">
                  <c:v>0.99881200000000003</c:v>
                </c:pt>
                <c:pt idx="30">
                  <c:v>0.99893399999999999</c:v>
                </c:pt>
                <c:pt idx="31">
                  <c:v>0.99868800000000002</c:v>
                </c:pt>
                <c:pt idx="32">
                  <c:v>0.99929100000000004</c:v>
                </c:pt>
                <c:pt idx="33">
                  <c:v>0.99850300000000003</c:v>
                </c:pt>
                <c:pt idx="34">
                  <c:v>0.99953400000000003</c:v>
                </c:pt>
                <c:pt idx="35">
                  <c:v>0.99838700000000002</c:v>
                </c:pt>
                <c:pt idx="36">
                  <c:v>0.99985199999999996</c:v>
                </c:pt>
                <c:pt idx="37">
                  <c:v>0.99813300000000005</c:v>
                </c:pt>
                <c:pt idx="38">
                  <c:v>1.000424</c:v>
                </c:pt>
                <c:pt idx="39">
                  <c:v>0.99760899999999997</c:v>
                </c:pt>
                <c:pt idx="40">
                  <c:v>1.0014909999999999</c:v>
                </c:pt>
                <c:pt idx="41">
                  <c:v>0.99654500000000001</c:v>
                </c:pt>
                <c:pt idx="42">
                  <c:v>1.0034380000000001</c:v>
                </c:pt>
                <c:pt idx="43">
                  <c:v>0.99448099999999995</c:v>
                </c:pt>
                <c:pt idx="44">
                  <c:v>1.007002</c:v>
                </c:pt>
                <c:pt idx="45">
                  <c:v>0.99049399999999999</c:v>
                </c:pt>
                <c:pt idx="46">
                  <c:v>1.013817</c:v>
                </c:pt>
                <c:pt idx="47">
                  <c:v>0.98232699999999995</c:v>
                </c:pt>
                <c:pt idx="48">
                  <c:v>1.0288139999999999</c:v>
                </c:pt>
                <c:pt idx="49">
                  <c:v>0.94876799999999994</c:v>
                </c:pt>
                <c:pt idx="50">
                  <c:v>0.97669399999999995</c:v>
                </c:pt>
                <c:pt idx="51">
                  <c:v>0.95515899999999998</c:v>
                </c:pt>
                <c:pt idx="52">
                  <c:v>0.97154499999999999</c:v>
                </c:pt>
                <c:pt idx="53">
                  <c:v>0.959368</c:v>
                </c:pt>
                <c:pt idx="54">
                  <c:v>0.96837300000000004</c:v>
                </c:pt>
                <c:pt idx="55">
                  <c:v>0.96188499999999999</c:v>
                </c:pt>
                <c:pt idx="56">
                  <c:v>0.966584</c:v>
                </c:pt>
                <c:pt idx="57">
                  <c:v>0.96329299999999995</c:v>
                </c:pt>
                <c:pt idx="58">
                  <c:v>0.965646</c:v>
                </c:pt>
                <c:pt idx="59">
                  <c:v>0.96404299999999998</c:v>
                </c:pt>
                <c:pt idx="60">
                  <c:v>0.96518400000000004</c:v>
                </c:pt>
                <c:pt idx="61">
                  <c:v>0.96443100000000004</c:v>
                </c:pt>
                <c:pt idx="62">
                  <c:v>0.96497200000000005</c:v>
                </c:pt>
                <c:pt idx="63">
                  <c:v>0.96463100000000002</c:v>
                </c:pt>
                <c:pt idx="64">
                  <c:v>0.96488399999999996</c:v>
                </c:pt>
                <c:pt idx="65">
                  <c:v>0.96473600000000004</c:v>
                </c:pt>
                <c:pt idx="66">
                  <c:v>0.96485500000000002</c:v>
                </c:pt>
                <c:pt idx="67">
                  <c:v>0.96479700000000002</c:v>
                </c:pt>
                <c:pt idx="68">
                  <c:v>0.96485600000000005</c:v>
                </c:pt>
                <c:pt idx="69">
                  <c:v>0.964839</c:v>
                </c:pt>
                <c:pt idx="70">
                  <c:v>0.96487199999999995</c:v>
                </c:pt>
                <c:pt idx="71">
                  <c:v>0.96487199999999995</c:v>
                </c:pt>
                <c:pt idx="72">
                  <c:v>0.96489400000000003</c:v>
                </c:pt>
                <c:pt idx="73">
                  <c:v>0.96490299999999996</c:v>
                </c:pt>
                <c:pt idx="74">
                  <c:v>0.96492</c:v>
                </c:pt>
                <c:pt idx="75">
                  <c:v>0.96493300000000004</c:v>
                </c:pt>
                <c:pt idx="76">
                  <c:v>0.96494800000000003</c:v>
                </c:pt>
                <c:pt idx="77">
                  <c:v>0.96496199999999999</c:v>
                </c:pt>
                <c:pt idx="78">
                  <c:v>0.96497699999999997</c:v>
                </c:pt>
                <c:pt idx="79">
                  <c:v>0.96499100000000004</c:v>
                </c:pt>
                <c:pt idx="80">
                  <c:v>0.965005</c:v>
                </c:pt>
                <c:pt idx="81">
                  <c:v>0.96501899999999996</c:v>
                </c:pt>
                <c:pt idx="82">
                  <c:v>0.96503300000000003</c:v>
                </c:pt>
                <c:pt idx="83">
                  <c:v>0.96504699999999999</c:v>
                </c:pt>
                <c:pt idx="84">
                  <c:v>0.96506099999999995</c:v>
                </c:pt>
                <c:pt idx="85">
                  <c:v>0.96507500000000002</c:v>
                </c:pt>
                <c:pt idx="86">
                  <c:v>0.96508799999999995</c:v>
                </c:pt>
                <c:pt idx="87">
                  <c:v>0.96510200000000002</c:v>
                </c:pt>
                <c:pt idx="88">
                  <c:v>0.96511499999999995</c:v>
                </c:pt>
                <c:pt idx="89">
                  <c:v>0.96512799999999999</c:v>
                </c:pt>
                <c:pt idx="90">
                  <c:v>0.96514100000000003</c:v>
                </c:pt>
                <c:pt idx="91">
                  <c:v>0.96515399999999996</c:v>
                </c:pt>
                <c:pt idx="92">
                  <c:v>0.965167</c:v>
                </c:pt>
                <c:pt idx="93">
                  <c:v>0.96517900000000001</c:v>
                </c:pt>
                <c:pt idx="94">
                  <c:v>0.96519299999999997</c:v>
                </c:pt>
                <c:pt idx="95">
                  <c:v>0.96520499999999998</c:v>
                </c:pt>
                <c:pt idx="96">
                  <c:v>0.96521900000000005</c:v>
                </c:pt>
                <c:pt idx="97">
                  <c:v>0.96523300000000001</c:v>
                </c:pt>
                <c:pt idx="98">
                  <c:v>0.96524200000000004</c:v>
                </c:pt>
                <c:pt idx="99">
                  <c:v>0.96528000000000003</c:v>
                </c:pt>
                <c:pt idx="100">
                  <c:v>0.96520099999999998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0-4AF9-B5D5-4D28C59C8851}"/>
            </c:ext>
          </c:extLst>
        </c:ser>
        <c:ser>
          <c:idx val="1"/>
          <c:order val="2"/>
          <c:tx>
            <c:v>Ptot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1.000068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1.0000739999999999</c:v>
                </c:pt>
                <c:pt idx="26">
                  <c:v>1.0000739999999999</c:v>
                </c:pt>
                <c:pt idx="27">
                  <c:v>1.0000739999999999</c:v>
                </c:pt>
                <c:pt idx="28">
                  <c:v>1.0000739999999999</c:v>
                </c:pt>
                <c:pt idx="29">
                  <c:v>1.000073</c:v>
                </c:pt>
                <c:pt idx="30">
                  <c:v>1.000075</c:v>
                </c:pt>
                <c:pt idx="31">
                  <c:v>1.0000819999999999</c:v>
                </c:pt>
                <c:pt idx="32">
                  <c:v>1.000097</c:v>
                </c:pt>
                <c:pt idx="33">
                  <c:v>1.0001230000000001</c:v>
                </c:pt>
                <c:pt idx="34">
                  <c:v>1.000157</c:v>
                </c:pt>
                <c:pt idx="35">
                  <c:v>1.000186</c:v>
                </c:pt>
                <c:pt idx="36">
                  <c:v>1.000178</c:v>
                </c:pt>
                <c:pt idx="37">
                  <c:v>1.000089</c:v>
                </c:pt>
                <c:pt idx="38">
                  <c:v>0.99988299999999997</c:v>
                </c:pt>
                <c:pt idx="39">
                  <c:v>0.99959600000000004</c:v>
                </c:pt>
                <c:pt idx="40">
                  <c:v>0.99943800000000005</c:v>
                </c:pt>
                <c:pt idx="41">
                  <c:v>0.99981200000000003</c:v>
                </c:pt>
                <c:pt idx="42">
                  <c:v>1.001163</c:v>
                </c:pt>
                <c:pt idx="43">
                  <c:v>1.003738</c:v>
                </c:pt>
                <c:pt idx="44">
                  <c:v>1.0071129999999999</c:v>
                </c:pt>
                <c:pt idx="45">
                  <c:v>1.0085770000000001</c:v>
                </c:pt>
                <c:pt idx="46">
                  <c:v>1.001104</c:v>
                </c:pt>
                <c:pt idx="47">
                  <c:v>0.97677000000000003</c:v>
                </c:pt>
                <c:pt idx="48">
                  <c:v>0.94658299999999995</c:v>
                </c:pt>
                <c:pt idx="49">
                  <c:v>0.93520599999999998</c:v>
                </c:pt>
                <c:pt idx="50">
                  <c:v>0.94570200000000004</c:v>
                </c:pt>
                <c:pt idx="51">
                  <c:v>0.96060800000000002</c:v>
                </c:pt>
                <c:pt idx="52">
                  <c:v>0.96781700000000004</c:v>
                </c:pt>
                <c:pt idx="53">
                  <c:v>0.96819200000000005</c:v>
                </c:pt>
                <c:pt idx="54">
                  <c:v>0.96644200000000002</c:v>
                </c:pt>
                <c:pt idx="55">
                  <c:v>0.96507500000000002</c:v>
                </c:pt>
                <c:pt idx="56">
                  <c:v>0.96467400000000003</c:v>
                </c:pt>
                <c:pt idx="57">
                  <c:v>0.96489800000000003</c:v>
                </c:pt>
                <c:pt idx="58">
                  <c:v>0.96524900000000002</c:v>
                </c:pt>
                <c:pt idx="59">
                  <c:v>0.96544700000000006</c:v>
                </c:pt>
                <c:pt idx="60">
                  <c:v>0.96547000000000005</c:v>
                </c:pt>
                <c:pt idx="61">
                  <c:v>0.96541699999999997</c:v>
                </c:pt>
                <c:pt idx="62">
                  <c:v>0.96537300000000004</c:v>
                </c:pt>
                <c:pt idx="63">
                  <c:v>0.96536200000000005</c:v>
                </c:pt>
                <c:pt idx="64">
                  <c:v>0.96536900000000003</c:v>
                </c:pt>
                <c:pt idx="65">
                  <c:v>0.96537799999999996</c:v>
                </c:pt>
                <c:pt idx="66">
                  <c:v>0.96538100000000004</c:v>
                </c:pt>
                <c:pt idx="67">
                  <c:v>0.96538000000000002</c:v>
                </c:pt>
                <c:pt idx="68">
                  <c:v>0.96537799999999996</c:v>
                </c:pt>
                <c:pt idx="69">
                  <c:v>0.96537700000000004</c:v>
                </c:pt>
                <c:pt idx="70">
                  <c:v>0.96537700000000004</c:v>
                </c:pt>
                <c:pt idx="71">
                  <c:v>0.96537799999999996</c:v>
                </c:pt>
                <c:pt idx="72">
                  <c:v>0.96537799999999996</c:v>
                </c:pt>
                <c:pt idx="73">
                  <c:v>0.96537799999999996</c:v>
                </c:pt>
                <c:pt idx="74">
                  <c:v>0.96537799999999996</c:v>
                </c:pt>
                <c:pt idx="75">
                  <c:v>0.96537799999999996</c:v>
                </c:pt>
                <c:pt idx="76">
                  <c:v>0.96537799999999996</c:v>
                </c:pt>
                <c:pt idx="77">
                  <c:v>0.96537799999999996</c:v>
                </c:pt>
                <c:pt idx="78">
                  <c:v>0.96537799999999996</c:v>
                </c:pt>
                <c:pt idx="79">
                  <c:v>0.96537799999999996</c:v>
                </c:pt>
                <c:pt idx="80">
                  <c:v>0.96537799999999996</c:v>
                </c:pt>
                <c:pt idx="81">
                  <c:v>0.96537799999999996</c:v>
                </c:pt>
                <c:pt idx="82">
                  <c:v>0.96537799999999996</c:v>
                </c:pt>
                <c:pt idx="83">
                  <c:v>0.96537799999999996</c:v>
                </c:pt>
                <c:pt idx="84">
                  <c:v>0.96537799999999996</c:v>
                </c:pt>
                <c:pt idx="85">
                  <c:v>0.96537799999999996</c:v>
                </c:pt>
                <c:pt idx="86">
                  <c:v>0.96537799999999996</c:v>
                </c:pt>
                <c:pt idx="87">
                  <c:v>0.96537799999999996</c:v>
                </c:pt>
                <c:pt idx="88">
                  <c:v>0.96537799999999996</c:v>
                </c:pt>
                <c:pt idx="89">
                  <c:v>0.96537799999999996</c:v>
                </c:pt>
                <c:pt idx="90">
                  <c:v>0.96537799999999996</c:v>
                </c:pt>
                <c:pt idx="91">
                  <c:v>0.96537799999999996</c:v>
                </c:pt>
                <c:pt idx="92">
                  <c:v>0.96537799999999996</c:v>
                </c:pt>
                <c:pt idx="93">
                  <c:v>0.96537799999999996</c:v>
                </c:pt>
                <c:pt idx="94">
                  <c:v>0.96537899999999999</c:v>
                </c:pt>
                <c:pt idx="95">
                  <c:v>0.96538199999999996</c:v>
                </c:pt>
                <c:pt idx="96">
                  <c:v>0.96537799999999996</c:v>
                </c:pt>
                <c:pt idx="97">
                  <c:v>0.96536500000000003</c:v>
                </c:pt>
                <c:pt idx="98">
                  <c:v>0.96537799999999996</c:v>
                </c:pt>
                <c:pt idx="99">
                  <c:v>0.96543599999999996</c:v>
                </c:pt>
                <c:pt idx="100">
                  <c:v>0.96537799999999996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0-4AF9-B5D5-4D28C59C8851}"/>
            </c:ext>
          </c:extLst>
        </c:ser>
        <c:ser>
          <c:idx val="2"/>
          <c:order val="3"/>
          <c:tx>
            <c:v>Ptot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Stoß'!$R$7:$R$107</c:f>
              <c:numCache>
                <c:formatCode>0.000000</c:formatCode>
                <c:ptCount val="101"/>
                <c:pt idx="0">
                  <c:v>1</c:v>
                </c:pt>
                <c:pt idx="1">
                  <c:v>0.99984399999999996</c:v>
                </c:pt>
                <c:pt idx="2">
                  <c:v>0.99974300000000005</c:v>
                </c:pt>
                <c:pt idx="3">
                  <c:v>0.99963599999999997</c:v>
                </c:pt>
                <c:pt idx="4">
                  <c:v>0.99952200000000002</c:v>
                </c:pt>
                <c:pt idx="5">
                  <c:v>0.99940300000000004</c:v>
                </c:pt>
                <c:pt idx="6">
                  <c:v>0.999278</c:v>
                </c:pt>
                <c:pt idx="7">
                  <c:v>0.99914700000000001</c:v>
                </c:pt>
                <c:pt idx="8">
                  <c:v>0.99901099999999998</c:v>
                </c:pt>
                <c:pt idx="9">
                  <c:v>0.99886799999999998</c:v>
                </c:pt>
                <c:pt idx="10">
                  <c:v>0.99872000000000005</c:v>
                </c:pt>
                <c:pt idx="11">
                  <c:v>0.99856599999999995</c:v>
                </c:pt>
                <c:pt idx="12">
                  <c:v>0.99840700000000004</c:v>
                </c:pt>
                <c:pt idx="13">
                  <c:v>0.99824299999999999</c:v>
                </c:pt>
                <c:pt idx="14">
                  <c:v>0.99807400000000002</c:v>
                </c:pt>
                <c:pt idx="15">
                  <c:v>0.99790000000000001</c:v>
                </c:pt>
                <c:pt idx="16">
                  <c:v>0.99772099999999997</c:v>
                </c:pt>
                <c:pt idx="17">
                  <c:v>0.99753800000000004</c:v>
                </c:pt>
                <c:pt idx="18">
                  <c:v>0.99735200000000002</c:v>
                </c:pt>
                <c:pt idx="19">
                  <c:v>0.99716099999999996</c:v>
                </c:pt>
                <c:pt idx="20">
                  <c:v>0.99696700000000005</c:v>
                </c:pt>
                <c:pt idx="21">
                  <c:v>0.99677099999999996</c:v>
                </c:pt>
                <c:pt idx="22">
                  <c:v>0.99657099999999998</c:v>
                </c:pt>
                <c:pt idx="23">
                  <c:v>0.99636899999999995</c:v>
                </c:pt>
                <c:pt idx="24">
                  <c:v>0.996166</c:v>
                </c:pt>
                <c:pt idx="25">
                  <c:v>0.99596099999999999</c:v>
                </c:pt>
                <c:pt idx="26">
                  <c:v>0.99595800000000001</c:v>
                </c:pt>
                <c:pt idx="27">
                  <c:v>0.99595199999999995</c:v>
                </c:pt>
                <c:pt idx="28">
                  <c:v>0.99594300000000002</c:v>
                </c:pt>
                <c:pt idx="29">
                  <c:v>0.99592999999999998</c:v>
                </c:pt>
                <c:pt idx="30">
                  <c:v>0.99591499999999999</c:v>
                </c:pt>
                <c:pt idx="31">
                  <c:v>0.99589499999999997</c:v>
                </c:pt>
                <c:pt idx="32">
                  <c:v>0.99587300000000001</c:v>
                </c:pt>
                <c:pt idx="33">
                  <c:v>0.99584600000000001</c:v>
                </c:pt>
                <c:pt idx="34">
                  <c:v>0.99581600000000003</c:v>
                </c:pt>
                <c:pt idx="35">
                  <c:v>0.99578199999999994</c:v>
                </c:pt>
                <c:pt idx="36">
                  <c:v>0.99574499999999999</c:v>
                </c:pt>
                <c:pt idx="37">
                  <c:v>0.995703</c:v>
                </c:pt>
                <c:pt idx="38">
                  <c:v>0.99565800000000004</c:v>
                </c:pt>
                <c:pt idx="39">
                  <c:v>0.99560899999999997</c:v>
                </c:pt>
                <c:pt idx="40">
                  <c:v>0.995556</c:v>
                </c:pt>
                <c:pt idx="41">
                  <c:v>0.99550000000000005</c:v>
                </c:pt>
                <c:pt idx="42">
                  <c:v>0.99543899999999996</c:v>
                </c:pt>
                <c:pt idx="43">
                  <c:v>0.99537500000000001</c:v>
                </c:pt>
                <c:pt idx="44">
                  <c:v>0.99530600000000002</c:v>
                </c:pt>
                <c:pt idx="45">
                  <c:v>0.99523499999999998</c:v>
                </c:pt>
                <c:pt idx="46">
                  <c:v>0.97333700000000001</c:v>
                </c:pt>
                <c:pt idx="47">
                  <c:v>0.96527200000000002</c:v>
                </c:pt>
                <c:pt idx="48">
                  <c:v>0.96535499999999996</c:v>
                </c:pt>
                <c:pt idx="49">
                  <c:v>0.96524799999999999</c:v>
                </c:pt>
                <c:pt idx="50">
                  <c:v>0.96514800000000001</c:v>
                </c:pt>
                <c:pt idx="51">
                  <c:v>0.96505399999999997</c:v>
                </c:pt>
                <c:pt idx="52">
                  <c:v>0.96496599999999999</c:v>
                </c:pt>
                <c:pt idx="53">
                  <c:v>0.96488499999999999</c:v>
                </c:pt>
                <c:pt idx="54">
                  <c:v>0.96480900000000003</c:v>
                </c:pt>
                <c:pt idx="55">
                  <c:v>0.96474000000000004</c:v>
                </c:pt>
                <c:pt idx="56">
                  <c:v>0.96467499999999995</c:v>
                </c:pt>
                <c:pt idx="57">
                  <c:v>0.96461699999999995</c:v>
                </c:pt>
                <c:pt idx="58">
                  <c:v>0.96456399999999998</c:v>
                </c:pt>
                <c:pt idx="59">
                  <c:v>0.96451600000000004</c:v>
                </c:pt>
                <c:pt idx="60">
                  <c:v>0.96447300000000002</c:v>
                </c:pt>
                <c:pt idx="61">
                  <c:v>0.96443400000000001</c:v>
                </c:pt>
                <c:pt idx="62">
                  <c:v>0.96440099999999995</c:v>
                </c:pt>
                <c:pt idx="63">
                  <c:v>0.96437200000000001</c:v>
                </c:pt>
                <c:pt idx="64">
                  <c:v>0.96434699999999995</c:v>
                </c:pt>
                <c:pt idx="65">
                  <c:v>0.96432700000000005</c:v>
                </c:pt>
                <c:pt idx="66">
                  <c:v>0.96431</c:v>
                </c:pt>
                <c:pt idx="67">
                  <c:v>0.96429699999999996</c:v>
                </c:pt>
                <c:pt idx="68">
                  <c:v>0.96428800000000003</c:v>
                </c:pt>
                <c:pt idx="69">
                  <c:v>0.96428199999999997</c:v>
                </c:pt>
                <c:pt idx="70">
                  <c:v>0.964279</c:v>
                </c:pt>
                <c:pt idx="71">
                  <c:v>0.96428000000000003</c:v>
                </c:pt>
                <c:pt idx="72">
                  <c:v>0.964283</c:v>
                </c:pt>
                <c:pt idx="73">
                  <c:v>0.96428899999999995</c:v>
                </c:pt>
                <c:pt idx="74">
                  <c:v>0.96429799999999999</c:v>
                </c:pt>
                <c:pt idx="75">
                  <c:v>0.96430899999999997</c:v>
                </c:pt>
                <c:pt idx="76">
                  <c:v>0.96432200000000001</c:v>
                </c:pt>
                <c:pt idx="77">
                  <c:v>0.96433800000000003</c:v>
                </c:pt>
                <c:pt idx="78">
                  <c:v>0.96435599999999999</c:v>
                </c:pt>
                <c:pt idx="79">
                  <c:v>0.96437499999999998</c:v>
                </c:pt>
                <c:pt idx="80">
                  <c:v>0.96439600000000003</c:v>
                </c:pt>
                <c:pt idx="81">
                  <c:v>0.96441900000000003</c:v>
                </c:pt>
                <c:pt idx="82">
                  <c:v>0.96444399999999997</c:v>
                </c:pt>
                <c:pt idx="83">
                  <c:v>0.96446900000000002</c:v>
                </c:pt>
                <c:pt idx="84">
                  <c:v>0.96449600000000002</c:v>
                </c:pt>
                <c:pt idx="85">
                  <c:v>0.96452400000000005</c:v>
                </c:pt>
                <c:pt idx="86">
                  <c:v>0.96455400000000002</c:v>
                </c:pt>
                <c:pt idx="87">
                  <c:v>0.964584</c:v>
                </c:pt>
                <c:pt idx="88">
                  <c:v>0.964615</c:v>
                </c:pt>
                <c:pt idx="89">
                  <c:v>0.96464700000000003</c:v>
                </c:pt>
                <c:pt idx="90">
                  <c:v>0.96467899999999995</c:v>
                </c:pt>
                <c:pt idx="91">
                  <c:v>0.96471200000000001</c:v>
                </c:pt>
                <c:pt idx="92">
                  <c:v>0.96474599999999999</c:v>
                </c:pt>
                <c:pt idx="93">
                  <c:v>0.96477999999999997</c:v>
                </c:pt>
                <c:pt idx="94">
                  <c:v>0.96481499999999998</c:v>
                </c:pt>
                <c:pt idx="95">
                  <c:v>0.96484899999999996</c:v>
                </c:pt>
                <c:pt idx="96">
                  <c:v>0.96488499999999999</c:v>
                </c:pt>
                <c:pt idx="97">
                  <c:v>0.96492</c:v>
                </c:pt>
                <c:pt idx="98">
                  <c:v>0.96495600000000004</c:v>
                </c:pt>
                <c:pt idx="99">
                  <c:v>0.96499100000000004</c:v>
                </c:pt>
                <c:pt idx="100">
                  <c:v>0.96490900000000002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0-4AF9-B5D5-4D28C59C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Total Pressure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Mach</a:t>
            </a:r>
            <a:r>
              <a:rPr lang="de-AT" baseline="0"/>
              <a:t> Number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068379101544625E-2"/>
          <c:y val="0.10085582438105084"/>
          <c:w val="0.87215486139556198"/>
          <c:h val="0.78834193199136837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1.3929972830351063</c:v>
                </c:pt>
                <c:pt idx="51">
                  <c:v>1.4094600829962418</c:v>
                </c:pt>
                <c:pt idx="52">
                  <c:v>1.425946057083856</c:v>
                </c:pt>
                <c:pt idx="53">
                  <c:v>1.4424529285891552</c:v>
                </c:pt>
                <c:pt idx="54">
                  <c:v>1.4589773961821844</c:v>
                </c:pt>
                <c:pt idx="55">
                  <c:v>1.4755162267667303</c:v>
                </c:pt>
                <c:pt idx="56">
                  <c:v>1.4920662581374462</c:v>
                </c:pt>
                <c:pt idx="57">
                  <c:v>1.5086244013373931</c:v>
                </c:pt>
                <c:pt idx="58">
                  <c:v>1.5251876427221098</c:v>
                </c:pt>
                <c:pt idx="59">
                  <c:v>1.5417530457375501</c:v>
                </c:pt>
                <c:pt idx="60">
                  <c:v>1.558317752420437</c:v>
                </c:pt>
                <c:pt idx="61">
                  <c:v>1.5748789846304774</c:v>
                </c:pt>
                <c:pt idx="62">
                  <c:v>1.5914340450248481</c:v>
                </c:pt>
                <c:pt idx="63">
                  <c:v>1.6079803177859506</c:v>
                </c:pt>
                <c:pt idx="64">
                  <c:v>1.6245152691141036</c:v>
                </c:pt>
                <c:pt idx="65">
                  <c:v>1.6410364474972359</c:v>
                </c:pt>
                <c:pt idx="66">
                  <c:v>1.6575414837699847</c:v>
                </c:pt>
                <c:pt idx="67">
                  <c:v>1.6740280909748337</c:v>
                </c:pt>
                <c:pt idx="68">
                  <c:v>1.6904940640380113</c:v>
                </c:pt>
                <c:pt idx="69">
                  <c:v>1.7069372792729058</c:v>
                </c:pt>
                <c:pt idx="70">
                  <c:v>1.7233556937236705</c:v>
                </c:pt>
                <c:pt idx="71">
                  <c:v>1.7397473443615339</c:v>
                </c:pt>
                <c:pt idx="72">
                  <c:v>1.7561103471461341</c:v>
                </c:pt>
                <c:pt idx="73">
                  <c:v>1.772442895963882</c:v>
                </c:pt>
                <c:pt idx="74">
                  <c:v>1.7887432614550629</c:v>
                </c:pt>
                <c:pt idx="75">
                  <c:v>1.8050097897409554</c:v>
                </c:pt>
                <c:pt idx="76">
                  <c:v>1.8212409010618755</c:v>
                </c:pt>
                <c:pt idx="77">
                  <c:v>1.8374350883365977</c:v>
                </c:pt>
                <c:pt idx="78">
                  <c:v>1.8535909156530954</c:v>
                </c:pt>
                <c:pt idx="79">
                  <c:v>1.869707016700112</c:v>
                </c:pt>
                <c:pt idx="80">
                  <c:v>1.8857820931485365</c:v>
                </c:pt>
                <c:pt idx="81">
                  <c:v>1.9018149129910438</c:v>
                </c:pt>
                <c:pt idx="82">
                  <c:v>1.9178043088479877</c:v>
                </c:pt>
                <c:pt idx="83">
                  <c:v>1.9337491762469841</c:v>
                </c:pt>
                <c:pt idx="84">
                  <c:v>1.949648471883151</c:v>
                </c:pt>
                <c:pt idx="85">
                  <c:v>1.965501211866447</c:v>
                </c:pt>
                <c:pt idx="86">
                  <c:v>1.9813064699620995</c:v>
                </c:pt>
                <c:pt idx="87">
                  <c:v>1.9970633758296144</c:v>
                </c:pt>
                <c:pt idx="88">
                  <c:v>2.0127711132654169</c:v>
                </c:pt>
                <c:pt idx="89">
                  <c:v>2.028428918453745</c:v>
                </c:pt>
                <c:pt idx="90">
                  <c:v>2.0440360782299543</c:v>
                </c:pt>
                <c:pt idx="91">
                  <c:v>2.0595919283600623</c:v>
                </c:pt>
                <c:pt idx="92">
                  <c:v>2.0750958518398974</c:v>
                </c:pt>
                <c:pt idx="93">
                  <c:v>2.0905472772169169</c:v>
                </c:pt>
                <c:pt idx="94">
                  <c:v>2.105945676937377</c:v>
                </c:pt>
                <c:pt idx="95">
                  <c:v>2.1212905657212544</c:v>
                </c:pt>
                <c:pt idx="96">
                  <c:v>2.1365814989669514</c:v>
                </c:pt>
                <c:pt idx="97">
                  <c:v>2.1518180711876189</c:v>
                </c:pt>
                <c:pt idx="98">
                  <c:v>2.1669999144805923</c:v>
                </c:pt>
                <c:pt idx="99">
                  <c:v>2.1821266970312254</c:v>
                </c:pt>
                <c:pt idx="100">
                  <c:v>2.1971981216521872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40A9-ADBD-2397BB7D5FE9}"/>
            </c:ext>
          </c:extLst>
        </c:ser>
        <c:ser>
          <c:idx val="0"/>
          <c:order val="1"/>
          <c:tx>
            <c:v>Mach Central</c:v>
          </c:tx>
          <c:spPr>
            <a:ln w="19050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Überschall'!$J$7:$J$107</c:f>
              <c:numCache>
                <c:formatCode>General</c:formatCode>
                <c:ptCount val="101"/>
                <c:pt idx="0">
                  <c:v>0.67831799999999998</c:v>
                </c:pt>
                <c:pt idx="1">
                  <c:v>0.68944899999999998</c:v>
                </c:pt>
                <c:pt idx="2">
                  <c:v>0.70057700000000001</c:v>
                </c:pt>
                <c:pt idx="3">
                  <c:v>0.711839</c:v>
                </c:pt>
                <c:pt idx="4">
                  <c:v>0.72330499999999998</c:v>
                </c:pt>
                <c:pt idx="5">
                  <c:v>0.73497800000000002</c:v>
                </c:pt>
                <c:pt idx="6">
                  <c:v>0.74683500000000003</c:v>
                </c:pt>
                <c:pt idx="7">
                  <c:v>0.75885400000000003</c:v>
                </c:pt>
                <c:pt idx="8">
                  <c:v>0.77102199999999999</c:v>
                </c:pt>
                <c:pt idx="9">
                  <c:v>0.78333600000000003</c:v>
                </c:pt>
                <c:pt idx="10">
                  <c:v>0.79579699999999998</c:v>
                </c:pt>
                <c:pt idx="11">
                  <c:v>0.80840900000000004</c:v>
                </c:pt>
                <c:pt idx="12">
                  <c:v>0.82117200000000001</c:v>
                </c:pt>
                <c:pt idx="13">
                  <c:v>0.83408700000000002</c:v>
                </c:pt>
                <c:pt idx="14">
                  <c:v>0.84714999999999996</c:v>
                </c:pt>
                <c:pt idx="15">
                  <c:v>0.86036199999999996</c:v>
                </c:pt>
                <c:pt idx="16">
                  <c:v>0.87371799999999999</c:v>
                </c:pt>
                <c:pt idx="17">
                  <c:v>0.887216</c:v>
                </c:pt>
                <c:pt idx="18">
                  <c:v>0.90085499999999996</c:v>
                </c:pt>
                <c:pt idx="19">
                  <c:v>0.914632</c:v>
                </c:pt>
                <c:pt idx="20">
                  <c:v>0.92854400000000004</c:v>
                </c:pt>
                <c:pt idx="21">
                  <c:v>0.94258900000000001</c:v>
                </c:pt>
                <c:pt idx="22">
                  <c:v>0.95676600000000001</c:v>
                </c:pt>
                <c:pt idx="23">
                  <c:v>0.97106999999999999</c:v>
                </c:pt>
                <c:pt idx="24">
                  <c:v>0.98550099999999996</c:v>
                </c:pt>
                <c:pt idx="25">
                  <c:v>1.000054</c:v>
                </c:pt>
                <c:pt idx="26">
                  <c:v>1.0147280000000001</c:v>
                </c:pt>
                <c:pt idx="27">
                  <c:v>1.0295179999999999</c:v>
                </c:pt>
                <c:pt idx="28">
                  <c:v>1.044421</c:v>
                </c:pt>
                <c:pt idx="29">
                  <c:v>1.059431</c:v>
                </c:pt>
                <c:pt idx="30">
                  <c:v>1.074546</c:v>
                </c:pt>
                <c:pt idx="31">
                  <c:v>1.089761</c:v>
                </c:pt>
                <c:pt idx="32">
                  <c:v>1.1050739999999999</c:v>
                </c:pt>
                <c:pt idx="33">
                  <c:v>1.1204799999999999</c:v>
                </c:pt>
                <c:pt idx="34">
                  <c:v>1.135977</c:v>
                </c:pt>
                <c:pt idx="35">
                  <c:v>1.1515599999999999</c:v>
                </c:pt>
                <c:pt idx="36">
                  <c:v>1.167227</c:v>
                </c:pt>
                <c:pt idx="37">
                  <c:v>1.1829730000000001</c:v>
                </c:pt>
                <c:pt idx="38">
                  <c:v>1.1987939999999999</c:v>
                </c:pt>
                <c:pt idx="39">
                  <c:v>1.2146870000000001</c:v>
                </c:pt>
                <c:pt idx="40">
                  <c:v>1.230648</c:v>
                </c:pt>
                <c:pt idx="41">
                  <c:v>1.2466740000000001</c:v>
                </c:pt>
                <c:pt idx="42">
                  <c:v>1.2627600000000001</c:v>
                </c:pt>
                <c:pt idx="43">
                  <c:v>1.278902</c:v>
                </c:pt>
                <c:pt idx="44">
                  <c:v>1.2950980000000001</c:v>
                </c:pt>
                <c:pt idx="45">
                  <c:v>1.311342</c:v>
                </c:pt>
                <c:pt idx="46">
                  <c:v>1.3276319999999999</c:v>
                </c:pt>
                <c:pt idx="47">
                  <c:v>1.3439639999999999</c:v>
                </c:pt>
                <c:pt idx="48">
                  <c:v>1.360333</c:v>
                </c:pt>
                <c:pt idx="49">
                  <c:v>1.376738</c:v>
                </c:pt>
                <c:pt idx="50">
                  <c:v>1.393173</c:v>
                </c:pt>
                <c:pt idx="51">
                  <c:v>1.4096359999999999</c:v>
                </c:pt>
                <c:pt idx="52">
                  <c:v>1.4261219999999999</c:v>
                </c:pt>
                <c:pt idx="53">
                  <c:v>1.4426300000000001</c:v>
                </c:pt>
                <c:pt idx="54">
                  <c:v>1.459155</c:v>
                </c:pt>
                <c:pt idx="55">
                  <c:v>1.4756940000000001</c:v>
                </c:pt>
                <c:pt idx="56">
                  <c:v>1.4922439999999999</c:v>
                </c:pt>
                <c:pt idx="57">
                  <c:v>1.508802</c:v>
                </c:pt>
                <c:pt idx="58">
                  <c:v>1.5253650000000001</c:v>
                </c:pt>
                <c:pt idx="59">
                  <c:v>1.54193</c:v>
                </c:pt>
                <c:pt idx="60">
                  <c:v>1.558494</c:v>
                </c:pt>
                <c:pt idx="61">
                  <c:v>1.575054</c:v>
                </c:pt>
                <c:pt idx="62">
                  <c:v>1.5916079999999999</c:v>
                </c:pt>
                <c:pt idx="63">
                  <c:v>1.6081529999999999</c:v>
                </c:pt>
                <c:pt idx="64">
                  <c:v>1.624687</c:v>
                </c:pt>
                <c:pt idx="65">
                  <c:v>1.6412059999999999</c:v>
                </c:pt>
                <c:pt idx="66">
                  <c:v>1.65771</c:v>
                </c:pt>
                <c:pt idx="67">
                  <c:v>1.6741950000000001</c:v>
                </c:pt>
                <c:pt idx="68">
                  <c:v>1.6906589999999999</c:v>
                </c:pt>
                <c:pt idx="69">
                  <c:v>1.7071000000000001</c:v>
                </c:pt>
                <c:pt idx="70">
                  <c:v>1.723516</c:v>
                </c:pt>
                <c:pt idx="71">
                  <c:v>1.739905</c:v>
                </c:pt>
                <c:pt idx="72">
                  <c:v>1.7562660000000001</c:v>
                </c:pt>
                <c:pt idx="73">
                  <c:v>1.7725960000000001</c:v>
                </c:pt>
                <c:pt idx="74">
                  <c:v>1.788894</c:v>
                </c:pt>
                <c:pt idx="75">
                  <c:v>1.805158</c:v>
                </c:pt>
                <c:pt idx="76">
                  <c:v>1.8213859999999999</c:v>
                </c:pt>
                <c:pt idx="77">
                  <c:v>1.837577</c:v>
                </c:pt>
                <c:pt idx="78">
                  <c:v>1.8537300000000001</c:v>
                </c:pt>
                <c:pt idx="79">
                  <c:v>1.8698429999999999</c:v>
                </c:pt>
                <c:pt idx="80">
                  <c:v>1.885915</c:v>
                </c:pt>
                <c:pt idx="81">
                  <c:v>1.9019440000000001</c:v>
                </c:pt>
                <c:pt idx="82">
                  <c:v>1.9179310000000001</c:v>
                </c:pt>
                <c:pt idx="83">
                  <c:v>1.933872</c:v>
                </c:pt>
                <c:pt idx="84">
                  <c:v>1.9497679999999999</c:v>
                </c:pt>
                <c:pt idx="85">
                  <c:v>1.9656169999999999</c:v>
                </c:pt>
                <c:pt idx="86">
                  <c:v>1.981419</c:v>
                </c:pt>
                <c:pt idx="87">
                  <c:v>1.9971719999999999</c:v>
                </c:pt>
                <c:pt idx="88">
                  <c:v>2.012877</c:v>
                </c:pt>
                <c:pt idx="89">
                  <c:v>2.0285319999999998</c:v>
                </c:pt>
                <c:pt idx="90">
                  <c:v>2.0441370000000001</c:v>
                </c:pt>
                <c:pt idx="91">
                  <c:v>2.0596869999999998</c:v>
                </c:pt>
                <c:pt idx="92">
                  <c:v>2.0751810000000002</c:v>
                </c:pt>
                <c:pt idx="93">
                  <c:v>2.0906220000000002</c:v>
                </c:pt>
                <c:pt idx="94">
                  <c:v>2.1060240000000001</c:v>
                </c:pt>
                <c:pt idx="95">
                  <c:v>2.1214080000000002</c:v>
                </c:pt>
                <c:pt idx="96">
                  <c:v>2.1367509999999998</c:v>
                </c:pt>
                <c:pt idx="97">
                  <c:v>2.151942</c:v>
                </c:pt>
                <c:pt idx="98">
                  <c:v>2.1668440000000002</c:v>
                </c:pt>
                <c:pt idx="99">
                  <c:v>2.1816070000000001</c:v>
                </c:pt>
                <c:pt idx="100">
                  <c:v>2.197041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2-40A9-ADBD-2397BB7D5FE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Überschall'!$M$7:$M$107</c:f>
              <c:numCache>
                <c:formatCode>0.000000</c:formatCode>
                <c:ptCount val="101"/>
                <c:pt idx="0">
                  <c:v>0.67325100000000004</c:v>
                </c:pt>
                <c:pt idx="1">
                  <c:v>0.68436200000000003</c:v>
                </c:pt>
                <c:pt idx="2">
                  <c:v>0.69546699999999995</c:v>
                </c:pt>
                <c:pt idx="3">
                  <c:v>0.70672999999999997</c:v>
                </c:pt>
                <c:pt idx="4">
                  <c:v>0.71815200000000001</c:v>
                </c:pt>
                <c:pt idx="5">
                  <c:v>0.72973100000000002</c:v>
                </c:pt>
                <c:pt idx="6">
                  <c:v>0.74146800000000002</c:v>
                </c:pt>
                <c:pt idx="7">
                  <c:v>0.75336199999999998</c:v>
                </c:pt>
                <c:pt idx="8">
                  <c:v>0.76541300000000001</c:v>
                </c:pt>
                <c:pt idx="9">
                  <c:v>0.77761999999999998</c:v>
                </c:pt>
                <c:pt idx="10">
                  <c:v>0.78998199999999996</c:v>
                </c:pt>
                <c:pt idx="11">
                  <c:v>0.80249899999999996</c:v>
                </c:pt>
                <c:pt idx="12">
                  <c:v>0.81516900000000003</c:v>
                </c:pt>
                <c:pt idx="13">
                  <c:v>0.82799199999999995</c:v>
                </c:pt>
                <c:pt idx="14">
                  <c:v>0.84096599999999999</c:v>
                </c:pt>
                <c:pt idx="15">
                  <c:v>0.85409100000000004</c:v>
                </c:pt>
                <c:pt idx="16">
                  <c:v>0.86736500000000005</c:v>
                </c:pt>
                <c:pt idx="17">
                  <c:v>0.88078900000000004</c:v>
                </c:pt>
                <c:pt idx="18">
                  <c:v>0.89436000000000004</c:v>
                </c:pt>
                <c:pt idx="19">
                  <c:v>0.90808100000000003</c:v>
                </c:pt>
                <c:pt idx="20">
                  <c:v>0.92195499999999997</c:v>
                </c:pt>
                <c:pt idx="21">
                  <c:v>0.93598700000000001</c:v>
                </c:pt>
                <c:pt idx="22">
                  <c:v>0.95019600000000004</c:v>
                </c:pt>
                <c:pt idx="23">
                  <c:v>0.96463399999999999</c:v>
                </c:pt>
                <c:pt idx="24">
                  <c:v>0.97950499999999996</c:v>
                </c:pt>
                <c:pt idx="25">
                  <c:v>1.0000530000000001</c:v>
                </c:pt>
                <c:pt idx="26">
                  <c:v>1.020659</c:v>
                </c:pt>
                <c:pt idx="27">
                  <c:v>1.0359529999999999</c:v>
                </c:pt>
                <c:pt idx="28">
                  <c:v>1.051045</c:v>
                </c:pt>
                <c:pt idx="29">
                  <c:v>1.066141</c:v>
                </c:pt>
                <c:pt idx="30">
                  <c:v>1.0812919999999999</c:v>
                </c:pt>
                <c:pt idx="31">
                  <c:v>1.096514</c:v>
                </c:pt>
                <c:pt idx="32">
                  <c:v>1.111815</c:v>
                </c:pt>
                <c:pt idx="33">
                  <c:v>1.1271949999999999</c:v>
                </c:pt>
                <c:pt idx="34">
                  <c:v>1.1426529999999999</c:v>
                </c:pt>
                <c:pt idx="35">
                  <c:v>1.158188</c:v>
                </c:pt>
                <c:pt idx="36">
                  <c:v>1.1737960000000001</c:v>
                </c:pt>
                <c:pt idx="37">
                  <c:v>1.189476</c:v>
                </c:pt>
                <c:pt idx="38">
                  <c:v>1.2052229999999999</c:v>
                </c:pt>
                <c:pt idx="39">
                  <c:v>1.221034</c:v>
                </c:pt>
                <c:pt idx="40">
                  <c:v>1.236907</c:v>
                </c:pt>
                <c:pt idx="41">
                  <c:v>1.2528360000000001</c:v>
                </c:pt>
                <c:pt idx="42">
                  <c:v>1.2688200000000001</c:v>
                </c:pt>
                <c:pt idx="43">
                  <c:v>1.2848539999999999</c:v>
                </c:pt>
                <c:pt idx="44">
                  <c:v>1.300934</c:v>
                </c:pt>
                <c:pt idx="45">
                  <c:v>1.3170569999999999</c:v>
                </c:pt>
                <c:pt idx="46">
                  <c:v>1.3332200000000001</c:v>
                </c:pt>
                <c:pt idx="47">
                  <c:v>1.3494189999999999</c:v>
                </c:pt>
                <c:pt idx="48">
                  <c:v>1.36565</c:v>
                </c:pt>
                <c:pt idx="49">
                  <c:v>1.38191</c:v>
                </c:pt>
                <c:pt idx="50">
                  <c:v>1.398196</c:v>
                </c:pt>
                <c:pt idx="51">
                  <c:v>1.414504</c:v>
                </c:pt>
                <c:pt idx="52">
                  <c:v>1.430831</c:v>
                </c:pt>
                <c:pt idx="53">
                  <c:v>1.447174</c:v>
                </c:pt>
                <c:pt idx="54">
                  <c:v>1.46353</c:v>
                </c:pt>
                <c:pt idx="55">
                  <c:v>1.479895</c:v>
                </c:pt>
                <c:pt idx="56">
                  <c:v>1.496267</c:v>
                </c:pt>
                <c:pt idx="57">
                  <c:v>1.512643</c:v>
                </c:pt>
                <c:pt idx="58">
                  <c:v>1.5290189999999999</c:v>
                </c:pt>
                <c:pt idx="59">
                  <c:v>1.5453939999999999</c:v>
                </c:pt>
                <c:pt idx="60">
                  <c:v>1.561763</c:v>
                </c:pt>
                <c:pt idx="61">
                  <c:v>1.5781259999999999</c:v>
                </c:pt>
                <c:pt idx="62">
                  <c:v>1.5944780000000001</c:v>
                </c:pt>
                <c:pt idx="63">
                  <c:v>1.610819</c:v>
                </c:pt>
                <c:pt idx="64">
                  <c:v>1.6271439999999999</c:v>
                </c:pt>
                <c:pt idx="65">
                  <c:v>1.6434530000000001</c:v>
                </c:pt>
                <c:pt idx="66">
                  <c:v>1.6597420000000001</c:v>
                </c:pt>
                <c:pt idx="67">
                  <c:v>1.67601</c:v>
                </c:pt>
                <c:pt idx="68">
                  <c:v>1.6922550000000001</c:v>
                </c:pt>
                <c:pt idx="69">
                  <c:v>1.708474</c:v>
                </c:pt>
                <c:pt idx="70">
                  <c:v>1.724666</c:v>
                </c:pt>
                <c:pt idx="71">
                  <c:v>1.740829</c:v>
                </c:pt>
                <c:pt idx="72">
                  <c:v>1.756961</c:v>
                </c:pt>
                <c:pt idx="73">
                  <c:v>1.7730600000000001</c:v>
                </c:pt>
                <c:pt idx="74">
                  <c:v>1.789126</c:v>
                </c:pt>
                <c:pt idx="75">
                  <c:v>1.8051550000000001</c:v>
                </c:pt>
                <c:pt idx="76">
                  <c:v>1.821148</c:v>
                </c:pt>
                <c:pt idx="77">
                  <c:v>1.837102</c:v>
                </c:pt>
                <c:pt idx="78">
                  <c:v>1.853016</c:v>
                </c:pt>
                <c:pt idx="79">
                  <c:v>1.868889</c:v>
                </c:pt>
                <c:pt idx="80">
                  <c:v>1.88472</c:v>
                </c:pt>
                <c:pt idx="81">
                  <c:v>1.9005080000000001</c:v>
                </c:pt>
                <c:pt idx="82">
                  <c:v>1.9162509999999999</c:v>
                </c:pt>
                <c:pt idx="83">
                  <c:v>1.931948</c:v>
                </c:pt>
                <c:pt idx="84">
                  <c:v>1.9475990000000001</c:v>
                </c:pt>
                <c:pt idx="85">
                  <c:v>1.963203</c:v>
                </c:pt>
                <c:pt idx="86">
                  <c:v>1.9787589999999999</c:v>
                </c:pt>
                <c:pt idx="87">
                  <c:v>1.9942660000000001</c:v>
                </c:pt>
                <c:pt idx="88">
                  <c:v>2.0097230000000001</c:v>
                </c:pt>
                <c:pt idx="89">
                  <c:v>2.0251299999999999</c:v>
                </c:pt>
                <c:pt idx="90">
                  <c:v>2.040486</c:v>
                </c:pt>
                <c:pt idx="91">
                  <c:v>2.0557910000000001</c:v>
                </c:pt>
                <c:pt idx="92">
                  <c:v>2.071043</c:v>
                </c:pt>
                <c:pt idx="93">
                  <c:v>2.0862430000000001</c:v>
                </c:pt>
                <c:pt idx="94">
                  <c:v>2.1013890000000002</c:v>
                </c:pt>
                <c:pt idx="95">
                  <c:v>2.1164830000000001</c:v>
                </c:pt>
                <c:pt idx="96">
                  <c:v>2.1315219999999999</c:v>
                </c:pt>
                <c:pt idx="97">
                  <c:v>2.1465070000000002</c:v>
                </c:pt>
                <c:pt idx="98">
                  <c:v>2.161438</c:v>
                </c:pt>
                <c:pt idx="99">
                  <c:v>2.1763140000000001</c:v>
                </c:pt>
                <c:pt idx="100">
                  <c:v>2.1763140000000001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2-4934-85BA-351CB6B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103307756398933"/>
          <c:y val="0.52832358908794008"/>
          <c:w val="0.26291988149264167"/>
          <c:h val="0.247069229471437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8941548572431"/>
          <c:y val="0.10085582438105084"/>
          <c:w val="0.83443395047912972"/>
          <c:h val="0.78834193199136837"/>
        </c:manualLayout>
      </c:layout>
      <c:scatterChart>
        <c:scatterStyle val="smoothMarker"/>
        <c:varyColors val="0"/>
        <c:ser>
          <c:idx val="2"/>
          <c:order val="0"/>
          <c:tx>
            <c:v>Druck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0.31735123117459652</c:v>
                </c:pt>
                <c:pt idx="51">
                  <c:v>0.31007680673726606</c:v>
                </c:pt>
                <c:pt idx="52">
                  <c:v>0.30292368299622358</c:v>
                </c:pt>
                <c:pt idx="53">
                  <c:v>0.29589299141920866</c:v>
                </c:pt>
                <c:pt idx="54">
                  <c:v>0.28898609446665824</c:v>
                </c:pt>
                <c:pt idx="55">
                  <c:v>0.28220410694330517</c:v>
                </c:pt>
                <c:pt idx="56">
                  <c:v>0.27554790399348339</c:v>
                </c:pt>
                <c:pt idx="57">
                  <c:v>0.26901812970431332</c:v>
                </c:pt>
                <c:pt idx="58">
                  <c:v>0.26261520622542539</c:v>
                </c:pt>
                <c:pt idx="59">
                  <c:v>0.25633934331634478</c:v>
                </c:pt>
                <c:pt idx="60">
                  <c:v>0.25019054823581199</c:v>
                </c:pt>
                <c:pt idx="61">
                  <c:v>0.24416863589113721</c:v>
                </c:pt>
                <c:pt idx="62">
                  <c:v>0.23827323916995424</c:v>
                </c:pt>
                <c:pt idx="63">
                  <c:v>0.23250381938148848</c:v>
                </c:pt>
                <c:pt idx="64">
                  <c:v>0.22685967673945323</c:v>
                </c:pt>
                <c:pt idx="65">
                  <c:v>0.22133996082393229</c:v>
                </c:pt>
                <c:pt idx="66">
                  <c:v>0.21594368096498567</c:v>
                </c:pt>
                <c:pt idx="67">
                  <c:v>0.21066971649611824</c:v>
                </c:pt>
                <c:pt idx="68">
                  <c:v>0.2055168268311702</c:v>
                </c:pt>
                <c:pt idx="69">
                  <c:v>0.20048366132349743</c:v>
                </c:pt>
                <c:pt idx="70">
                  <c:v>0.19556876887150396</c:v>
                </c:pt>
                <c:pt idx="71">
                  <c:v>0.19077060723959316</c:v>
                </c:pt>
                <c:pt idx="72">
                  <c:v>0.1860875520683922</c:v>
                </c:pt>
                <c:pt idx="73">
                  <c:v>0.18151790555264902</c:v>
                </c:pt>
                <c:pt idx="74">
                  <c:v>0.17705990476946665</c:v>
                </c:pt>
                <c:pt idx="75">
                  <c:v>0.17271172964353232</c:v>
                </c:pt>
                <c:pt idx="76">
                  <c:v>0.16847151053967754</c:v>
                </c:pt>
                <c:pt idx="77">
                  <c:v>0.1643373354764846</c:v>
                </c:pt>
                <c:pt idx="78">
                  <c:v>0.16030725695774808</c:v>
                </c:pt>
                <c:pt idx="79">
                  <c:v>0.15637929842135898</c:v>
                </c:pt>
                <c:pt idx="80">
                  <c:v>0.15255146030767652</c:v>
                </c:pt>
                <c:pt idx="81">
                  <c:v>0.14882172575164559</c:v>
                </c:pt>
                <c:pt idx="82">
                  <c:v>0.14518806590484304</c:v>
                </c:pt>
                <c:pt idx="83">
                  <c:v>0.14164844489530481</c:v>
                </c:pt>
                <c:pt idx="84">
                  <c:v>0.13820082443440407</c:v>
                </c:pt>
                <c:pt idx="85">
                  <c:v>0.1348431680812506</c:v>
                </c:pt>
                <c:pt idx="86">
                  <c:v>0.13157344517605341</c:v>
                </c:pt>
                <c:pt idx="87">
                  <c:v>0.12838963445468057</c:v>
                </c:pt>
                <c:pt idx="88">
                  <c:v>0.12528972735725694</c:v>
                </c:pt>
                <c:pt idx="89">
                  <c:v>0.12227173104407731</c:v>
                </c:pt>
                <c:pt idx="90">
                  <c:v>0.11933367113242455</c:v>
                </c:pt>
                <c:pt idx="91">
                  <c:v>0.11647359416803103</c:v>
                </c:pt>
                <c:pt idx="92">
                  <c:v>0.11368956984499134</c:v>
                </c:pt>
                <c:pt idx="93">
                  <c:v>0.1109796929878705</c:v>
                </c:pt>
                <c:pt idx="94">
                  <c:v>0.10834208530961963</c:v>
                </c:pt>
                <c:pt idx="95">
                  <c:v>0.10577489695868925</c:v>
                </c:pt>
                <c:pt idx="96">
                  <c:v>0.10327630786846009</c:v>
                </c:pt>
                <c:pt idx="97">
                  <c:v>0.10084452892176068</c:v>
                </c:pt>
                <c:pt idx="98">
                  <c:v>9.8477802942875697E-2</c:v>
                </c:pt>
                <c:pt idx="99">
                  <c:v>9.6174405529024412E-2</c:v>
                </c:pt>
                <c:pt idx="100">
                  <c:v>9.3932645732844836E-2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3-4F38-BCE0-350FC8E65911}"/>
            </c:ext>
          </c:extLst>
        </c:ser>
        <c:ser>
          <c:idx val="4"/>
          <c:order val="1"/>
          <c:tx>
            <c:v>Pressure Central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Überschall'!$K$7:$K$107</c:f>
              <c:numCache>
                <c:formatCode>General</c:formatCode>
                <c:ptCount val="101"/>
                <c:pt idx="0">
                  <c:v>0.73483299999999996</c:v>
                </c:pt>
                <c:pt idx="1">
                  <c:v>0.72768900000000003</c:v>
                </c:pt>
                <c:pt idx="2">
                  <c:v>0.72056299999999995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0.69837300000000002</c:v>
                </c:pt>
                <c:pt idx="6">
                  <c:v>0.69067299999999998</c:v>
                </c:pt>
                <c:pt idx="7">
                  <c:v>0.68285600000000002</c:v>
                </c:pt>
                <c:pt idx="8">
                  <c:v>0.67493400000000003</c:v>
                </c:pt>
                <c:pt idx="9">
                  <c:v>0.66691400000000001</c:v>
                </c:pt>
                <c:pt idx="10">
                  <c:v>0.65879600000000005</c:v>
                </c:pt>
                <c:pt idx="11">
                  <c:v>0.65058300000000002</c:v>
                </c:pt>
                <c:pt idx="12">
                  <c:v>0.64227599999999996</c:v>
                </c:pt>
                <c:pt idx="13">
                  <c:v>0.63388</c:v>
                </c:pt>
                <c:pt idx="14">
                  <c:v>0.62539900000000004</c:v>
                </c:pt>
                <c:pt idx="15">
                  <c:v>0.61684000000000005</c:v>
                </c:pt>
                <c:pt idx="16">
                  <c:v>0.60820799999999997</c:v>
                </c:pt>
                <c:pt idx="17">
                  <c:v>0.59950999999999999</c:v>
                </c:pt>
                <c:pt idx="18">
                  <c:v>0.59075100000000003</c:v>
                </c:pt>
                <c:pt idx="19">
                  <c:v>0.58193899999999998</c:v>
                </c:pt>
                <c:pt idx="20">
                  <c:v>0.57307900000000001</c:v>
                </c:pt>
                <c:pt idx="21">
                  <c:v>0.56417700000000004</c:v>
                </c:pt>
                <c:pt idx="22">
                  <c:v>0.55524099999999998</c:v>
                </c:pt>
                <c:pt idx="23">
                  <c:v>0.54627599999999998</c:v>
                </c:pt>
                <c:pt idx="24">
                  <c:v>0.53728900000000002</c:v>
                </c:pt>
                <c:pt idx="25">
                  <c:v>0.52828799999999998</c:v>
                </c:pt>
                <c:pt idx="26">
                  <c:v>0.51927800000000002</c:v>
                </c:pt>
                <c:pt idx="27">
                  <c:v>0.51026700000000003</c:v>
                </c:pt>
                <c:pt idx="28">
                  <c:v>0.50126300000000001</c:v>
                </c:pt>
                <c:pt idx="29">
                  <c:v>0.49227300000000002</c:v>
                </c:pt>
                <c:pt idx="30">
                  <c:v>0.48330400000000001</c:v>
                </c:pt>
                <c:pt idx="31">
                  <c:v>0.47436200000000001</c:v>
                </c:pt>
                <c:pt idx="32">
                  <c:v>0.46545399999999998</c:v>
                </c:pt>
                <c:pt idx="33">
                  <c:v>0.45658599999999999</c:v>
                </c:pt>
                <c:pt idx="34">
                  <c:v>0.447766</c:v>
                </c:pt>
                <c:pt idx="35">
                  <c:v>0.438998</c:v>
                </c:pt>
                <c:pt idx="36">
                  <c:v>0.430288</c:v>
                </c:pt>
                <c:pt idx="37">
                  <c:v>0.42164299999999999</c:v>
                </c:pt>
                <c:pt idx="38">
                  <c:v>0.41306799999999999</c:v>
                </c:pt>
                <c:pt idx="39">
                  <c:v>0.40456799999999998</c:v>
                </c:pt>
                <c:pt idx="40">
                  <c:v>0.396148</c:v>
                </c:pt>
                <c:pt idx="41">
                  <c:v>0.38781399999999999</c:v>
                </c:pt>
                <c:pt idx="42">
                  <c:v>0.37956899999999999</c:v>
                </c:pt>
                <c:pt idx="43">
                  <c:v>0.371419</c:v>
                </c:pt>
                <c:pt idx="44">
                  <c:v>0.363367</c:v>
                </c:pt>
                <c:pt idx="45">
                  <c:v>0.35541699999999998</c:v>
                </c:pt>
                <c:pt idx="46">
                  <c:v>0.34757199999999999</c:v>
                </c:pt>
                <c:pt idx="47">
                  <c:v>0.33983600000000003</c:v>
                </c:pt>
                <c:pt idx="48">
                  <c:v>0.33221200000000001</c:v>
                </c:pt>
                <c:pt idx="49">
                  <c:v>0.32470300000000002</c:v>
                </c:pt>
                <c:pt idx="50">
                  <c:v>0.31730999999999998</c:v>
                </c:pt>
                <c:pt idx="51">
                  <c:v>0.31003700000000001</c:v>
                </c:pt>
                <c:pt idx="52">
                  <c:v>0.30288399999999999</c:v>
                </c:pt>
                <c:pt idx="53">
                  <c:v>0.29585400000000001</c:v>
                </c:pt>
                <c:pt idx="54">
                  <c:v>0.28894700000000001</c:v>
                </c:pt>
                <c:pt idx="55">
                  <c:v>0.28216599999999997</c:v>
                </c:pt>
                <c:pt idx="56">
                  <c:v>0.27550999999999998</c:v>
                </c:pt>
                <c:pt idx="57">
                  <c:v>0.26898100000000003</c:v>
                </c:pt>
                <c:pt idx="58">
                  <c:v>0.26257900000000001</c:v>
                </c:pt>
                <c:pt idx="59">
                  <c:v>0.25630399999999998</c:v>
                </c:pt>
                <c:pt idx="60">
                  <c:v>0.25015599999999999</c:v>
                </c:pt>
                <c:pt idx="61">
                  <c:v>0.24413499999999999</c:v>
                </c:pt>
                <c:pt idx="62">
                  <c:v>0.23824000000000001</c:v>
                </c:pt>
                <c:pt idx="63">
                  <c:v>0.23247100000000001</c:v>
                </c:pt>
                <c:pt idx="64">
                  <c:v>0.226828</c:v>
                </c:pt>
                <c:pt idx="65">
                  <c:v>0.22130900000000001</c:v>
                </c:pt>
                <c:pt idx="66">
                  <c:v>0.21591399999999999</c:v>
                </c:pt>
                <c:pt idx="67">
                  <c:v>0.21064099999999999</c:v>
                </c:pt>
                <c:pt idx="68">
                  <c:v>0.205489</c:v>
                </c:pt>
                <c:pt idx="69">
                  <c:v>0.200457</c:v>
                </c:pt>
                <c:pt idx="70">
                  <c:v>0.19554299999999999</c:v>
                </c:pt>
                <c:pt idx="71">
                  <c:v>0.190745</c:v>
                </c:pt>
                <c:pt idx="72">
                  <c:v>0.18606300000000001</c:v>
                </c:pt>
                <c:pt idx="73">
                  <c:v>0.18149399999999999</c:v>
                </c:pt>
                <c:pt idx="74">
                  <c:v>0.177037</c:v>
                </c:pt>
                <c:pt idx="75">
                  <c:v>0.17269000000000001</c:v>
                </c:pt>
                <c:pt idx="76">
                  <c:v>0.16845099999999999</c:v>
                </c:pt>
                <c:pt idx="77">
                  <c:v>0.16431699999999999</c:v>
                </c:pt>
                <c:pt idx="78">
                  <c:v>0.16028800000000001</c:v>
                </c:pt>
                <c:pt idx="79">
                  <c:v>0.156361</c:v>
                </c:pt>
                <c:pt idx="80">
                  <c:v>0.152534</c:v>
                </c:pt>
                <c:pt idx="81">
                  <c:v>0.14880499999999999</c:v>
                </c:pt>
                <c:pt idx="82">
                  <c:v>0.145172</c:v>
                </c:pt>
                <c:pt idx="83">
                  <c:v>0.14163300000000001</c:v>
                </c:pt>
                <c:pt idx="84">
                  <c:v>0.138186</c:v>
                </c:pt>
                <c:pt idx="85">
                  <c:v>0.134829</c:v>
                </c:pt>
                <c:pt idx="86">
                  <c:v>0.13156000000000001</c:v>
                </c:pt>
                <c:pt idx="87">
                  <c:v>0.12837699999999999</c:v>
                </c:pt>
                <c:pt idx="88">
                  <c:v>0.125278</c:v>
                </c:pt>
                <c:pt idx="89">
                  <c:v>0.12225999999999999</c:v>
                </c:pt>
                <c:pt idx="90">
                  <c:v>0.119323</c:v>
                </c:pt>
                <c:pt idx="91">
                  <c:v>0.116464</c:v>
                </c:pt>
                <c:pt idx="92">
                  <c:v>0.113681</c:v>
                </c:pt>
                <c:pt idx="93">
                  <c:v>0.110972</c:v>
                </c:pt>
                <c:pt idx="94">
                  <c:v>0.108334</c:v>
                </c:pt>
                <c:pt idx="95">
                  <c:v>0.105763</c:v>
                </c:pt>
                <c:pt idx="96">
                  <c:v>0.10326</c:v>
                </c:pt>
                <c:pt idx="97">
                  <c:v>0.10083300000000001</c:v>
                </c:pt>
                <c:pt idx="98">
                  <c:v>9.8490999999999995E-2</c:v>
                </c:pt>
                <c:pt idx="99">
                  <c:v>9.622E-2</c:v>
                </c:pt>
                <c:pt idx="100">
                  <c:v>9.3946000000000002E-2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C3-4F38-BCE0-350FC8E65911}"/>
            </c:ext>
          </c:extLst>
        </c:ser>
        <c:ser>
          <c:idx val="0"/>
          <c:order val="2"/>
          <c:tx>
            <c:v>Pressure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Überschall'!$N$7:$N$107</c:f>
              <c:numCache>
                <c:formatCode>0.000000</c:formatCode>
                <c:ptCount val="101"/>
                <c:pt idx="0">
                  <c:v>0.73806799999999995</c:v>
                </c:pt>
                <c:pt idx="1">
                  <c:v>0.73085199999999995</c:v>
                </c:pt>
                <c:pt idx="2">
                  <c:v>0.72365599999999997</c:v>
                </c:pt>
                <c:pt idx="3">
                  <c:v>0.71633199999999997</c:v>
                </c:pt>
                <c:pt idx="4">
                  <c:v>0.70888200000000001</c:v>
                </c:pt>
                <c:pt idx="5">
                  <c:v>0.70130800000000004</c:v>
                </c:pt>
                <c:pt idx="6">
                  <c:v>0.69361399999999995</c:v>
                </c:pt>
                <c:pt idx="7">
                  <c:v>0.68580200000000002</c:v>
                </c:pt>
                <c:pt idx="8">
                  <c:v>0.67787699999999995</c:v>
                </c:pt>
                <c:pt idx="9">
                  <c:v>0.66984100000000002</c:v>
                </c:pt>
                <c:pt idx="10">
                  <c:v>0.66169900000000004</c:v>
                </c:pt>
                <c:pt idx="11">
                  <c:v>0.65345600000000004</c:v>
                </c:pt>
                <c:pt idx="12">
                  <c:v>0.64511499999999999</c:v>
                </c:pt>
                <c:pt idx="13">
                  <c:v>0.63668100000000005</c:v>
                </c:pt>
                <c:pt idx="14">
                  <c:v>0.62816000000000005</c:v>
                </c:pt>
                <c:pt idx="15">
                  <c:v>0.61955700000000002</c:v>
                </c:pt>
                <c:pt idx="16">
                  <c:v>0.61087599999999997</c:v>
                </c:pt>
                <c:pt idx="17">
                  <c:v>0.60212299999999996</c:v>
                </c:pt>
                <c:pt idx="18">
                  <c:v>0.59330300000000002</c:v>
                </c:pt>
                <c:pt idx="19">
                  <c:v>0.58442099999999997</c:v>
                </c:pt>
                <c:pt idx="20">
                  <c:v>0.57547999999999999</c:v>
                </c:pt>
                <c:pt idx="21">
                  <c:v>0.56648100000000001</c:v>
                </c:pt>
                <c:pt idx="22">
                  <c:v>0.55741799999999997</c:v>
                </c:pt>
                <c:pt idx="23">
                  <c:v>0.54826600000000003</c:v>
                </c:pt>
                <c:pt idx="24">
                  <c:v>0.53890199999999999</c:v>
                </c:pt>
                <c:pt idx="25">
                  <c:v>0.52611600000000003</c:v>
                </c:pt>
                <c:pt idx="26">
                  <c:v>0.51353199999999999</c:v>
                </c:pt>
                <c:pt idx="27">
                  <c:v>0.50427999999999995</c:v>
                </c:pt>
                <c:pt idx="28">
                  <c:v>0.495228</c:v>
                </c:pt>
                <c:pt idx="29">
                  <c:v>0.48625400000000002</c:v>
                </c:pt>
                <c:pt idx="30">
                  <c:v>0.47732999999999998</c:v>
                </c:pt>
                <c:pt idx="31">
                  <c:v>0.46844999999999998</c:v>
                </c:pt>
                <c:pt idx="32">
                  <c:v>0.45961600000000002</c:v>
                </c:pt>
                <c:pt idx="33">
                  <c:v>0.45083000000000001</c:v>
                </c:pt>
                <c:pt idx="34">
                  <c:v>0.44209799999999999</c:v>
                </c:pt>
                <c:pt idx="35">
                  <c:v>0.433423</c:v>
                </c:pt>
                <c:pt idx="36">
                  <c:v>0.42481099999999999</c:v>
                </c:pt>
                <c:pt idx="37">
                  <c:v>0.416267</c:v>
                </c:pt>
                <c:pt idx="38">
                  <c:v>0.40779599999999999</c:v>
                </c:pt>
                <c:pt idx="39">
                  <c:v>0.39940300000000001</c:v>
                </c:pt>
                <c:pt idx="40">
                  <c:v>0.391092</c:v>
                </c:pt>
                <c:pt idx="41">
                  <c:v>0.38286900000000001</c:v>
                </c:pt>
                <c:pt idx="42">
                  <c:v>0.37473699999999999</c:v>
                </c:pt>
                <c:pt idx="43">
                  <c:v>0.366701</c:v>
                </c:pt>
                <c:pt idx="44">
                  <c:v>0.35876400000000003</c:v>
                </c:pt>
                <c:pt idx="45">
                  <c:v>0.35093000000000002</c:v>
                </c:pt>
                <c:pt idx="46">
                  <c:v>0.34320200000000001</c:v>
                </c:pt>
                <c:pt idx="47">
                  <c:v>0.33558300000000002</c:v>
                </c:pt>
                <c:pt idx="48">
                  <c:v>0.32807599999999998</c:v>
                </c:pt>
                <c:pt idx="49">
                  <c:v>0.32068400000000002</c:v>
                </c:pt>
                <c:pt idx="50">
                  <c:v>0.31340800000000002</c:v>
                </c:pt>
                <c:pt idx="51">
                  <c:v>0.306251</c:v>
                </c:pt>
                <c:pt idx="52">
                  <c:v>0.29921399999999998</c:v>
                </c:pt>
                <c:pt idx="53">
                  <c:v>0.292298</c:v>
                </c:pt>
                <c:pt idx="54">
                  <c:v>0.28550599999999998</c:v>
                </c:pt>
                <c:pt idx="55">
                  <c:v>0.278837</c:v>
                </c:pt>
                <c:pt idx="56">
                  <c:v>0.27229300000000001</c:v>
                </c:pt>
                <c:pt idx="57">
                  <c:v>0.265874</c:v>
                </c:pt>
                <c:pt idx="58">
                  <c:v>0.25957999999999998</c:v>
                </c:pt>
                <c:pt idx="59">
                  <c:v>0.25341200000000003</c:v>
                </c:pt>
                <c:pt idx="60">
                  <c:v>0.24737000000000001</c:v>
                </c:pt>
                <c:pt idx="61">
                  <c:v>0.241452</c:v>
                </c:pt>
                <c:pt idx="62">
                  <c:v>0.23565900000000001</c:v>
                </c:pt>
                <c:pt idx="63">
                  <c:v>0.22999</c:v>
                </c:pt>
                <c:pt idx="64">
                  <c:v>0.224444</c:v>
                </c:pt>
                <c:pt idx="65">
                  <c:v>0.21902099999999999</c:v>
                </c:pt>
                <c:pt idx="66">
                  <c:v>0.21371899999999999</c:v>
                </c:pt>
                <c:pt idx="67">
                  <c:v>0.208537</c:v>
                </c:pt>
                <c:pt idx="68">
                  <c:v>0.20347399999999999</c:v>
                </c:pt>
                <c:pt idx="69">
                  <c:v>0.19852900000000001</c:v>
                </c:pt>
                <c:pt idx="70">
                  <c:v>0.19370000000000001</c:v>
                </c:pt>
                <c:pt idx="71">
                  <c:v>0.18898499999999999</c:v>
                </c:pt>
                <c:pt idx="72">
                  <c:v>0.18438299999999999</c:v>
                </c:pt>
                <c:pt idx="73">
                  <c:v>0.179892</c:v>
                </c:pt>
                <c:pt idx="74">
                  <c:v>0.17551</c:v>
                </c:pt>
                <c:pt idx="75">
                  <c:v>0.171236</c:v>
                </c:pt>
                <c:pt idx="76">
                  <c:v>0.16706799999999999</c:v>
                </c:pt>
                <c:pt idx="77">
                  <c:v>0.16300400000000001</c:v>
                </c:pt>
                <c:pt idx="78">
                  <c:v>0.15904199999999999</c:v>
                </c:pt>
                <c:pt idx="79">
                  <c:v>0.15517900000000001</c:v>
                </c:pt>
                <c:pt idx="80">
                  <c:v>0.15141499999999999</c:v>
                </c:pt>
                <c:pt idx="81">
                  <c:v>0.14774599999999999</c:v>
                </c:pt>
                <c:pt idx="82">
                  <c:v>0.14417199999999999</c:v>
                </c:pt>
                <c:pt idx="83">
                  <c:v>0.14068900000000001</c:v>
                </c:pt>
                <c:pt idx="84">
                  <c:v>0.137297</c:v>
                </c:pt>
                <c:pt idx="85">
                  <c:v>0.133992</c:v>
                </c:pt>
                <c:pt idx="86">
                  <c:v>0.130774</c:v>
                </c:pt>
                <c:pt idx="87">
                  <c:v>0.12764</c:v>
                </c:pt>
                <c:pt idx="88">
                  <c:v>0.124587</c:v>
                </c:pt>
                <c:pt idx="89">
                  <c:v>0.121615</c:v>
                </c:pt>
                <c:pt idx="90">
                  <c:v>0.11872099999999999</c:v>
                </c:pt>
                <c:pt idx="91">
                  <c:v>0.11590300000000001</c:v>
                </c:pt>
                <c:pt idx="92">
                  <c:v>0.11316</c:v>
                </c:pt>
                <c:pt idx="93">
                  <c:v>0.110489</c:v>
                </c:pt>
                <c:pt idx="94">
                  <c:v>0.107889</c:v>
                </c:pt>
                <c:pt idx="95">
                  <c:v>0.10535799999999999</c:v>
                </c:pt>
                <c:pt idx="96">
                  <c:v>0.102894</c:v>
                </c:pt>
                <c:pt idx="97">
                  <c:v>0.100496</c:v>
                </c:pt>
                <c:pt idx="98">
                  <c:v>9.8160999999999998E-2</c:v>
                </c:pt>
                <c:pt idx="99">
                  <c:v>9.5888000000000001E-2</c:v>
                </c:pt>
                <c:pt idx="100">
                  <c:v>9.5888000000000001E-2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2-44D8-AD50-3AC95FAB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Pressure in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124597653193169"/>
          <c:y val="0.17728557134026493"/>
          <c:w val="0.33045449315973946"/>
          <c:h val="0.26031239928533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Total</a:t>
            </a:r>
            <a:r>
              <a:rPr lang="de-AT" baseline="0"/>
              <a:t> Pressure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928964462194183"/>
          <c:y val="0.10085582438105084"/>
          <c:w val="0.79369358147493729"/>
          <c:h val="0.78834193199136837"/>
        </c:manualLayout>
      </c:layout>
      <c:scatterChart>
        <c:scatterStyle val="smoothMarker"/>
        <c:varyColors val="0"/>
        <c:ser>
          <c:idx val="3"/>
          <c:order val="0"/>
          <c:tx>
            <c:v>Totaldruck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A-46E0-9F07-1226678730FD}"/>
            </c:ext>
          </c:extLst>
        </c:ser>
        <c:ser>
          <c:idx val="5"/>
          <c:order val="1"/>
          <c:tx>
            <c:v>Ptot Central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1.000067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1.000075</c:v>
                </c:pt>
                <c:pt idx="26">
                  <c:v>1.000076</c:v>
                </c:pt>
                <c:pt idx="27">
                  <c:v>1.000078</c:v>
                </c:pt>
                <c:pt idx="28">
                  <c:v>1.0000800000000001</c:v>
                </c:pt>
                <c:pt idx="29">
                  <c:v>1.0000819999999999</c:v>
                </c:pt>
                <c:pt idx="30">
                  <c:v>1.000084</c:v>
                </c:pt>
                <c:pt idx="31">
                  <c:v>1.000086</c:v>
                </c:pt>
                <c:pt idx="32">
                  <c:v>1.0000880000000001</c:v>
                </c:pt>
                <c:pt idx="33">
                  <c:v>1.0000899999999999</c:v>
                </c:pt>
                <c:pt idx="34">
                  <c:v>1.0000929999999999</c:v>
                </c:pt>
                <c:pt idx="35">
                  <c:v>1.000095</c:v>
                </c:pt>
                <c:pt idx="36">
                  <c:v>1.000097</c:v>
                </c:pt>
                <c:pt idx="37">
                  <c:v>1.0000990000000001</c:v>
                </c:pt>
                <c:pt idx="38">
                  <c:v>1.0001009999999999</c:v>
                </c:pt>
                <c:pt idx="39">
                  <c:v>1.000103</c:v>
                </c:pt>
                <c:pt idx="40">
                  <c:v>1.0001040000000001</c:v>
                </c:pt>
                <c:pt idx="41">
                  <c:v>1.0001059999999999</c:v>
                </c:pt>
                <c:pt idx="42">
                  <c:v>1.000108</c:v>
                </c:pt>
                <c:pt idx="43">
                  <c:v>1.0001089999999999</c:v>
                </c:pt>
                <c:pt idx="44">
                  <c:v>1.000111</c:v>
                </c:pt>
                <c:pt idx="45">
                  <c:v>1.0001119999999999</c:v>
                </c:pt>
                <c:pt idx="46">
                  <c:v>1.0001139999999999</c:v>
                </c:pt>
                <c:pt idx="47">
                  <c:v>1.0001150000000001</c:v>
                </c:pt>
                <c:pt idx="48">
                  <c:v>1.000116</c:v>
                </c:pt>
                <c:pt idx="49">
                  <c:v>1.0001169999999999</c:v>
                </c:pt>
                <c:pt idx="50">
                  <c:v>1.0001180000000001</c:v>
                </c:pt>
                <c:pt idx="51">
                  <c:v>1.0001180000000001</c:v>
                </c:pt>
                <c:pt idx="52">
                  <c:v>1.000119</c:v>
                </c:pt>
                <c:pt idx="53">
                  <c:v>1.000119</c:v>
                </c:pt>
                <c:pt idx="54">
                  <c:v>1.0001199999999999</c:v>
                </c:pt>
                <c:pt idx="55">
                  <c:v>1.0001199999999999</c:v>
                </c:pt>
                <c:pt idx="56">
                  <c:v>1.0001199999999999</c:v>
                </c:pt>
                <c:pt idx="57">
                  <c:v>1.0001199999999999</c:v>
                </c:pt>
                <c:pt idx="58">
                  <c:v>1.0001199999999999</c:v>
                </c:pt>
                <c:pt idx="59">
                  <c:v>1.0001199999999999</c:v>
                </c:pt>
                <c:pt idx="60">
                  <c:v>1.000119</c:v>
                </c:pt>
                <c:pt idx="61">
                  <c:v>1.000119</c:v>
                </c:pt>
                <c:pt idx="62">
                  <c:v>1.0001180000000001</c:v>
                </c:pt>
                <c:pt idx="63">
                  <c:v>1.0001169999999999</c:v>
                </c:pt>
                <c:pt idx="64">
                  <c:v>1.000116</c:v>
                </c:pt>
                <c:pt idx="65">
                  <c:v>1.0001150000000001</c:v>
                </c:pt>
                <c:pt idx="66">
                  <c:v>1.0001139999999999</c:v>
                </c:pt>
                <c:pt idx="67">
                  <c:v>1.000113</c:v>
                </c:pt>
                <c:pt idx="68">
                  <c:v>1.0001119999999999</c:v>
                </c:pt>
                <c:pt idx="69">
                  <c:v>1.000111</c:v>
                </c:pt>
                <c:pt idx="70">
                  <c:v>1.0001089999999999</c:v>
                </c:pt>
                <c:pt idx="71">
                  <c:v>1.0001070000000001</c:v>
                </c:pt>
                <c:pt idx="72">
                  <c:v>1.0001059999999999</c:v>
                </c:pt>
                <c:pt idx="73">
                  <c:v>1.0001040000000001</c:v>
                </c:pt>
                <c:pt idx="74">
                  <c:v>1.000102</c:v>
                </c:pt>
                <c:pt idx="75">
                  <c:v>1.0001</c:v>
                </c:pt>
                <c:pt idx="76">
                  <c:v>1.0000979999999999</c:v>
                </c:pt>
                <c:pt idx="77">
                  <c:v>1.0000960000000001</c:v>
                </c:pt>
                <c:pt idx="78">
                  <c:v>1.000094</c:v>
                </c:pt>
                <c:pt idx="79">
                  <c:v>1.000092</c:v>
                </c:pt>
                <c:pt idx="80">
                  <c:v>1.0000899999999999</c:v>
                </c:pt>
                <c:pt idx="81">
                  <c:v>1.0000880000000001</c:v>
                </c:pt>
                <c:pt idx="82">
                  <c:v>1.0000849999999999</c:v>
                </c:pt>
                <c:pt idx="83">
                  <c:v>1.0000830000000001</c:v>
                </c:pt>
                <c:pt idx="84">
                  <c:v>1.000081</c:v>
                </c:pt>
                <c:pt idx="85">
                  <c:v>1.000078</c:v>
                </c:pt>
                <c:pt idx="86">
                  <c:v>1.000076</c:v>
                </c:pt>
                <c:pt idx="87">
                  <c:v>1.000073</c:v>
                </c:pt>
                <c:pt idx="88">
                  <c:v>1.0000709999999999</c:v>
                </c:pt>
                <c:pt idx="89">
                  <c:v>1.0000690000000001</c:v>
                </c:pt>
                <c:pt idx="90">
                  <c:v>1.0000659999999999</c:v>
                </c:pt>
                <c:pt idx="91">
                  <c:v>1.0000629999999999</c:v>
                </c:pt>
                <c:pt idx="92">
                  <c:v>1.000057</c:v>
                </c:pt>
                <c:pt idx="93">
                  <c:v>1.0000500000000001</c:v>
                </c:pt>
                <c:pt idx="94">
                  <c:v>1.000051</c:v>
                </c:pt>
                <c:pt idx="95">
                  <c:v>1.0000739999999999</c:v>
                </c:pt>
                <c:pt idx="96">
                  <c:v>1.0001070000000001</c:v>
                </c:pt>
                <c:pt idx="97">
                  <c:v>1.0000770000000001</c:v>
                </c:pt>
                <c:pt idx="98">
                  <c:v>0.99989499999999998</c:v>
                </c:pt>
                <c:pt idx="99">
                  <c:v>0.999664</c:v>
                </c:pt>
                <c:pt idx="100">
                  <c:v>0.99989799999999995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A-46E0-9F07-1226678730FD}"/>
            </c:ext>
          </c:extLst>
        </c:ser>
        <c:ser>
          <c:idx val="0"/>
          <c:order val="2"/>
          <c:tx>
            <c:v>Ptot Roe</c:v>
          </c:tx>
          <c:spPr>
            <a:ln w="19050" cap="rnd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Überschall'!$O$7:$O$107</c:f>
              <c:numCache>
                <c:formatCode>0.000000</c:formatCode>
                <c:ptCount val="101"/>
                <c:pt idx="0">
                  <c:v>1</c:v>
                </c:pt>
                <c:pt idx="1">
                  <c:v>0.99984399999999996</c:v>
                </c:pt>
                <c:pt idx="2">
                  <c:v>0.99974300000000005</c:v>
                </c:pt>
                <c:pt idx="3">
                  <c:v>0.99963599999999997</c:v>
                </c:pt>
                <c:pt idx="4">
                  <c:v>0.99952200000000002</c:v>
                </c:pt>
                <c:pt idx="5">
                  <c:v>0.99940300000000004</c:v>
                </c:pt>
                <c:pt idx="6">
                  <c:v>0.999278</c:v>
                </c:pt>
                <c:pt idx="7">
                  <c:v>0.99914700000000001</c:v>
                </c:pt>
                <c:pt idx="8">
                  <c:v>0.99901099999999998</c:v>
                </c:pt>
                <c:pt idx="9">
                  <c:v>0.99886799999999998</c:v>
                </c:pt>
                <c:pt idx="10">
                  <c:v>0.99872000000000005</c:v>
                </c:pt>
                <c:pt idx="11">
                  <c:v>0.99856599999999995</c:v>
                </c:pt>
                <c:pt idx="12">
                  <c:v>0.99840700000000004</c:v>
                </c:pt>
                <c:pt idx="13">
                  <c:v>0.99824299999999999</c:v>
                </c:pt>
                <c:pt idx="14">
                  <c:v>0.99807400000000002</c:v>
                </c:pt>
                <c:pt idx="15">
                  <c:v>0.99790000000000001</c:v>
                </c:pt>
                <c:pt idx="16">
                  <c:v>0.99772099999999997</c:v>
                </c:pt>
                <c:pt idx="17">
                  <c:v>0.99753899999999995</c:v>
                </c:pt>
                <c:pt idx="18">
                  <c:v>0.99735200000000002</c:v>
                </c:pt>
                <c:pt idx="19">
                  <c:v>0.99716099999999996</c:v>
                </c:pt>
                <c:pt idx="20">
                  <c:v>0.99696700000000005</c:v>
                </c:pt>
                <c:pt idx="21">
                  <c:v>0.99677099999999996</c:v>
                </c:pt>
                <c:pt idx="22">
                  <c:v>0.99657099999999998</c:v>
                </c:pt>
                <c:pt idx="23">
                  <c:v>0.99636899999999995</c:v>
                </c:pt>
                <c:pt idx="24">
                  <c:v>0.996166</c:v>
                </c:pt>
                <c:pt idx="25">
                  <c:v>0.99596099999999999</c:v>
                </c:pt>
                <c:pt idx="26">
                  <c:v>0.99595800000000001</c:v>
                </c:pt>
                <c:pt idx="27">
                  <c:v>0.99595199999999995</c:v>
                </c:pt>
                <c:pt idx="28">
                  <c:v>0.99594300000000002</c:v>
                </c:pt>
                <c:pt idx="29">
                  <c:v>0.99592999999999998</c:v>
                </c:pt>
                <c:pt idx="30">
                  <c:v>0.99591499999999999</c:v>
                </c:pt>
                <c:pt idx="31">
                  <c:v>0.99589499999999997</c:v>
                </c:pt>
                <c:pt idx="32">
                  <c:v>0.99587300000000001</c:v>
                </c:pt>
                <c:pt idx="33">
                  <c:v>0.99584600000000001</c:v>
                </c:pt>
                <c:pt idx="34">
                  <c:v>0.99581600000000003</c:v>
                </c:pt>
                <c:pt idx="35">
                  <c:v>0.99578199999999994</c:v>
                </c:pt>
                <c:pt idx="36">
                  <c:v>0.99574499999999999</c:v>
                </c:pt>
                <c:pt idx="37">
                  <c:v>0.995703</c:v>
                </c:pt>
                <c:pt idx="38">
                  <c:v>0.99565800000000004</c:v>
                </c:pt>
                <c:pt idx="39">
                  <c:v>0.99560899999999997</c:v>
                </c:pt>
                <c:pt idx="40">
                  <c:v>0.995556</c:v>
                </c:pt>
                <c:pt idx="41">
                  <c:v>0.99550000000000005</c:v>
                </c:pt>
                <c:pt idx="42">
                  <c:v>0.99543899999999996</c:v>
                </c:pt>
                <c:pt idx="43">
                  <c:v>0.99537500000000001</c:v>
                </c:pt>
                <c:pt idx="44">
                  <c:v>0.99530700000000005</c:v>
                </c:pt>
                <c:pt idx="45">
                  <c:v>0.99523499999999998</c:v>
                </c:pt>
                <c:pt idx="46">
                  <c:v>0.99515900000000002</c:v>
                </c:pt>
                <c:pt idx="47">
                  <c:v>0.99507999999999996</c:v>
                </c:pt>
                <c:pt idx="48">
                  <c:v>0.99499700000000002</c:v>
                </c:pt>
                <c:pt idx="49">
                  <c:v>0.99490999999999996</c:v>
                </c:pt>
                <c:pt idx="50">
                  <c:v>0.99482000000000004</c:v>
                </c:pt>
                <c:pt idx="51">
                  <c:v>0.994726</c:v>
                </c:pt>
                <c:pt idx="52">
                  <c:v>0.99462899999999999</c:v>
                </c:pt>
                <c:pt idx="53">
                  <c:v>0.994529</c:v>
                </c:pt>
                <c:pt idx="54">
                  <c:v>0.99442600000000003</c:v>
                </c:pt>
                <c:pt idx="55">
                  <c:v>0.99431899999999995</c:v>
                </c:pt>
                <c:pt idx="56">
                  <c:v>0.99420900000000001</c:v>
                </c:pt>
                <c:pt idx="57">
                  <c:v>0.99409700000000001</c:v>
                </c:pt>
                <c:pt idx="58">
                  <c:v>0.993981</c:v>
                </c:pt>
                <c:pt idx="59">
                  <c:v>0.99386300000000005</c:v>
                </c:pt>
                <c:pt idx="60">
                  <c:v>0.99374200000000001</c:v>
                </c:pt>
                <c:pt idx="61">
                  <c:v>0.993618</c:v>
                </c:pt>
                <c:pt idx="62">
                  <c:v>0.99349200000000004</c:v>
                </c:pt>
                <c:pt idx="63">
                  <c:v>0.99336400000000002</c:v>
                </c:pt>
                <c:pt idx="64">
                  <c:v>0.99323399999999995</c:v>
                </c:pt>
                <c:pt idx="65">
                  <c:v>0.99310100000000001</c:v>
                </c:pt>
                <c:pt idx="66">
                  <c:v>0.99296600000000002</c:v>
                </c:pt>
                <c:pt idx="67">
                  <c:v>0.99282899999999996</c:v>
                </c:pt>
                <c:pt idx="68">
                  <c:v>0.99269099999999999</c:v>
                </c:pt>
                <c:pt idx="69">
                  <c:v>0.99255099999999996</c:v>
                </c:pt>
                <c:pt idx="70">
                  <c:v>0.99240899999999999</c:v>
                </c:pt>
                <c:pt idx="71">
                  <c:v>0.99226599999999998</c:v>
                </c:pt>
                <c:pt idx="72">
                  <c:v>0.99212100000000003</c:v>
                </c:pt>
                <c:pt idx="73">
                  <c:v>0.99197500000000005</c:v>
                </c:pt>
                <c:pt idx="74">
                  <c:v>0.99182700000000001</c:v>
                </c:pt>
                <c:pt idx="75">
                  <c:v>0.99167899999999998</c:v>
                </c:pt>
                <c:pt idx="76">
                  <c:v>0.99152899999999999</c:v>
                </c:pt>
                <c:pt idx="77">
                  <c:v>0.99137900000000001</c:v>
                </c:pt>
                <c:pt idx="78">
                  <c:v>0.991228</c:v>
                </c:pt>
                <c:pt idx="79">
                  <c:v>0.99107599999999996</c:v>
                </c:pt>
                <c:pt idx="80">
                  <c:v>0.990923</c:v>
                </c:pt>
                <c:pt idx="81">
                  <c:v>0.99077000000000004</c:v>
                </c:pt>
                <c:pt idx="82">
                  <c:v>0.99061600000000005</c:v>
                </c:pt>
                <c:pt idx="83">
                  <c:v>0.99046199999999995</c:v>
                </c:pt>
                <c:pt idx="84">
                  <c:v>0.99030799999999997</c:v>
                </c:pt>
                <c:pt idx="85">
                  <c:v>0.99015299999999995</c:v>
                </c:pt>
                <c:pt idx="86">
                  <c:v>0.98999800000000004</c:v>
                </c:pt>
                <c:pt idx="87">
                  <c:v>0.98984300000000003</c:v>
                </c:pt>
                <c:pt idx="88">
                  <c:v>0.98968699999999998</c:v>
                </c:pt>
                <c:pt idx="89">
                  <c:v>0.98953199999999997</c:v>
                </c:pt>
                <c:pt idx="90">
                  <c:v>0.98937699999999995</c:v>
                </c:pt>
                <c:pt idx="91">
                  <c:v>0.98922200000000005</c:v>
                </c:pt>
                <c:pt idx="92">
                  <c:v>0.98906700000000003</c:v>
                </c:pt>
                <c:pt idx="93">
                  <c:v>0.98891300000000004</c:v>
                </c:pt>
                <c:pt idx="94">
                  <c:v>0.98875800000000003</c:v>
                </c:pt>
                <c:pt idx="95">
                  <c:v>0.98860400000000004</c:v>
                </c:pt>
                <c:pt idx="96">
                  <c:v>0.98845099999999997</c:v>
                </c:pt>
                <c:pt idx="97">
                  <c:v>0.98829699999999998</c:v>
                </c:pt>
                <c:pt idx="98">
                  <c:v>0.98814500000000005</c:v>
                </c:pt>
                <c:pt idx="99">
                  <c:v>0.98799199999999998</c:v>
                </c:pt>
                <c:pt idx="100">
                  <c:v>0.98799199999999998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7-4BCE-80B2-B0497023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8169619262818"/>
          <c:y val="0.56359347553590466"/>
          <c:w val="0.20043710529365266"/>
          <c:h val="0.1808357423023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748632</xdr:colOff>
      <xdr:row>1</xdr:row>
      <xdr:rowOff>61112</xdr:rowOff>
    </xdr:from>
    <xdr:to>
      <xdr:col>27</xdr:col>
      <xdr:colOff>733985</xdr:colOff>
      <xdr:row>30</xdr:row>
      <xdr:rowOff>39221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747353</xdr:colOff>
      <xdr:row>59</xdr:row>
      <xdr:rowOff>140035</xdr:rowOff>
    </xdr:to>
    <xdr:graphicFrame macro="">
      <xdr:nvGraphicFramePr>
        <xdr:cNvPr id="8" name="Diagramm 2">
          <a:extLst>
            <a:ext uri="{FF2B5EF4-FFF2-40B4-BE49-F238E27FC236}">
              <a16:creationId xmlns:a16="http://schemas.microsoft.com/office/drawing/2014/main" id="{CFA13097-819F-4E38-915F-5B11BCD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27</xdr:col>
      <xdr:colOff>747353</xdr:colOff>
      <xdr:row>89</xdr:row>
      <xdr:rowOff>144797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id="{E1537197-D363-4964-8217-4300CEE7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576900</xdr:colOff>
      <xdr:row>3</xdr:row>
      <xdr:rowOff>60432</xdr:rowOff>
    </xdr:from>
    <xdr:to>
      <xdr:col>23</xdr:col>
      <xdr:colOff>204507</xdr:colOff>
      <xdr:row>26</xdr:row>
      <xdr:rowOff>78719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27</xdr:row>
      <xdr:rowOff>6804</xdr:rowOff>
    </xdr:from>
    <xdr:to>
      <xdr:col>23</xdr:col>
      <xdr:colOff>226321</xdr:colOff>
      <xdr:row>50</xdr:row>
      <xdr:rowOff>31896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6C57A4-E52A-4EB5-B995-12B3DFAA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632733</xdr:colOff>
      <xdr:row>50</xdr:row>
      <xdr:rowOff>156483</xdr:rowOff>
    </xdr:from>
    <xdr:to>
      <xdr:col>23</xdr:col>
      <xdr:colOff>525679</xdr:colOff>
      <xdr:row>74</xdr:row>
      <xdr:rowOff>11486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73D0ED42-ADBF-4DAA-9407-F1B64B86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zoomScale="70" zoomScaleNormal="70" workbookViewId="0">
      <selection activeCell="AG33" sqref="AG33"/>
    </sheetView>
  </sheetViews>
  <sheetFormatPr defaultColWidth="10.6640625" defaultRowHeight="12.75" x14ac:dyDescent="0.35"/>
  <cols>
    <col min="11" max="11" width="10.6640625" customWidth="1"/>
    <col min="16" max="16" width="10.6640625" style="20"/>
  </cols>
  <sheetData>
    <row r="1" spans="1:18" x14ac:dyDescent="0.35">
      <c r="A1" t="s">
        <v>0</v>
      </c>
    </row>
    <row r="3" spans="1:18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8" ht="13.5" thickBot="1" x14ac:dyDescent="0.45">
      <c r="A4">
        <v>1</v>
      </c>
      <c r="C4">
        <f>H107</f>
        <v>0.89960362255609427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0.3173507452317274</v>
      </c>
    </row>
    <row r="5" spans="1:18" x14ac:dyDescent="0.35">
      <c r="G5" s="13"/>
      <c r="H5" s="3"/>
      <c r="I5" s="3"/>
      <c r="J5" s="2" t="s">
        <v>20</v>
      </c>
      <c r="K5" s="3"/>
      <c r="L5" s="3"/>
      <c r="M5" s="2" t="s">
        <v>22</v>
      </c>
      <c r="N5" s="3"/>
      <c r="O5" s="4"/>
      <c r="P5" s="21" t="s">
        <v>21</v>
      </c>
      <c r="Q5" s="3"/>
      <c r="R5" s="4"/>
    </row>
    <row r="6" spans="1:18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5" t="s">
        <v>15</v>
      </c>
      <c r="H6" s="6" t="s">
        <v>17</v>
      </c>
      <c r="I6" s="6" t="s">
        <v>16</v>
      </c>
      <c r="J6" s="18" t="s">
        <v>15</v>
      </c>
      <c r="K6" s="15" t="s">
        <v>19</v>
      </c>
      <c r="L6" s="15" t="s">
        <v>16</v>
      </c>
      <c r="M6" s="18" t="s">
        <v>15</v>
      </c>
      <c r="N6" s="15" t="s">
        <v>19</v>
      </c>
      <c r="O6" s="17" t="s">
        <v>16</v>
      </c>
      <c r="P6" s="22" t="s">
        <v>15</v>
      </c>
      <c r="Q6" s="15" t="s">
        <v>19</v>
      </c>
      <c r="R6" s="17" t="s">
        <v>16</v>
      </c>
    </row>
    <row r="7" spans="1:18" x14ac:dyDescent="0.35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 s="5">
        <f>D7</f>
        <v>0.67807065786425114</v>
      </c>
      <c r="H7" s="6">
        <f>$A$4*(1+0.2*G7*G7)^(-1.4/0.4)</f>
        <v>0.73499107340446534</v>
      </c>
      <c r="I7" s="6">
        <f>$A$4</f>
        <v>1</v>
      </c>
      <c r="J7" s="5">
        <v>0.67581999999999998</v>
      </c>
      <c r="K7" s="6">
        <v>0.73642799999999997</v>
      </c>
      <c r="L7" s="6">
        <v>1</v>
      </c>
      <c r="M7" s="5">
        <v>0.67831699999999995</v>
      </c>
      <c r="N7" s="6">
        <v>0.73483399999999999</v>
      </c>
      <c r="O7" s="7">
        <v>1</v>
      </c>
      <c r="P7" s="23">
        <v>0.67325100000000004</v>
      </c>
      <c r="Q7" s="24">
        <v>0.73806799999999995</v>
      </c>
      <c r="R7" s="25">
        <v>1</v>
      </c>
    </row>
    <row r="8" spans="1:18" x14ac:dyDescent="0.35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 s="5">
        <f t="shared" ref="G8:G71" si="1">D8</f>
        <v>0.68924417947989747</v>
      </c>
      <c r="H8" s="6">
        <f t="shared" ref="H8:H56" si="2">$A$4*(1+0.2*G8*G8)^(-1.4/0.4)</f>
        <v>0.72783780267303333</v>
      </c>
      <c r="I8" s="6">
        <f t="shared" ref="I8:I56" si="3">$A$4</f>
        <v>1</v>
      </c>
      <c r="J8" s="5">
        <v>0.68681999999999999</v>
      </c>
      <c r="K8" s="6">
        <v>0.72933199999999998</v>
      </c>
      <c r="L8" s="6">
        <v>0.99991799999999997</v>
      </c>
      <c r="M8" s="5">
        <v>0.68944799999999995</v>
      </c>
      <c r="N8" s="6">
        <v>0.72768900000000003</v>
      </c>
      <c r="O8" s="7">
        <v>0.99997599999999998</v>
      </c>
      <c r="P8" s="23">
        <v>0.68436200000000003</v>
      </c>
      <c r="Q8" s="24">
        <v>0.73085199999999995</v>
      </c>
      <c r="R8" s="25">
        <v>0.99984399999999996</v>
      </c>
    </row>
    <row r="9" spans="1:18" x14ac:dyDescent="0.35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 s="5">
        <f t="shared" si="1"/>
        <v>0.7004525317885828</v>
      </c>
      <c r="H9" s="6">
        <f t="shared" si="2"/>
        <v>0.72063666043373287</v>
      </c>
      <c r="I9" s="6">
        <f t="shared" si="3"/>
        <v>1</v>
      </c>
      <c r="J9" s="5">
        <v>0.69785399999999997</v>
      </c>
      <c r="K9" s="6">
        <v>0.72226000000000001</v>
      </c>
      <c r="L9" s="6">
        <v>0.99993399999999999</v>
      </c>
      <c r="M9" s="5">
        <v>0.70057499999999995</v>
      </c>
      <c r="N9" s="6">
        <v>0.72056399999999998</v>
      </c>
      <c r="O9" s="7">
        <v>1.0000089999999999</v>
      </c>
      <c r="P9" s="23">
        <v>0.69546699999999995</v>
      </c>
      <c r="Q9" s="24">
        <v>0.72365699999999999</v>
      </c>
      <c r="R9" s="25">
        <v>0.99974300000000005</v>
      </c>
    </row>
    <row r="10" spans="1:18" x14ac:dyDescent="0.35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 s="5">
        <f t="shared" si="1"/>
        <v>0.71181929934616661</v>
      </c>
      <c r="H10" s="6">
        <f t="shared" si="2"/>
        <v>0.71331067298745743</v>
      </c>
      <c r="I10" s="6">
        <f t="shared" si="3"/>
        <v>1</v>
      </c>
      <c r="J10" s="5">
        <v>0.70923999999999998</v>
      </c>
      <c r="K10" s="6">
        <v>0.71489100000000005</v>
      </c>
      <c r="L10" s="6">
        <v>0.99988299999999997</v>
      </c>
      <c r="M10" s="5">
        <v>0.71183799999999997</v>
      </c>
      <c r="N10" s="6">
        <v>0.71333100000000005</v>
      </c>
      <c r="O10" s="7">
        <v>1.000046</v>
      </c>
      <c r="P10" s="23">
        <v>0.70672999999999997</v>
      </c>
      <c r="Q10" s="24">
        <v>0.71633199999999997</v>
      </c>
      <c r="R10" s="25">
        <v>0.99963599999999997</v>
      </c>
    </row>
    <row r="11" spans="1:18" x14ac:dyDescent="0.35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 s="5">
        <f t="shared" si="1"/>
        <v>0.72334421789061631</v>
      </c>
      <c r="H11" s="6">
        <f t="shared" si="2"/>
        <v>0.70586220721481174</v>
      </c>
      <c r="I11" s="6">
        <f t="shared" si="3"/>
        <v>1</v>
      </c>
      <c r="J11" s="5">
        <v>0.72063999999999995</v>
      </c>
      <c r="K11" s="6">
        <v>0.70752400000000004</v>
      </c>
      <c r="L11" s="6">
        <v>0.99987599999999999</v>
      </c>
      <c r="M11" s="5">
        <v>0.72330399999999995</v>
      </c>
      <c r="N11" s="6">
        <v>0.70593399999999995</v>
      </c>
      <c r="O11" s="7">
        <v>1.000065</v>
      </c>
      <c r="P11" s="23">
        <v>0.71815099999999998</v>
      </c>
      <c r="Q11" s="24">
        <v>0.70888200000000001</v>
      </c>
      <c r="R11" s="25">
        <v>0.99952200000000002</v>
      </c>
    </row>
    <row r="12" spans="1:18" x14ac:dyDescent="0.35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 s="5">
        <f t="shared" si="1"/>
        <v>0.73502689364099127</v>
      </c>
      <c r="H12" s="6">
        <f t="shared" si="2"/>
        <v>0.69829391739831992</v>
      </c>
      <c r="I12" s="6">
        <f t="shared" si="3"/>
        <v>1</v>
      </c>
      <c r="J12" s="5">
        <v>0.73233499999999996</v>
      </c>
      <c r="K12" s="6">
        <v>0.69991700000000001</v>
      </c>
      <c r="L12" s="6">
        <v>0.99982599999999999</v>
      </c>
      <c r="M12" s="5">
        <v>0.73497699999999999</v>
      </c>
      <c r="N12" s="6">
        <v>0.69837400000000005</v>
      </c>
      <c r="O12" s="7">
        <v>1.000068</v>
      </c>
      <c r="P12" s="23">
        <v>0.72973100000000002</v>
      </c>
      <c r="Q12" s="24">
        <v>0.70130800000000004</v>
      </c>
      <c r="R12" s="25">
        <v>0.99940300000000004</v>
      </c>
    </row>
    <row r="13" spans="1:18" x14ac:dyDescent="0.35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 s="5">
        <f t="shared" si="1"/>
        <v>0.74686680085435986</v>
      </c>
      <c r="H13" s="6">
        <f t="shared" si="2"/>
        <v>0.69060874709266973</v>
      </c>
      <c r="I13" s="6">
        <f t="shared" si="3"/>
        <v>1</v>
      </c>
      <c r="J13" s="5">
        <v>0.74409099999999995</v>
      </c>
      <c r="K13" s="6">
        <v>0.692276</v>
      </c>
      <c r="L13" s="6">
        <v>0.99980400000000003</v>
      </c>
      <c r="M13" s="5">
        <v>0.746834</v>
      </c>
      <c r="N13" s="6">
        <v>0.69067400000000001</v>
      </c>
      <c r="O13" s="7">
        <v>1.0000640000000001</v>
      </c>
      <c r="P13" s="23">
        <v>0.74146800000000002</v>
      </c>
      <c r="Q13" s="24">
        <v>0.69361399999999995</v>
      </c>
      <c r="R13" s="25">
        <v>0.999278</v>
      </c>
    </row>
    <row r="14" spans="1:18" x14ac:dyDescent="0.35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 s="5">
        <f t="shared" si="1"/>
        <v>0.75886327969287259</v>
      </c>
      <c r="H14" s="6">
        <f t="shared" si="2"/>
        <v>0.68280992965427334</v>
      </c>
      <c r="I14" s="6">
        <f t="shared" si="3"/>
        <v>1</v>
      </c>
      <c r="J14" s="5">
        <v>0.75610500000000003</v>
      </c>
      <c r="K14" s="6">
        <v>0.68443399999999999</v>
      </c>
      <c r="L14" s="6">
        <v>0.99975199999999997</v>
      </c>
      <c r="M14" s="5">
        <v>0.75885199999999997</v>
      </c>
      <c r="N14" s="6">
        <v>0.68285700000000005</v>
      </c>
      <c r="O14" s="7">
        <v>1.0000579999999999</v>
      </c>
      <c r="P14" s="23">
        <v>0.75336199999999998</v>
      </c>
      <c r="Q14" s="24">
        <v>0.68580200000000002</v>
      </c>
      <c r="R14" s="25">
        <v>0.99914700000000001</v>
      </c>
    </row>
    <row r="15" spans="1:18" x14ac:dyDescent="0.35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 s="5">
        <f t="shared" si="1"/>
        <v>0.77101553442170434</v>
      </c>
      <c r="H15" s="6">
        <f t="shared" si="2"/>
        <v>0.67490098736247384</v>
      </c>
      <c r="I15" s="6">
        <f t="shared" si="3"/>
        <v>1</v>
      </c>
      <c r="J15" s="5">
        <v>0.768208</v>
      </c>
      <c r="K15" s="6">
        <v>0.676539</v>
      </c>
      <c r="L15" s="6">
        <v>0.999718</v>
      </c>
      <c r="M15" s="5">
        <v>0.77102000000000004</v>
      </c>
      <c r="N15" s="6">
        <v>0.67493499999999995</v>
      </c>
      <c r="O15" s="7">
        <v>1.0000560000000001</v>
      </c>
      <c r="P15" s="23">
        <v>0.76541300000000001</v>
      </c>
      <c r="Q15" s="24">
        <v>0.67787699999999995</v>
      </c>
      <c r="R15" s="25">
        <v>0.99901099999999998</v>
      </c>
    </row>
    <row r="16" spans="1:18" x14ac:dyDescent="0.35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 s="5">
        <f t="shared" si="1"/>
        <v>0.78332263195737595</v>
      </c>
      <c r="H16" s="6">
        <f t="shared" si="2"/>
        <v>0.66688572907439048</v>
      </c>
      <c r="I16" s="6">
        <f t="shared" si="3"/>
        <v>1</v>
      </c>
      <c r="J16" s="5">
        <v>0.78054400000000002</v>
      </c>
      <c r="K16" s="6">
        <v>0.66847199999999996</v>
      </c>
      <c r="L16" s="6">
        <v>0.99966500000000003</v>
      </c>
      <c r="M16" s="5">
        <v>0.78333399999999997</v>
      </c>
      <c r="N16" s="6">
        <v>0.66691500000000004</v>
      </c>
      <c r="O16" s="7">
        <v>1.0000549999999999</v>
      </c>
      <c r="P16" s="23">
        <v>0.77761999999999998</v>
      </c>
      <c r="Q16" s="24">
        <v>0.66984100000000002</v>
      </c>
      <c r="R16" s="25">
        <v>0.99886799999999998</v>
      </c>
    </row>
    <row r="17" spans="1:18" x14ac:dyDescent="0.35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 s="5">
        <f t="shared" si="1"/>
        <v>0.79578350078447735</v>
      </c>
      <c r="H17" s="6">
        <f t="shared" si="2"/>
        <v>0.65876824636637643</v>
      </c>
      <c r="I17" s="6">
        <f t="shared" si="3"/>
        <v>1</v>
      </c>
      <c r="J17" s="5">
        <v>0.79298400000000002</v>
      </c>
      <c r="K17" s="6">
        <v>0.66034300000000001</v>
      </c>
      <c r="L17" s="6">
        <v>0.99962399999999996</v>
      </c>
      <c r="M17" s="5">
        <v>0.79579599999999995</v>
      </c>
      <c r="N17" s="6">
        <v>0.65879799999999999</v>
      </c>
      <c r="O17" s="7">
        <v>1.000057</v>
      </c>
      <c r="P17" s="23">
        <v>0.78998199999999996</v>
      </c>
      <c r="Q17" s="24">
        <v>0.66169900000000004</v>
      </c>
      <c r="R17" s="25">
        <v>0.99872000000000005</v>
      </c>
    </row>
    <row r="18" spans="1:18" x14ac:dyDescent="0.35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 s="5">
        <f t="shared" si="1"/>
        <v>0.80839693025715775</v>
      </c>
      <c r="H18" s="6">
        <f t="shared" si="2"/>
        <v>0.65055290812720934</v>
      </c>
      <c r="I18" s="6">
        <f t="shared" si="3"/>
        <v>1</v>
      </c>
      <c r="J18" s="5">
        <v>0.80564000000000002</v>
      </c>
      <c r="K18" s="6">
        <v>0.65206699999999995</v>
      </c>
      <c r="L18" s="6">
        <v>0.99956900000000004</v>
      </c>
      <c r="M18" s="5">
        <v>0.80840699999999999</v>
      </c>
      <c r="N18" s="6">
        <v>0.65058400000000005</v>
      </c>
      <c r="O18" s="7">
        <v>1.0000579999999999</v>
      </c>
      <c r="P18" s="23">
        <v>0.80249899999999996</v>
      </c>
      <c r="Q18" s="24">
        <v>0.65345600000000004</v>
      </c>
      <c r="R18" s="25">
        <v>0.99856599999999995</v>
      </c>
    </row>
    <row r="19" spans="1:18" x14ac:dyDescent="0.35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 s="5">
        <f t="shared" si="1"/>
        <v>0.82116157029981174</v>
      </c>
      <c r="H19" s="6">
        <f t="shared" si="2"/>
        <v>0.64224435358139886</v>
      </c>
      <c r="I19" s="6">
        <f t="shared" si="3"/>
        <v>1</v>
      </c>
      <c r="J19" s="5">
        <v>0.818407</v>
      </c>
      <c r="K19" s="6">
        <v>0.64373000000000002</v>
      </c>
      <c r="L19" s="6">
        <v>0.99952399999999997</v>
      </c>
      <c r="M19" s="5">
        <v>0.82116999999999996</v>
      </c>
      <c r="N19" s="6">
        <v>0.64227699999999999</v>
      </c>
      <c r="O19" s="7">
        <v>1.0000599999999999</v>
      </c>
      <c r="P19" s="23">
        <v>0.81516900000000003</v>
      </c>
      <c r="Q19" s="24">
        <v>0.64511499999999999</v>
      </c>
      <c r="R19" s="25">
        <v>0.99840700000000004</v>
      </c>
    </row>
    <row r="20" spans="1:18" x14ac:dyDescent="0.35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 s="5">
        <f t="shared" si="1"/>
        <v>0.83407593151933979</v>
      </c>
      <c r="H20" s="6">
        <f t="shared" si="2"/>
        <v>0.63384748373512523</v>
      </c>
      <c r="I20" s="6">
        <f t="shared" si="3"/>
        <v>1</v>
      </c>
      <c r="J20" s="5">
        <v>0.83137399999999995</v>
      </c>
      <c r="K20" s="6">
        <v>0.63526700000000003</v>
      </c>
      <c r="L20" s="6">
        <v>0.999471</v>
      </c>
      <c r="M20" s="5">
        <v>0.83408400000000005</v>
      </c>
      <c r="N20" s="6">
        <v>0.63388100000000003</v>
      </c>
      <c r="O20" s="7">
        <v>1.0000610000000001</v>
      </c>
      <c r="P20" s="23">
        <v>0.82799199999999995</v>
      </c>
      <c r="Q20" s="24">
        <v>0.63668100000000005</v>
      </c>
      <c r="R20" s="25">
        <v>0.99824299999999999</v>
      </c>
    </row>
    <row r="21" spans="1:18" x14ac:dyDescent="0.35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 s="5">
        <f t="shared" si="1"/>
        <v>0.8471383857389877</v>
      </c>
      <c r="H21" s="6">
        <f t="shared" si="2"/>
        <v>0.62536745125231763</v>
      </c>
      <c r="I21" s="6">
        <f t="shared" si="3"/>
        <v>1</v>
      </c>
      <c r="J21" s="5">
        <v>0.84445199999999998</v>
      </c>
      <c r="K21" s="6">
        <v>0.62675000000000003</v>
      </c>
      <c r="L21" s="6">
        <v>0.99942500000000001</v>
      </c>
      <c r="M21" s="5">
        <v>0.84714800000000001</v>
      </c>
      <c r="N21" s="6">
        <v>0.62539999999999996</v>
      </c>
      <c r="O21" s="7">
        <v>1.0000629999999999</v>
      </c>
      <c r="P21" s="23">
        <v>0.84096599999999999</v>
      </c>
      <c r="Q21" s="24">
        <v>0.62816000000000005</v>
      </c>
      <c r="R21" s="25">
        <v>0.99807400000000002</v>
      </c>
    </row>
    <row r="22" spans="1:18" x14ac:dyDescent="0.35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 s="5">
        <f t="shared" si="1"/>
        <v>0.86034716696140134</v>
      </c>
      <c r="H22" s="6">
        <f t="shared" si="2"/>
        <v>0.61680964878381972</v>
      </c>
      <c r="I22" s="6">
        <f t="shared" si="3"/>
        <v>1</v>
      </c>
      <c r="J22" s="5">
        <v>0.85771900000000001</v>
      </c>
      <c r="K22" s="6">
        <v>0.61812400000000001</v>
      </c>
      <c r="L22" s="6">
        <v>0.99937399999999998</v>
      </c>
      <c r="M22" s="5">
        <v>0.86035899999999998</v>
      </c>
      <c r="N22" s="6">
        <v>0.61684099999999997</v>
      </c>
      <c r="O22" s="7">
        <v>1.0000640000000001</v>
      </c>
      <c r="P22" s="23">
        <v>0.85409100000000004</v>
      </c>
      <c r="Q22" s="24">
        <v>0.61955700000000002</v>
      </c>
      <c r="R22" s="25">
        <v>0.99790000000000001</v>
      </c>
    </row>
    <row r="23" spans="1:18" x14ac:dyDescent="0.35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 s="5">
        <f t="shared" si="1"/>
        <v>0.87370037276582857</v>
      </c>
      <c r="H23" s="6">
        <f t="shared" si="2"/>
        <v>0.60817969578849784</v>
      </c>
      <c r="I23" s="6">
        <f t="shared" si="3"/>
        <v>1</v>
      </c>
      <c r="J23" s="5">
        <v>0.871089</v>
      </c>
      <c r="K23" s="6">
        <v>0.60945800000000006</v>
      </c>
      <c r="L23" s="6">
        <v>0.99933099999999997</v>
      </c>
      <c r="M23" s="5">
        <v>0.87371399999999999</v>
      </c>
      <c r="N23" s="6">
        <v>0.60821000000000003</v>
      </c>
      <c r="O23" s="7">
        <v>1.0000640000000001</v>
      </c>
      <c r="P23" s="23">
        <v>0.86736500000000005</v>
      </c>
      <c r="Q23" s="24">
        <v>0.61087599999999997</v>
      </c>
      <c r="R23" s="25">
        <v>0.99772099999999997</v>
      </c>
    </row>
    <row r="24" spans="1:18" x14ac:dyDescent="0.35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 s="5">
        <f t="shared" si="1"/>
        <v>0.88719596614170537</v>
      </c>
      <c r="H24" s="6">
        <f t="shared" si="2"/>
        <v>0.59948342390109144</v>
      </c>
      <c r="I24" s="6">
        <f t="shared" si="3"/>
        <v>1</v>
      </c>
      <c r="J24" s="5">
        <v>0.88463999999999998</v>
      </c>
      <c r="K24" s="6">
        <v>0.60069799999999995</v>
      </c>
      <c r="L24" s="6">
        <v>0.99928499999999998</v>
      </c>
      <c r="M24" s="5">
        <v>0.887212</v>
      </c>
      <c r="N24" s="6">
        <v>0.59951200000000004</v>
      </c>
      <c r="O24" s="7">
        <v>1.000065</v>
      </c>
      <c r="P24" s="23">
        <v>0.88078800000000002</v>
      </c>
      <c r="Q24" s="24">
        <v>0.60212299999999996</v>
      </c>
      <c r="R24" s="25">
        <v>0.99753800000000004</v>
      </c>
    </row>
    <row r="25" spans="1:18" x14ac:dyDescent="0.35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 s="5">
        <f t="shared" si="1"/>
        <v>0.90083177775804146</v>
      </c>
      <c r="H25" s="6">
        <f t="shared" si="2"/>
        <v>0.59072686091742577</v>
      </c>
      <c r="I25" s="6">
        <f t="shared" si="3"/>
        <v>1</v>
      </c>
      <c r="J25" s="5">
        <v>0.89827800000000002</v>
      </c>
      <c r="K25" s="6">
        <v>0.59191700000000003</v>
      </c>
      <c r="L25" s="6">
        <v>0.99924599999999997</v>
      </c>
      <c r="M25" s="5">
        <v>0.90085000000000004</v>
      </c>
      <c r="N25" s="6">
        <v>0.590754</v>
      </c>
      <c r="O25" s="7">
        <v>1.0000659999999999</v>
      </c>
      <c r="P25" s="23">
        <v>0.89436000000000004</v>
      </c>
      <c r="Q25" s="24">
        <v>0.59330300000000002</v>
      </c>
      <c r="R25" s="25">
        <v>0.99735200000000002</v>
      </c>
    </row>
    <row r="26" spans="1:18" x14ac:dyDescent="0.35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 s="5">
        <f t="shared" si="1"/>
        <v>0.91460550866503321</v>
      </c>
      <c r="H26" s="6">
        <f t="shared" si="2"/>
        <v>0.58191621348312006</v>
      </c>
      <c r="I26" s="6">
        <f t="shared" si="3"/>
        <v>1</v>
      </c>
      <c r="J26" s="5">
        <v>0.91209099999999999</v>
      </c>
      <c r="K26" s="6">
        <v>0.58305700000000005</v>
      </c>
      <c r="L26" s="6">
        <v>0.99920399999999998</v>
      </c>
      <c r="M26" s="5">
        <v>0.91462600000000005</v>
      </c>
      <c r="N26" s="6">
        <v>0.58194299999999999</v>
      </c>
      <c r="O26" s="7">
        <v>1.000068</v>
      </c>
      <c r="P26" s="23">
        <v>0.90808100000000003</v>
      </c>
      <c r="Q26" s="24">
        <v>0.58442099999999997</v>
      </c>
      <c r="R26" s="25">
        <v>0.99716099999999996</v>
      </c>
    </row>
    <row r="27" spans="1:18" x14ac:dyDescent="0.35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 s="5">
        <f t="shared" si="1"/>
        <v>0.92851473342149227</v>
      </c>
      <c r="H27" s="6">
        <f t="shared" si="2"/>
        <v>0.57305784858664333</v>
      </c>
      <c r="I27" s="6">
        <f t="shared" si="3"/>
        <v>1</v>
      </c>
      <c r="J27" s="5">
        <v>0.92596299999999998</v>
      </c>
      <c r="K27" s="6">
        <v>0.57420300000000002</v>
      </c>
      <c r="L27" s="6">
        <v>0.99917</v>
      </c>
      <c r="M27" s="5">
        <v>0.92853600000000003</v>
      </c>
      <c r="N27" s="6">
        <v>0.57308400000000004</v>
      </c>
      <c r="O27" s="7">
        <v>1.0000690000000001</v>
      </c>
      <c r="P27" s="23">
        <v>0.92195499999999997</v>
      </c>
      <c r="Q27" s="24">
        <v>0.57547999999999999</v>
      </c>
      <c r="R27" s="25">
        <v>0.99696700000000005</v>
      </c>
    </row>
    <row r="28" spans="1:18" x14ac:dyDescent="0.35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 s="5">
        <f t="shared" si="1"/>
        <v>0.94255690363868283</v>
      </c>
      <c r="H28" s="6">
        <f t="shared" si="2"/>
        <v>0.56415827397152174</v>
      </c>
      <c r="I28" s="6">
        <f t="shared" si="3"/>
        <v>1</v>
      </c>
      <c r="J28" s="5">
        <v>0.940002</v>
      </c>
      <c r="K28" s="6">
        <v>0.56528400000000001</v>
      </c>
      <c r="L28" s="6">
        <v>0.99913300000000005</v>
      </c>
      <c r="M28" s="5">
        <v>0.94257800000000003</v>
      </c>
      <c r="N28" s="6">
        <v>0.56418500000000005</v>
      </c>
      <c r="O28" s="7">
        <v>1.00007</v>
      </c>
      <c r="P28" s="23">
        <v>0.93598700000000001</v>
      </c>
      <c r="Q28" s="24">
        <v>0.56648100000000001</v>
      </c>
      <c r="R28" s="25">
        <v>0.99677099999999996</v>
      </c>
    </row>
    <row r="29" spans="1:18" x14ac:dyDescent="0.35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 s="5">
        <f t="shared" si="1"/>
        <v>0.95672935192816078</v>
      </c>
      <c r="H29" s="6">
        <f t="shared" si="2"/>
        <v>0.55522411759528334</v>
      </c>
      <c r="I29" s="6">
        <f t="shared" si="3"/>
        <v>1</v>
      </c>
      <c r="J29" s="5">
        <v>0.95404100000000003</v>
      </c>
      <c r="K29" s="6">
        <v>0.55641499999999999</v>
      </c>
      <c r="L29" s="6">
        <v>0.99910200000000005</v>
      </c>
      <c r="M29" s="5">
        <v>0.95674800000000004</v>
      </c>
      <c r="N29" s="6">
        <v>0.55525199999999997</v>
      </c>
      <c r="O29" s="7">
        <v>1.0000709999999999</v>
      </c>
      <c r="P29" s="23">
        <v>0.95019600000000004</v>
      </c>
      <c r="Q29" s="24">
        <v>0.55741799999999997</v>
      </c>
      <c r="R29" s="25">
        <v>0.99657099999999998</v>
      </c>
    </row>
    <row r="30" spans="1:18" x14ac:dyDescent="0.35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 s="5">
        <f t="shared" si="1"/>
        <v>0.97102929623863232</v>
      </c>
      <c r="H30" s="6">
        <f t="shared" si="2"/>
        <v>0.54626210627396232</v>
      </c>
      <c r="I30" s="6">
        <f t="shared" si="3"/>
        <v>1</v>
      </c>
      <c r="J30" s="5">
        <v>0.96822900000000001</v>
      </c>
      <c r="K30" s="6">
        <v>0.54750200000000004</v>
      </c>
      <c r="L30" s="6">
        <v>0.99906799999999996</v>
      </c>
      <c r="M30" s="5">
        <v>0.97104400000000002</v>
      </c>
      <c r="N30" s="6">
        <v>0.546292</v>
      </c>
      <c r="O30" s="7">
        <v>1.0000720000000001</v>
      </c>
      <c r="P30" s="23">
        <v>0.96463299999999996</v>
      </c>
      <c r="Q30" s="24">
        <v>0.54826600000000003</v>
      </c>
      <c r="R30" s="25">
        <v>0.99636899999999995</v>
      </c>
    </row>
    <row r="31" spans="1:18" x14ac:dyDescent="0.35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 s="5">
        <f t="shared" si="1"/>
        <v>0.98545384456366203</v>
      </c>
      <c r="H31" s="6">
        <f t="shared" si="2"/>
        <v>0.53727904366101109</v>
      </c>
      <c r="I31" s="6">
        <f t="shared" si="3"/>
        <v>1</v>
      </c>
      <c r="J31" s="5">
        <v>0.982236</v>
      </c>
      <c r="K31" s="6">
        <v>0.53875799999999996</v>
      </c>
      <c r="L31" s="6">
        <v>0.99903500000000001</v>
      </c>
      <c r="M31" s="5">
        <v>0.98546199999999995</v>
      </c>
      <c r="N31" s="6">
        <v>0.53731399999999996</v>
      </c>
      <c r="O31" s="7">
        <v>1.000073</v>
      </c>
      <c r="P31" s="23">
        <v>0.97950499999999996</v>
      </c>
      <c r="Q31" s="24">
        <v>0.53890199999999999</v>
      </c>
      <c r="R31" s="25">
        <v>0.996166</v>
      </c>
    </row>
    <row r="32" spans="1:18" x14ac:dyDescent="0.35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 s="5">
        <f t="shared" si="1"/>
        <v>1.0000306775868724</v>
      </c>
      <c r="H32" s="6">
        <f t="shared" si="2"/>
        <v>0.52826288038334668</v>
      </c>
      <c r="I32" s="6">
        <f t="shared" si="3"/>
        <v>1</v>
      </c>
      <c r="J32" s="5">
        <v>0.99652799999999997</v>
      </c>
      <c r="K32" s="6">
        <v>0.52988900000000005</v>
      </c>
      <c r="L32" s="6">
        <v>0.99899199999999999</v>
      </c>
      <c r="M32" s="5">
        <v>0.99999700000000002</v>
      </c>
      <c r="N32" s="6">
        <v>0.52832299999999999</v>
      </c>
      <c r="O32" s="7">
        <v>1.0000739999999999</v>
      </c>
      <c r="P32" s="23">
        <v>1.0000530000000001</v>
      </c>
      <c r="Q32" s="24">
        <v>0.52611600000000003</v>
      </c>
      <c r="R32" s="25">
        <v>0.99596099999999999</v>
      </c>
    </row>
    <row r="33" spans="1:31" x14ac:dyDescent="0.35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 s="5">
        <f t="shared" si="1"/>
        <v>1.0146646661331968</v>
      </c>
      <c r="H33" s="6">
        <f t="shared" si="2"/>
        <v>0.51927722783436747</v>
      </c>
      <c r="I33" s="6">
        <f t="shared" si="3"/>
        <v>1</v>
      </c>
      <c r="J33" s="5">
        <v>1.007979</v>
      </c>
      <c r="K33" s="6">
        <v>0.52280499999999996</v>
      </c>
      <c r="L33" s="6">
        <v>0.99891399999999997</v>
      </c>
      <c r="M33" s="5">
        <v>1.0146459999999999</v>
      </c>
      <c r="N33" s="6">
        <v>0.51932699999999998</v>
      </c>
      <c r="O33" s="7">
        <v>1.0000739999999999</v>
      </c>
      <c r="P33" s="23">
        <v>1.020659</v>
      </c>
      <c r="Q33" s="24">
        <v>0.51353199999999999</v>
      </c>
      <c r="R33" s="25">
        <v>0.99595800000000001</v>
      </c>
      <c r="AE33" s="19"/>
    </row>
    <row r="34" spans="1:31" x14ac:dyDescent="0.35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 s="5">
        <f t="shared" si="1"/>
        <v>1.0294446527257117</v>
      </c>
      <c r="H34" s="6">
        <f t="shared" si="2"/>
        <v>0.51027226178019269</v>
      </c>
      <c r="I34" s="6">
        <f t="shared" si="3"/>
        <v>1</v>
      </c>
      <c r="J34" s="5">
        <v>1.0051749999999999</v>
      </c>
      <c r="K34" s="6">
        <v>0.52435600000000004</v>
      </c>
      <c r="L34" s="6">
        <v>0.99858899999999995</v>
      </c>
      <c r="M34" s="5">
        <v>1.0294080000000001</v>
      </c>
      <c r="N34" s="6">
        <v>0.51033200000000001</v>
      </c>
      <c r="O34" s="7">
        <v>1.0000739999999999</v>
      </c>
      <c r="P34" s="23">
        <v>1.0359529999999999</v>
      </c>
      <c r="Q34" s="24">
        <v>0.50427999999999995</v>
      </c>
      <c r="R34" s="25">
        <v>0.99595199999999995</v>
      </c>
      <c r="AE34" s="19"/>
    </row>
    <row r="35" spans="1:31" x14ac:dyDescent="0.35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 s="5">
        <f t="shared" si="1"/>
        <v>1.0443366816799682</v>
      </c>
      <c r="H35" s="6">
        <f t="shared" si="2"/>
        <v>0.50127377263212636</v>
      </c>
      <c r="I35" s="6">
        <f t="shared" si="3"/>
        <v>1</v>
      </c>
      <c r="J35" s="5">
        <v>1.0384009999999999</v>
      </c>
      <c r="K35" s="6">
        <v>0.50422599999999995</v>
      </c>
      <c r="L35" s="6">
        <v>0.99876299999999996</v>
      </c>
      <c r="M35" s="5">
        <v>1.0442830000000001</v>
      </c>
      <c r="N35" s="6">
        <v>0.50134299999999998</v>
      </c>
      <c r="O35" s="7">
        <v>1.0000739999999999</v>
      </c>
      <c r="P35" s="23">
        <v>1.051045</v>
      </c>
      <c r="Q35" s="24">
        <v>0.495228</v>
      </c>
      <c r="R35" s="25">
        <v>0.99594300000000002</v>
      </c>
      <c r="AE35" s="19"/>
    </row>
    <row r="36" spans="1:31" x14ac:dyDescent="0.35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 s="5">
        <f t="shared" si="1"/>
        <v>1.0593373932473282</v>
      </c>
      <c r="H36" s="6">
        <f t="shared" si="2"/>
        <v>0.49228860587004891</v>
      </c>
      <c r="I36" s="6">
        <f t="shared" si="3"/>
        <v>1</v>
      </c>
      <c r="J36" s="5">
        <v>1.0558609999999999</v>
      </c>
      <c r="K36" s="6">
        <v>0.49377599999999999</v>
      </c>
      <c r="L36" s="6">
        <v>0.99881200000000003</v>
      </c>
      <c r="M36" s="5">
        <v>1.0592790000000001</v>
      </c>
      <c r="N36" s="6">
        <v>0.49235899999999999</v>
      </c>
      <c r="O36" s="7">
        <v>1.000073</v>
      </c>
      <c r="P36" s="23">
        <v>1.066141</v>
      </c>
      <c r="Q36" s="24">
        <v>0.48625400000000002</v>
      </c>
      <c r="R36" s="25">
        <v>0.99592999999999998</v>
      </c>
      <c r="AE36" s="19"/>
    </row>
    <row r="37" spans="1:31" x14ac:dyDescent="0.35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 s="5">
        <f t="shared" si="1"/>
        <v>1.0744433524527328</v>
      </c>
      <c r="H37" s="6">
        <f t="shared" si="2"/>
        <v>0.48332354679328965</v>
      </c>
      <c r="I37" s="6">
        <f t="shared" si="3"/>
        <v>1</v>
      </c>
      <c r="J37" s="5">
        <v>1.0734779999999999</v>
      </c>
      <c r="K37" s="6">
        <v>0.48337799999999997</v>
      </c>
      <c r="L37" s="6">
        <v>0.99893399999999999</v>
      </c>
      <c r="M37" s="5">
        <v>1.0744100000000001</v>
      </c>
      <c r="N37" s="6">
        <v>0.483379</v>
      </c>
      <c r="O37" s="7">
        <v>1.000075</v>
      </c>
      <c r="P37" s="23">
        <v>1.081291</v>
      </c>
      <c r="Q37" s="24">
        <v>0.47732999999999998</v>
      </c>
      <c r="R37" s="25">
        <v>0.99591499999999999</v>
      </c>
      <c r="AE37" s="19"/>
    </row>
    <row r="38" spans="1:31" x14ac:dyDescent="0.35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 s="5">
        <f t="shared" si="1"/>
        <v>1.0896510557028796</v>
      </c>
      <c r="H38" s="6">
        <f t="shared" si="2"/>
        <v>0.47438529842434229</v>
      </c>
      <c r="I38" s="6">
        <f t="shared" si="3"/>
        <v>1</v>
      </c>
      <c r="J38" s="5">
        <v>1.085709</v>
      </c>
      <c r="K38" s="6">
        <v>0.47606799999999999</v>
      </c>
      <c r="L38" s="6">
        <v>0.99868800000000002</v>
      </c>
      <c r="M38" s="5">
        <v>1.0896950000000001</v>
      </c>
      <c r="N38" s="6">
        <v>0.47439799999999999</v>
      </c>
      <c r="O38" s="7">
        <v>1.0000819999999999</v>
      </c>
      <c r="P38" s="23">
        <v>1.096514</v>
      </c>
      <c r="Q38" s="24">
        <v>0.46844999999999998</v>
      </c>
      <c r="R38" s="25">
        <v>0.99589499999999997</v>
      </c>
      <c r="AE38" s="19"/>
    </row>
    <row r="39" spans="1:31" x14ac:dyDescent="0.35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 s="5">
        <f t="shared" si="1"/>
        <v>1.104956937545629</v>
      </c>
      <c r="H39" s="6">
        <f t="shared" si="2"/>
        <v>0.46548046005455118</v>
      </c>
      <c r="I39" s="6">
        <f t="shared" si="3"/>
        <v>1</v>
      </c>
      <c r="J39" s="5">
        <v>1.1078809999999999</v>
      </c>
      <c r="K39" s="6">
        <v>0.46346100000000001</v>
      </c>
      <c r="L39" s="6">
        <v>0.99929100000000004</v>
      </c>
      <c r="M39" s="5">
        <v>1.105151</v>
      </c>
      <c r="N39" s="6">
        <v>0.46541300000000002</v>
      </c>
      <c r="O39" s="7">
        <v>1.000097</v>
      </c>
      <c r="P39" s="23">
        <v>1.111815</v>
      </c>
      <c r="Q39" s="24">
        <v>0.45961600000000002</v>
      </c>
      <c r="R39" s="25">
        <v>0.99587300000000001</v>
      </c>
      <c r="AE39" s="19"/>
    </row>
    <row r="40" spans="1:31" x14ac:dyDescent="0.35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 s="5">
        <f t="shared" si="1"/>
        <v>1.1203573775470201</v>
      </c>
      <c r="H40" s="6">
        <f t="shared" si="2"/>
        <v>0.45661550657918426</v>
      </c>
      <c r="I40" s="6">
        <f t="shared" si="3"/>
        <v>1</v>
      </c>
      <c r="J40" s="5">
        <v>1.115604</v>
      </c>
      <c r="K40" s="6">
        <v>0.45865400000000001</v>
      </c>
      <c r="L40" s="6">
        <v>0.99850300000000003</v>
      </c>
      <c r="M40" s="5">
        <v>1.1207739999999999</v>
      </c>
      <c r="N40" s="6">
        <v>0.45643299999999998</v>
      </c>
      <c r="O40" s="7">
        <v>1.0001230000000001</v>
      </c>
      <c r="P40" s="23">
        <v>1.1271949999999999</v>
      </c>
      <c r="Q40" s="24">
        <v>0.45083099999999998</v>
      </c>
      <c r="R40" s="25">
        <v>0.99584600000000001</v>
      </c>
      <c r="AE40" s="19"/>
    </row>
    <row r="41" spans="1:31" x14ac:dyDescent="0.35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 s="5">
        <f t="shared" si="1"/>
        <v>1.135848707252463</v>
      </c>
      <c r="H41" s="6">
        <f t="shared" si="2"/>
        <v>0.44779676875901631</v>
      </c>
      <c r="I41" s="6">
        <f t="shared" si="3"/>
        <v>1</v>
      </c>
      <c r="J41" s="5">
        <v>1.1400600000000001</v>
      </c>
      <c r="K41" s="6">
        <v>0.44520999999999999</v>
      </c>
      <c r="L41" s="6">
        <v>0.99953400000000003</v>
      </c>
      <c r="M41" s="5">
        <v>1.1365160000000001</v>
      </c>
      <c r="N41" s="6">
        <v>0.44748900000000003</v>
      </c>
      <c r="O41" s="7">
        <v>1.000157</v>
      </c>
      <c r="P41" s="23">
        <v>1.1426529999999999</v>
      </c>
      <c r="Q41" s="24">
        <v>0.44209799999999999</v>
      </c>
      <c r="R41" s="25">
        <v>0.99581600000000003</v>
      </c>
      <c r="AE41" s="19"/>
    </row>
    <row r="42" spans="1:31" x14ac:dyDescent="0.35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 s="5">
        <f t="shared" si="1"/>
        <v>1.1514272171983795</v>
      </c>
      <c r="H42" s="6">
        <f t="shared" si="2"/>
        <v>0.43903041453419306</v>
      </c>
      <c r="I42" s="6">
        <f t="shared" si="3"/>
        <v>1</v>
      </c>
      <c r="J42" s="5">
        <v>1.146671</v>
      </c>
      <c r="K42" s="6">
        <v>0.44098300000000001</v>
      </c>
      <c r="L42" s="6">
        <v>0.99838700000000002</v>
      </c>
      <c r="M42" s="5">
        <v>1.1522650000000001</v>
      </c>
      <c r="N42" s="6">
        <v>0.43864300000000001</v>
      </c>
      <c r="O42" s="7">
        <v>1.000186</v>
      </c>
      <c r="P42" s="23">
        <v>1.1581870000000001</v>
      </c>
      <c r="Q42" s="24">
        <v>0.433423</v>
      </c>
      <c r="R42" s="25">
        <v>0.99578199999999994</v>
      </c>
      <c r="AE42" s="19"/>
    </row>
    <row r="43" spans="1:31" x14ac:dyDescent="0.35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 s="5">
        <f t="shared" si="1"/>
        <v>1.167089163941003</v>
      </c>
      <c r="H43" s="6">
        <f t="shared" si="2"/>
        <v>0.43032243150321253</v>
      </c>
      <c r="I43" s="6">
        <f t="shared" si="3"/>
        <v>1</v>
      </c>
      <c r="J43" s="5">
        <v>1.1726510000000001</v>
      </c>
      <c r="K43" s="6">
        <v>0.42719299999999999</v>
      </c>
      <c r="L43" s="6">
        <v>0.99985199999999996</v>
      </c>
      <c r="M43" s="5">
        <v>1.1678310000000001</v>
      </c>
      <c r="N43" s="6">
        <v>0.42998900000000001</v>
      </c>
      <c r="O43" s="7">
        <v>1.000178</v>
      </c>
      <c r="P43" s="23">
        <v>1.1737960000000001</v>
      </c>
      <c r="Q43" s="24">
        <v>0.42481099999999999</v>
      </c>
      <c r="R43" s="25">
        <v>0.99574499999999999</v>
      </c>
      <c r="AE43" s="19"/>
    </row>
    <row r="44" spans="1:31" x14ac:dyDescent="0.35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 s="5">
        <f t="shared" si="1"/>
        <v>1.1828307770694615</v>
      </c>
      <c r="H44" s="6">
        <f t="shared" si="2"/>
        <v>0.42167861066606632</v>
      </c>
      <c r="I44" s="6">
        <f t="shared" si="3"/>
        <v>1</v>
      </c>
      <c r="J44" s="5">
        <v>1.17717</v>
      </c>
      <c r="K44" s="6">
        <v>0.423981</v>
      </c>
      <c r="L44" s="6">
        <v>0.99813300000000005</v>
      </c>
      <c r="M44" s="5">
        <v>1.1829940000000001</v>
      </c>
      <c r="N44" s="6">
        <v>0.42162699999999997</v>
      </c>
      <c r="O44" s="7">
        <v>1.000089</v>
      </c>
      <c r="P44" s="23">
        <v>1.1894750000000001</v>
      </c>
      <c r="Q44" s="24">
        <v>0.416267</v>
      </c>
      <c r="R44" s="25">
        <v>0.995703</v>
      </c>
      <c r="AE44" s="19"/>
    </row>
    <row r="45" spans="1:31" x14ac:dyDescent="0.35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 s="5">
        <f t="shared" si="1"/>
        <v>1.19864826617135</v>
      </c>
      <c r="H45" s="6">
        <f t="shared" si="2"/>
        <v>0.41310453151569776</v>
      </c>
      <c r="I45" s="6">
        <f t="shared" si="3"/>
        <v>1</v>
      </c>
      <c r="J45" s="5">
        <v>1.2066190000000001</v>
      </c>
      <c r="K45" s="6">
        <v>0.40899999999999997</v>
      </c>
      <c r="L45" s="6">
        <v>1.000424</v>
      </c>
      <c r="M45" s="5">
        <v>1.197641</v>
      </c>
      <c r="N45" s="6">
        <v>0.41359899999999999</v>
      </c>
      <c r="O45" s="7">
        <v>0.99988299999999997</v>
      </c>
      <c r="P45" s="23">
        <v>1.2052229999999999</v>
      </c>
      <c r="Q45" s="24">
        <v>0.40779599999999999</v>
      </c>
      <c r="R45" s="25">
        <v>0.99565800000000004</v>
      </c>
      <c r="AE45" s="19"/>
    </row>
    <row r="46" spans="1:31" x14ac:dyDescent="0.35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 s="5">
        <f t="shared" si="1"/>
        <v>1.2145378277198353</v>
      </c>
      <c r="H46" s="6">
        <f t="shared" si="2"/>
        <v>0.40460554854679215</v>
      </c>
      <c r="I46" s="6">
        <f t="shared" si="3"/>
        <v>1</v>
      </c>
      <c r="J46" s="5">
        <v>1.206683</v>
      </c>
      <c r="K46" s="6">
        <v>0.40781499999999998</v>
      </c>
      <c r="L46" s="6">
        <v>0.99760899999999997</v>
      </c>
      <c r="M46" s="5">
        <v>1.2120200000000001</v>
      </c>
      <c r="N46" s="6">
        <v>0.405781</v>
      </c>
      <c r="O46" s="7">
        <v>0.99959600000000004</v>
      </c>
      <c r="P46" s="23">
        <v>1.221034</v>
      </c>
      <c r="Q46" s="24">
        <v>0.39940300000000001</v>
      </c>
      <c r="R46" s="25">
        <v>0.99560899999999997</v>
      </c>
      <c r="AE46" s="19"/>
    </row>
    <row r="47" spans="1:31" x14ac:dyDescent="0.35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 s="5">
        <f t="shared" si="1"/>
        <v>1.2304956518529349</v>
      </c>
      <c r="H47" s="6">
        <f t="shared" si="2"/>
        <v>0.39618677923514001</v>
      </c>
      <c r="I47" s="6">
        <f t="shared" si="3"/>
        <v>1</v>
      </c>
      <c r="J47" s="5">
        <v>1.24271</v>
      </c>
      <c r="K47" s="6">
        <v>0.39040399999999997</v>
      </c>
      <c r="L47" s="6">
        <v>1.0014909999999999</v>
      </c>
      <c r="M47" s="5">
        <v>1.227058</v>
      </c>
      <c r="N47" s="6">
        <v>0.39776699999999998</v>
      </c>
      <c r="O47" s="7">
        <v>0.99943800000000005</v>
      </c>
      <c r="P47" s="23">
        <v>1.2369060000000001</v>
      </c>
      <c r="Q47" s="24">
        <v>0.391092</v>
      </c>
      <c r="R47" s="25">
        <v>0.995556</v>
      </c>
      <c r="AE47" s="19"/>
    </row>
    <row r="48" spans="1:31" x14ac:dyDescent="0.35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 s="5">
        <f t="shared" si="1"/>
        <v>1.2465179290169561</v>
      </c>
      <c r="H48" s="6">
        <f t="shared" si="2"/>
        <v>0.38785309352524311</v>
      </c>
      <c r="I48" s="6">
        <f t="shared" si="3"/>
        <v>1</v>
      </c>
      <c r="J48" s="5">
        <v>1.2342439999999999</v>
      </c>
      <c r="K48" s="6">
        <v>0.39286399999999999</v>
      </c>
      <c r="L48" s="6">
        <v>0.99654500000000001</v>
      </c>
      <c r="M48" s="5">
        <v>1.2446109999999999</v>
      </c>
      <c r="N48" s="6">
        <v>0.388766</v>
      </c>
      <c r="O48" s="7">
        <v>0.99981200000000003</v>
      </c>
      <c r="P48" s="23">
        <v>1.2528360000000001</v>
      </c>
      <c r="Q48" s="24">
        <v>0.38286900000000001</v>
      </c>
      <c r="R48" s="25">
        <v>0.99550000000000005</v>
      </c>
      <c r="AE48" s="19"/>
    </row>
    <row r="49" spans="1:31" x14ac:dyDescent="0.35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 s="5">
        <f t="shared" si="1"/>
        <v>1.262600856448016</v>
      </c>
      <c r="H49" s="6">
        <f t="shared" si="2"/>
        <v>0.37960910484820592</v>
      </c>
      <c r="I49" s="6">
        <f t="shared" si="3"/>
        <v>1</v>
      </c>
      <c r="J49" s="5">
        <v>1.2819370000000001</v>
      </c>
      <c r="K49" s="6">
        <v>0.37113099999999999</v>
      </c>
      <c r="L49" s="6">
        <v>1.0034380000000001</v>
      </c>
      <c r="M49" s="5">
        <v>1.267045</v>
      </c>
      <c r="N49" s="6">
        <v>0.37779099999999999</v>
      </c>
      <c r="O49" s="7">
        <v>1.001163</v>
      </c>
      <c r="P49" s="23">
        <v>1.2688200000000001</v>
      </c>
      <c r="Q49" s="24">
        <v>0.37473699999999999</v>
      </c>
      <c r="R49" s="25">
        <v>0.99543899999999996</v>
      </c>
      <c r="AE49" s="19"/>
    </row>
    <row r="50" spans="1:31" x14ac:dyDescent="0.35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 s="5">
        <f t="shared" si="1"/>
        <v>1.2787406444672922</v>
      </c>
      <c r="H50" s="6">
        <f t="shared" si="2"/>
        <v>0.37145916267694323</v>
      </c>
      <c r="I50" s="6">
        <f t="shared" si="3"/>
        <v>1</v>
      </c>
      <c r="J50" s="5">
        <v>1.258308</v>
      </c>
      <c r="K50" s="6">
        <v>0.37969000000000003</v>
      </c>
      <c r="L50" s="6">
        <v>0.99448099999999995</v>
      </c>
      <c r="M50" s="5">
        <v>1.2952980000000001</v>
      </c>
      <c r="N50" s="6">
        <v>0.36458499999999999</v>
      </c>
      <c r="O50" s="7">
        <v>1.003738</v>
      </c>
      <c r="P50" s="23">
        <v>1.284853</v>
      </c>
      <c r="Q50" s="24">
        <v>0.366701</v>
      </c>
      <c r="R50" s="25">
        <v>0.99537500000000001</v>
      </c>
      <c r="AE50" s="19"/>
    </row>
    <row r="51" spans="1:31" x14ac:dyDescent="0.35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 s="5">
        <f t="shared" si="1"/>
        <v>1.2949335225678473</v>
      </c>
      <c r="H51" s="6">
        <f t="shared" si="2"/>
        <v>0.36340734661112861</v>
      </c>
      <c r="I51" s="6">
        <f t="shared" si="3"/>
        <v>1</v>
      </c>
      <c r="J51" s="5">
        <v>1.326133</v>
      </c>
      <c r="K51" s="6">
        <v>0.350688</v>
      </c>
      <c r="L51" s="6">
        <v>1.007002</v>
      </c>
      <c r="M51" s="5">
        <v>1.3250999999999999</v>
      </c>
      <c r="N51" s="6">
        <v>0.35122399999999998</v>
      </c>
      <c r="O51" s="7">
        <v>1.0071129999999999</v>
      </c>
      <c r="P51" s="23">
        <v>1.3009329999999999</v>
      </c>
      <c r="Q51" s="24">
        <v>0.35876400000000003</v>
      </c>
      <c r="R51" s="25">
        <v>0.99530600000000002</v>
      </c>
      <c r="AE51" s="19"/>
    </row>
    <row r="52" spans="1:31" x14ac:dyDescent="0.35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 s="5">
        <f t="shared" si="1"/>
        <v>1.3111757452729196</v>
      </c>
      <c r="H52" s="6">
        <f t="shared" si="2"/>
        <v>0.35545746197065142</v>
      </c>
      <c r="I52" s="6">
        <f t="shared" si="3"/>
        <v>1</v>
      </c>
      <c r="J52" s="5">
        <v>1.2757529999999999</v>
      </c>
      <c r="K52" s="6">
        <v>0.36941299999999999</v>
      </c>
      <c r="L52" s="6">
        <v>0.99049399999999999</v>
      </c>
      <c r="M52" s="5">
        <v>1.343153</v>
      </c>
      <c r="N52" s="6">
        <v>0.34309600000000001</v>
      </c>
      <c r="O52" s="7">
        <v>1.0085770000000001</v>
      </c>
      <c r="P52" s="23">
        <v>1.3170569999999999</v>
      </c>
      <c r="Q52" s="24">
        <v>0.35093000000000002</v>
      </c>
      <c r="R52" s="25">
        <v>0.99523499999999998</v>
      </c>
      <c r="AE52" s="19"/>
    </row>
    <row r="53" spans="1:31" x14ac:dyDescent="0.35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 s="5">
        <f t="shared" si="1"/>
        <v>1.3274635977478306</v>
      </c>
      <c r="H53" s="6">
        <f t="shared" si="2"/>
        <v>0.3476130368635546</v>
      </c>
      <c r="I53" s="6">
        <f t="shared" si="3"/>
        <v>1</v>
      </c>
      <c r="J53" s="5">
        <v>1.3788990000000001</v>
      </c>
      <c r="K53" s="6">
        <v>0.32815800000000001</v>
      </c>
      <c r="L53" s="6">
        <v>1.013817</v>
      </c>
      <c r="M53" s="5">
        <v>1.3259289999999999</v>
      </c>
      <c r="N53" s="6">
        <v>0.34873100000000001</v>
      </c>
      <c r="O53" s="7">
        <v>1.001104</v>
      </c>
      <c r="P53" s="23">
        <v>1.2517480000000001</v>
      </c>
      <c r="Q53" s="24">
        <v>0.37488900000000003</v>
      </c>
      <c r="R53" s="25">
        <v>0.97333700000000001</v>
      </c>
      <c r="AE53" s="19"/>
    </row>
    <row r="54" spans="1:31" x14ac:dyDescent="0.35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 s="5">
        <f t="shared" si="1"/>
        <v>1.3437934011499242</v>
      </c>
      <c r="H54" s="6">
        <f t="shared" si="2"/>
        <v>0.33987732068274784</v>
      </c>
      <c r="I54" s="6">
        <f t="shared" si="3"/>
        <v>1</v>
      </c>
      <c r="J54" s="5">
        <v>1.2794209999999999</v>
      </c>
      <c r="K54" s="6">
        <v>0.36456</v>
      </c>
      <c r="L54" s="6">
        <v>0.98232699999999995</v>
      </c>
      <c r="M54" s="5">
        <v>1.244602</v>
      </c>
      <c r="N54" s="6">
        <v>0.37981100000000001</v>
      </c>
      <c r="O54" s="7">
        <v>0.97677000000000003</v>
      </c>
      <c r="P54" s="23">
        <v>0.768289</v>
      </c>
      <c r="Q54" s="24">
        <v>0.65317700000000001</v>
      </c>
      <c r="R54" s="25">
        <v>0.96527200000000002</v>
      </c>
    </row>
    <row r="55" spans="1:31" x14ac:dyDescent="0.35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 s="5">
        <f t="shared" si="1"/>
        <v>1.3601615177032411</v>
      </c>
      <c r="H55" s="6">
        <f t="shared" si="2"/>
        <v>0.3322532839752913</v>
      </c>
      <c r="I55" s="6">
        <f t="shared" si="3"/>
        <v>1</v>
      </c>
      <c r="J55" s="5">
        <v>1.447991</v>
      </c>
      <c r="K55" s="6">
        <v>0.30202200000000001</v>
      </c>
      <c r="L55" s="6">
        <v>1.0288139999999999</v>
      </c>
      <c r="M55" s="5">
        <v>1.099683</v>
      </c>
      <c r="N55" s="6">
        <v>0.44351000000000002</v>
      </c>
      <c r="O55" s="7">
        <v>0.94658299999999995</v>
      </c>
      <c r="P55" s="23">
        <v>0.75296099999999999</v>
      </c>
      <c r="Q55" s="24">
        <v>0.66285899999999998</v>
      </c>
      <c r="R55" s="25">
        <v>0.96535499999999996</v>
      </c>
    </row>
    <row r="56" spans="1:31" x14ac:dyDescent="0.35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 t="shared" si="7"/>
        <v>0</v>
      </c>
      <c r="G56" s="5">
        <f t="shared" si="1"/>
        <v>1.3765643554869291</v>
      </c>
      <c r="H56" s="6">
        <f t="shared" si="2"/>
        <v>0.32474361961881554</v>
      </c>
      <c r="I56" s="6">
        <f t="shared" si="3"/>
        <v>1</v>
      </c>
      <c r="J56" s="5">
        <v>0.81432800000000005</v>
      </c>
      <c r="K56" s="6">
        <v>0.61356100000000002</v>
      </c>
      <c r="L56" s="6">
        <v>0.94876799999999994</v>
      </c>
      <c r="M56" s="5">
        <v>0.94021699999999997</v>
      </c>
      <c r="N56" s="6">
        <v>0.52898900000000004</v>
      </c>
      <c r="O56" s="7">
        <v>0.93520599999999998</v>
      </c>
      <c r="P56" s="23">
        <v>0.73893900000000001</v>
      </c>
      <c r="Q56" s="24">
        <v>0.67157800000000001</v>
      </c>
      <c r="R56" s="25">
        <v>0.96524799999999999</v>
      </c>
    </row>
    <row r="57" spans="1:31" ht="13.15" x14ac:dyDescent="0.4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1.3929983729286197</v>
      </c>
      <c r="E57" s="1">
        <f t="shared" si="6"/>
        <v>0.8999999999999998</v>
      </c>
      <c r="F57" s="1">
        <f t="shared" si="7"/>
        <v>0</v>
      </c>
      <c r="G57" s="8">
        <f>SQRT((1+0.4/2.4*(D57*D57-1))/(1+2.8/2.4*(D57*D57-1)))</f>
        <v>0.74267639957889842</v>
      </c>
      <c r="H57" s="14">
        <f>L4*(1+2.8/2.4*(D57*D57-1))</f>
        <v>0.66554328975173782</v>
      </c>
      <c r="I57" s="14">
        <f>$H$57*(1+0.4/2*$G$57*$G$57)^(1.4/0.4)</f>
        <v>0.95992252187480387</v>
      </c>
      <c r="J57" s="8">
        <v>0.69223199999999996</v>
      </c>
      <c r="K57" s="6">
        <v>0.70900200000000002</v>
      </c>
      <c r="L57" s="14">
        <v>0.97669399999999995</v>
      </c>
      <c r="M57" s="5">
        <v>0.808693</v>
      </c>
      <c r="N57" s="6">
        <v>0.61504700000000001</v>
      </c>
      <c r="O57" s="7">
        <v>0.94570200000000004</v>
      </c>
      <c r="P57" s="23">
        <v>0.72536199999999995</v>
      </c>
      <c r="Q57" s="24">
        <v>0.68000099999999997</v>
      </c>
      <c r="R57" s="25">
        <v>0.96514800000000001</v>
      </c>
    </row>
    <row r="58" spans="1:31" x14ac:dyDescent="0.35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>
        <v>0.66730314671765234</v>
      </c>
      <c r="E58">
        <f t="shared" si="6"/>
        <v>0.89271544199333441</v>
      </c>
      <c r="F58">
        <f t="shared" si="7"/>
        <v>0</v>
      </c>
      <c r="G58" s="5">
        <f t="shared" si="1"/>
        <v>0.66730314671765234</v>
      </c>
      <c r="H58" s="6">
        <f>I58*(1+0.2*G58*G58)^(-1.4/0.4)</f>
        <v>0.71212572325754131</v>
      </c>
      <c r="I58" s="15">
        <f t="shared" ref="I58:I107" si="8">$H$57*(1+0.4/2*$G$57*$G$57)^(1.4/0.4)</f>
        <v>0.95992252187480387</v>
      </c>
      <c r="J58" s="5">
        <v>0.75049500000000002</v>
      </c>
      <c r="K58" s="6">
        <v>0.657389</v>
      </c>
      <c r="L58" s="6">
        <v>0.95515899999999998</v>
      </c>
      <c r="M58" s="5">
        <v>0.73066799999999998</v>
      </c>
      <c r="N58" s="6">
        <v>0.67350100000000002</v>
      </c>
      <c r="O58" s="7">
        <v>0.96060800000000002</v>
      </c>
      <c r="P58" s="23">
        <v>0.71218400000000004</v>
      </c>
      <c r="Q58" s="24">
        <v>0.68815599999999999</v>
      </c>
      <c r="R58" s="25">
        <v>0.96505399999999997</v>
      </c>
    </row>
    <row r="59" spans="1:31" x14ac:dyDescent="0.35">
      <c r="A59">
        <f t="shared" si="4"/>
        <v>53</v>
      </c>
      <c r="B59">
        <f t="shared" si="0"/>
        <v>0.35999999999999993</v>
      </c>
      <c r="C59">
        <f t="shared" si="5"/>
        <v>0.11296</v>
      </c>
      <c r="D59">
        <v>0.65657037308346844</v>
      </c>
      <c r="E59">
        <f t="shared" si="6"/>
        <v>0.88526912181303141</v>
      </c>
      <c r="F59">
        <f t="shared" si="7"/>
        <v>0</v>
      </c>
      <c r="G59" s="5">
        <f t="shared" si="1"/>
        <v>0.65657037308346844</v>
      </c>
      <c r="H59" s="6">
        <f t="shared" ref="H59:H107" si="9">I59*(1+0.2*G59*G59)^(-1.4/0.4)</f>
        <v>0.71866781154296577</v>
      </c>
      <c r="I59" s="15">
        <f t="shared" si="8"/>
        <v>0.95992252187480387</v>
      </c>
      <c r="J59" s="5">
        <v>0.68313900000000005</v>
      </c>
      <c r="K59" s="6">
        <v>0.710928</v>
      </c>
      <c r="L59" s="6">
        <v>0.97154499999999999</v>
      </c>
      <c r="M59" s="5">
        <v>0.69537599999999999</v>
      </c>
      <c r="N59" s="6">
        <v>0.700604</v>
      </c>
      <c r="O59" s="7">
        <v>0.96781700000000004</v>
      </c>
      <c r="P59" s="23">
        <v>0.69937000000000005</v>
      </c>
      <c r="Q59" s="24">
        <v>0.69606199999999996</v>
      </c>
      <c r="R59" s="25">
        <v>0.96496599999999999</v>
      </c>
    </row>
    <row r="60" spans="1:31" x14ac:dyDescent="0.35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>
        <v>0.64599583503679248</v>
      </c>
      <c r="E60">
        <f t="shared" si="6"/>
        <v>0.87767202371664832</v>
      </c>
      <c r="F60">
        <f t="shared" si="7"/>
        <v>0</v>
      </c>
      <c r="G60" s="5">
        <f t="shared" si="1"/>
        <v>0.64599583503679248</v>
      </c>
      <c r="H60" s="6">
        <f t="shared" si="9"/>
        <v>0.72508365216550863</v>
      </c>
      <c r="I60" s="15">
        <f t="shared" si="8"/>
        <v>0.95992252187480387</v>
      </c>
      <c r="J60" s="5">
        <v>0.70711800000000002</v>
      </c>
      <c r="K60" s="6">
        <v>0.68723699999999999</v>
      </c>
      <c r="L60" s="6">
        <v>0.959368</v>
      </c>
      <c r="M60" s="5">
        <v>0.68272600000000006</v>
      </c>
      <c r="N60" s="6">
        <v>0.708731</v>
      </c>
      <c r="O60" s="7">
        <v>0.96819200000000005</v>
      </c>
      <c r="P60" s="23">
        <v>0.68689</v>
      </c>
      <c r="Q60" s="24">
        <v>0.70373600000000003</v>
      </c>
      <c r="R60" s="25">
        <v>0.96488499999999999</v>
      </c>
    </row>
    <row r="61" spans="1:31" x14ac:dyDescent="0.35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>
        <v>0.63557919518758443</v>
      </c>
      <c r="E61">
        <f t="shared" si="6"/>
        <v>0.8699350448499843</v>
      </c>
      <c r="F61">
        <f t="shared" si="7"/>
        <v>0</v>
      </c>
      <c r="G61" s="5">
        <f t="shared" si="1"/>
        <v>0.63557919518758443</v>
      </c>
      <c r="H61" s="6">
        <f t="shared" si="9"/>
        <v>0.73137228599571746</v>
      </c>
      <c r="I61" s="15">
        <f t="shared" si="8"/>
        <v>0.95992252187480387</v>
      </c>
      <c r="J61" s="5">
        <v>0.66804799999999998</v>
      </c>
      <c r="K61" s="6">
        <v>0.71793600000000002</v>
      </c>
      <c r="L61" s="6">
        <v>0.96837300000000004</v>
      </c>
      <c r="M61" s="5">
        <v>0.67602600000000002</v>
      </c>
      <c r="N61" s="6">
        <v>0.711588</v>
      </c>
      <c r="O61" s="7">
        <v>0.96644200000000002</v>
      </c>
      <c r="P61" s="23">
        <v>0.67472200000000004</v>
      </c>
      <c r="Q61" s="24">
        <v>0.71118999999999999</v>
      </c>
      <c r="R61" s="25">
        <v>0.96480900000000003</v>
      </c>
    </row>
    <row r="62" spans="1:31" x14ac:dyDescent="0.35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>
        <v>0.6253200065390071</v>
      </c>
      <c r="E62">
        <f t="shared" si="6"/>
        <v>0.86206896551724121</v>
      </c>
      <c r="F62">
        <f t="shared" si="7"/>
        <v>0</v>
      </c>
      <c r="G62" s="5">
        <f t="shared" si="1"/>
        <v>0.6253200065390071</v>
      </c>
      <c r="H62" s="6">
        <f t="shared" si="9"/>
        <v>0.73753299647264858</v>
      </c>
      <c r="I62" s="15">
        <f t="shared" si="8"/>
        <v>0.95992252187480387</v>
      </c>
      <c r="J62" s="5">
        <v>0.67390799999999995</v>
      </c>
      <c r="K62" s="6">
        <v>0.70953299999999997</v>
      </c>
      <c r="L62" s="6">
        <v>0.96188499999999999</v>
      </c>
      <c r="M62" s="5">
        <v>0.66784500000000002</v>
      </c>
      <c r="N62" s="6">
        <v>0.71561600000000003</v>
      </c>
      <c r="O62" s="7">
        <v>0.96507500000000002</v>
      </c>
      <c r="P62" s="23">
        <v>0.66284500000000002</v>
      </c>
      <c r="Q62" s="24">
        <v>0.71843400000000002</v>
      </c>
      <c r="R62" s="25">
        <v>0.96474000000000004</v>
      </c>
    </row>
    <row r="63" spans="1:31" x14ac:dyDescent="0.35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>
        <v>0.61521771646439094</v>
      </c>
      <c r="E63">
        <f t="shared" si="6"/>
        <v>0.85408442150015207</v>
      </c>
      <c r="F63">
        <f t="shared" si="7"/>
        <v>0</v>
      </c>
      <c r="G63" s="5">
        <f t="shared" si="1"/>
        <v>0.61521771646439094</v>
      </c>
      <c r="H63" s="6">
        <f t="shared" si="9"/>
        <v>0.74356530112757002</v>
      </c>
      <c r="I63" s="15">
        <f t="shared" si="8"/>
        <v>0.95992252187480387</v>
      </c>
      <c r="J63" s="5">
        <v>0.64940600000000004</v>
      </c>
      <c r="K63" s="6">
        <v>0.72803600000000002</v>
      </c>
      <c r="L63" s="6">
        <v>0.966584</v>
      </c>
      <c r="M63" s="5">
        <v>0.65697300000000003</v>
      </c>
      <c r="N63" s="6">
        <v>0.72197900000000004</v>
      </c>
      <c r="O63" s="7">
        <v>0.96467400000000003</v>
      </c>
      <c r="P63" s="23">
        <v>0.65124300000000002</v>
      </c>
      <c r="Q63" s="24">
        <v>0.72547799999999996</v>
      </c>
      <c r="R63" s="25">
        <v>0.96467499999999995</v>
      </c>
    </row>
    <row r="64" spans="1:31" x14ac:dyDescent="0.35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>
        <v>0.60527167081042388</v>
      </c>
      <c r="E64">
        <f t="shared" si="6"/>
        <v>0.84599187847796664</v>
      </c>
      <c r="F64">
        <f t="shared" si="7"/>
        <v>0</v>
      </c>
      <c r="G64" s="5">
        <f t="shared" si="1"/>
        <v>0.60527167081042388</v>
      </c>
      <c r="H64" s="6">
        <f t="shared" si="9"/>
        <v>0.74946894252045249</v>
      </c>
      <c r="I64" s="15">
        <f t="shared" si="8"/>
        <v>0.95992252187480387</v>
      </c>
      <c r="J64" s="5">
        <v>0.64631499999999997</v>
      </c>
      <c r="K64" s="6">
        <v>0.72743500000000005</v>
      </c>
      <c r="L64" s="6">
        <v>0.96329299999999995</v>
      </c>
      <c r="M64" s="5">
        <v>0.64472600000000002</v>
      </c>
      <c r="N64" s="6">
        <v>0.72961399999999998</v>
      </c>
      <c r="O64" s="7">
        <v>0.96489800000000003</v>
      </c>
      <c r="P64" s="23">
        <v>0.63990400000000003</v>
      </c>
      <c r="Q64" s="24">
        <v>0.73233000000000004</v>
      </c>
      <c r="R64" s="25">
        <v>0.96461699999999995</v>
      </c>
    </row>
    <row r="65" spans="1:18" x14ac:dyDescent="0.35">
      <c r="A65">
        <f t="shared" si="4"/>
        <v>59</v>
      </c>
      <c r="B65">
        <f t="shared" si="0"/>
        <v>0.44</v>
      </c>
      <c r="C65">
        <f t="shared" si="5"/>
        <v>0.11936000000000001</v>
      </c>
      <c r="D65">
        <v>0.59548111810424642</v>
      </c>
      <c r="E65">
        <f t="shared" si="6"/>
        <v>0.83780160857908836</v>
      </c>
      <c r="F65">
        <f t="shared" si="7"/>
        <v>0</v>
      </c>
      <c r="G65" s="5">
        <f t="shared" si="1"/>
        <v>0.59548111810424642</v>
      </c>
      <c r="H65" s="6">
        <f t="shared" si="9"/>
        <v>0.75524387868111975</v>
      </c>
      <c r="I65" s="15">
        <f t="shared" si="8"/>
        <v>0.95992252187480387</v>
      </c>
      <c r="J65" s="5">
        <v>0.62917999999999996</v>
      </c>
      <c r="K65" s="6">
        <v>0.73960199999999998</v>
      </c>
      <c r="L65" s="6">
        <v>0.965646</v>
      </c>
      <c r="M65" s="5">
        <v>0.63250799999999996</v>
      </c>
      <c r="N65" s="6">
        <v>0.73728899999999997</v>
      </c>
      <c r="O65" s="7">
        <v>0.96524900000000002</v>
      </c>
      <c r="P65" s="23">
        <v>0.62881299999999996</v>
      </c>
      <c r="Q65" s="24">
        <v>0.73899499999999996</v>
      </c>
      <c r="R65" s="25">
        <v>0.96456399999999998</v>
      </c>
    </row>
    <row r="66" spans="1:18" x14ac:dyDescent="0.35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>
        <v>0.58584521384279986</v>
      </c>
      <c r="E66">
        <f t="shared" si="6"/>
        <v>0.82952366907535779</v>
      </c>
      <c r="F66">
        <f t="shared" si="7"/>
        <v>0</v>
      </c>
      <c r="G66" s="5">
        <f t="shared" si="1"/>
        <v>0.58584521384279986</v>
      </c>
      <c r="H66" s="6">
        <f t="shared" si="9"/>
        <v>0.76089027314455127</v>
      </c>
      <c r="I66" s="15">
        <f t="shared" si="8"/>
        <v>0.95992252187480387</v>
      </c>
      <c r="J66" s="5">
        <v>0.62200699999999998</v>
      </c>
      <c r="K66" s="6">
        <v>0.74268900000000004</v>
      </c>
      <c r="L66" s="6">
        <v>0.96404299999999998</v>
      </c>
      <c r="M66" s="5">
        <v>0.62097899999999995</v>
      </c>
      <c r="N66" s="6">
        <v>0.74438899999999997</v>
      </c>
      <c r="O66" s="7">
        <v>0.96544700000000006</v>
      </c>
      <c r="P66" s="23">
        <v>0.61796099999999998</v>
      </c>
      <c r="Q66" s="24">
        <v>0.74548099999999995</v>
      </c>
      <c r="R66" s="25">
        <v>0.96451600000000004</v>
      </c>
    </row>
    <row r="67" spans="1:18" x14ac:dyDescent="0.35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>
        <v>0.57636302484358481</v>
      </c>
      <c r="E67">
        <f t="shared" si="6"/>
        <v>0.82116788321167911</v>
      </c>
      <c r="F67">
        <f t="shared" si="7"/>
        <v>0</v>
      </c>
      <c r="G67" s="5">
        <f t="shared" si="1"/>
        <v>0.57636302484358481</v>
      </c>
      <c r="H67" s="6">
        <f t="shared" si="9"/>
        <v>0.76640848466667955</v>
      </c>
      <c r="I67" s="15">
        <f t="shared" si="8"/>
        <v>0.95992252187480387</v>
      </c>
      <c r="J67" s="5">
        <v>0.60859300000000005</v>
      </c>
      <c r="K67" s="6">
        <v>0.75159900000000002</v>
      </c>
      <c r="L67" s="6">
        <v>0.96518400000000004</v>
      </c>
      <c r="M67" s="5">
        <v>0.61013600000000001</v>
      </c>
      <c r="N67" s="6">
        <v>0.75090100000000004</v>
      </c>
      <c r="O67" s="7">
        <v>0.96547000000000005</v>
      </c>
      <c r="P67" s="23">
        <v>0.60733899999999996</v>
      </c>
      <c r="Q67" s="24">
        <v>0.75179200000000002</v>
      </c>
      <c r="R67" s="25">
        <v>0.96447300000000002</v>
      </c>
    </row>
    <row r="68" spans="1:18" x14ac:dyDescent="0.35">
      <c r="A68">
        <f t="shared" si="4"/>
        <v>62</v>
      </c>
      <c r="B68">
        <f t="shared" si="0"/>
        <v>0.47999999999999993</v>
      </c>
      <c r="C68">
        <f t="shared" si="5"/>
        <v>0.12304</v>
      </c>
      <c r="D68">
        <v>0.56703353363687636</v>
      </c>
      <c r="E68">
        <f t="shared" si="6"/>
        <v>0.81274382314694404</v>
      </c>
      <c r="F68">
        <f t="shared" si="7"/>
        <v>0</v>
      </c>
      <c r="G68" s="5">
        <f t="shared" si="1"/>
        <v>0.56703353363687636</v>
      </c>
      <c r="H68" s="6">
        <f t="shared" si="9"/>
        <v>0.77179905670325621</v>
      </c>
      <c r="I68" s="15">
        <f t="shared" si="8"/>
        <v>0.95992252187480387</v>
      </c>
      <c r="J68" s="5">
        <v>0.59976099999999999</v>
      </c>
      <c r="K68" s="6">
        <v>0.75625900000000001</v>
      </c>
      <c r="L68" s="6">
        <v>0.96443100000000004</v>
      </c>
      <c r="M68" s="5">
        <v>0.59970299999999999</v>
      </c>
      <c r="N68" s="6">
        <v>0.75706600000000002</v>
      </c>
      <c r="O68" s="7">
        <v>0.96541699999999997</v>
      </c>
      <c r="P68" s="23">
        <v>0.59693799999999997</v>
      </c>
      <c r="Q68" s="24">
        <v>0.75793299999999997</v>
      </c>
      <c r="R68" s="25">
        <v>0.96443400000000001</v>
      </c>
    </row>
    <row r="69" spans="1:18" x14ac:dyDescent="0.35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>
        <v>0.55785564288041789</v>
      </c>
      <c r="E69">
        <f t="shared" si="6"/>
        <v>0.804260794967115</v>
      </c>
      <c r="F69">
        <f t="shared" si="7"/>
        <v>0</v>
      </c>
      <c r="G69" s="5">
        <f t="shared" si="1"/>
        <v>0.55785564288041789</v>
      </c>
      <c r="H69" s="6">
        <f t="shared" si="9"/>
        <v>0.77706270673002853</v>
      </c>
      <c r="I69" s="15">
        <f t="shared" si="8"/>
        <v>0.95992252187480387</v>
      </c>
      <c r="J69" s="5">
        <v>0.588287</v>
      </c>
      <c r="K69" s="6">
        <v>0.76345799999999997</v>
      </c>
      <c r="L69" s="6">
        <v>0.96497200000000005</v>
      </c>
      <c r="M69" s="5">
        <v>0.58946900000000002</v>
      </c>
      <c r="N69" s="6">
        <v>0.76307899999999995</v>
      </c>
      <c r="O69" s="7">
        <v>0.96537300000000004</v>
      </c>
      <c r="P69" s="23">
        <v>0.58675100000000002</v>
      </c>
      <c r="Q69" s="24">
        <v>0.76390899999999995</v>
      </c>
      <c r="R69" s="25">
        <v>0.96440099999999995</v>
      </c>
    </row>
    <row r="70" spans="1:18" x14ac:dyDescent="0.35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>
        <v>0.54882817977866916</v>
      </c>
      <c r="E70">
        <f t="shared" si="6"/>
        <v>0.79572782571792322</v>
      </c>
      <c r="F70">
        <f t="shared" si="7"/>
        <v>0</v>
      </c>
      <c r="G70" s="5">
        <f t="shared" si="1"/>
        <v>0.54882817977866916</v>
      </c>
      <c r="H70" s="6">
        <f t="shared" si="9"/>
        <v>0.78220031547775037</v>
      </c>
      <c r="I70" s="15">
        <f t="shared" si="8"/>
        <v>0.95992252187480387</v>
      </c>
      <c r="J70" s="5">
        <v>0.57893799999999995</v>
      </c>
      <c r="K70" s="6">
        <v>0.76866599999999996</v>
      </c>
      <c r="L70" s="6">
        <v>0.96463100000000002</v>
      </c>
      <c r="M70" s="5">
        <v>0.57937700000000003</v>
      </c>
      <c r="N70" s="6">
        <v>0.76899099999999998</v>
      </c>
      <c r="O70" s="7">
        <v>0.96536200000000005</v>
      </c>
      <c r="P70" s="23">
        <v>0.57677100000000003</v>
      </c>
      <c r="Q70" s="24">
        <v>0.76972300000000005</v>
      </c>
      <c r="R70" s="25">
        <v>0.96437200000000001</v>
      </c>
    </row>
    <row r="71" spans="1:18" x14ac:dyDescent="0.35">
      <c r="A71">
        <f t="shared" si="4"/>
        <v>65</v>
      </c>
      <c r="B71">
        <f t="shared" si="0"/>
        <v>0.52</v>
      </c>
      <c r="C71">
        <f t="shared" si="5"/>
        <v>0.12704000000000001</v>
      </c>
      <c r="D71">
        <v>0.53994990048979341</v>
      </c>
      <c r="E71">
        <f t="shared" si="6"/>
        <v>0.78715365239294732</v>
      </c>
      <c r="F71">
        <f t="shared" si="7"/>
        <v>0</v>
      </c>
      <c r="G71" s="5">
        <f t="shared" si="1"/>
        <v>0.53994990048979341</v>
      </c>
      <c r="H71" s="6">
        <f t="shared" si="9"/>
        <v>0.78721291615044753</v>
      </c>
      <c r="I71" s="15">
        <f t="shared" si="8"/>
        <v>0.95992252187480387</v>
      </c>
      <c r="J71" s="5">
        <v>0.56855699999999998</v>
      </c>
      <c r="K71" s="6">
        <v>0.77490599999999998</v>
      </c>
      <c r="L71" s="6">
        <v>0.96488399999999996</v>
      </c>
      <c r="M71" s="5">
        <v>0.56945999999999997</v>
      </c>
      <c r="N71" s="6">
        <v>0.77477200000000002</v>
      </c>
      <c r="O71" s="7">
        <v>0.96536900000000003</v>
      </c>
      <c r="P71" s="23">
        <v>0.56699200000000005</v>
      </c>
      <c r="Q71" s="24">
        <v>0.77538099999999999</v>
      </c>
      <c r="R71" s="25">
        <v>0.96434699999999995</v>
      </c>
    </row>
    <row r="72" spans="1:18" x14ac:dyDescent="0.35">
      <c r="A72">
        <f t="shared" si="4"/>
        <v>66</v>
      </c>
      <c r="B72">
        <f t="shared" ref="B72:B107" si="10">($G$4-$F$4)/($E$4-1)*(A72-1)+$F$4</f>
        <v>0.53333333333333321</v>
      </c>
      <c r="C72">
        <f t="shared" si="5"/>
        <v>0.12844444444444444</v>
      </c>
      <c r="D72">
        <v>0.53121949450468542</v>
      </c>
      <c r="E72">
        <f t="shared" si="6"/>
        <v>0.77854671280276833</v>
      </c>
      <c r="F72">
        <f t="shared" si="7"/>
        <v>0</v>
      </c>
      <c r="G72" s="5">
        <f t="shared" ref="G72:G107" si="11">D72</f>
        <v>0.53121949450468542</v>
      </c>
      <c r="H72" s="6">
        <f t="shared" si="9"/>
        <v>0.79210168369008038</v>
      </c>
      <c r="I72" s="15">
        <f t="shared" si="8"/>
        <v>0.95992252187480387</v>
      </c>
      <c r="J72" s="5">
        <v>0.55920099999999995</v>
      </c>
      <c r="K72" s="6">
        <v>0.78018699999999996</v>
      </c>
      <c r="L72" s="6">
        <v>0.96473600000000004</v>
      </c>
      <c r="M72" s="5">
        <v>0.55974699999999999</v>
      </c>
      <c r="N72" s="6">
        <v>0.78039099999999995</v>
      </c>
      <c r="O72" s="7">
        <v>0.96537799999999996</v>
      </c>
      <c r="P72" s="23">
        <v>0.55740900000000004</v>
      </c>
      <c r="Q72" s="24">
        <v>0.78088400000000002</v>
      </c>
      <c r="R72" s="25">
        <v>0.96432700000000005</v>
      </c>
    </row>
    <row r="73" spans="1:18" x14ac:dyDescent="0.35">
      <c r="A73">
        <f t="shared" ref="A73:A106" si="12">A72+1</f>
        <v>67</v>
      </c>
      <c r="B73">
        <f t="shared" si="10"/>
        <v>0.54666666666666663</v>
      </c>
      <c r="C73">
        <f t="shared" ref="C73:C107" si="13">($J$4-$I$4)*B73*B73+$I$4</f>
        <v>0.12988444444444444</v>
      </c>
      <c r="D73">
        <v>0.52263558898353313</v>
      </c>
      <c r="E73">
        <f t="shared" ref="E73:E107" si="14">D73*(1+0.4/2.4*(D73*D73-1))^(-2.4/2/0.4)</f>
        <v>0.76991513824254054</v>
      </c>
      <c r="F73">
        <f t="shared" ref="F73:F106" si="15">E73-$I$4/C73</f>
        <v>0</v>
      </c>
      <c r="G73" s="5">
        <f t="shared" si="11"/>
        <v>0.52263558898353313</v>
      </c>
      <c r="H73" s="6">
        <f t="shared" si="9"/>
        <v>0.79686792414526963</v>
      </c>
      <c r="I73" s="15">
        <f t="shared" si="8"/>
        <v>0.95992252187480387</v>
      </c>
      <c r="J73" s="5">
        <v>0.54951499999999998</v>
      </c>
      <c r="K73" s="6">
        <v>0.78582799999999997</v>
      </c>
      <c r="L73" s="6">
        <v>0.96485500000000002</v>
      </c>
      <c r="M73" s="5">
        <v>0.55024700000000004</v>
      </c>
      <c r="N73" s="6">
        <v>0.78583899999999995</v>
      </c>
      <c r="O73" s="7">
        <v>0.96538100000000004</v>
      </c>
      <c r="P73" s="23">
        <v>0.54801699999999998</v>
      </c>
      <c r="Q73" s="24">
        <v>0.78623699999999996</v>
      </c>
      <c r="R73" s="25">
        <v>0.96431</v>
      </c>
    </row>
    <row r="74" spans="1:18" x14ac:dyDescent="0.35">
      <c r="A74">
        <f t="shared" si="12"/>
        <v>68</v>
      </c>
      <c r="B74">
        <f t="shared" si="10"/>
        <v>0.56000000000000005</v>
      </c>
      <c r="C74">
        <f t="shared" si="13"/>
        <v>0.13136</v>
      </c>
      <c r="D74">
        <v>0.51419675303656631</v>
      </c>
      <c r="E74">
        <f t="shared" si="14"/>
        <v>0.76126674786845316</v>
      </c>
      <c r="F74">
        <f t="shared" si="15"/>
        <v>0</v>
      </c>
      <c r="G74" s="5">
        <f t="shared" si="11"/>
        <v>0.51419675303656631</v>
      </c>
      <c r="H74" s="6">
        <f t="shared" si="9"/>
        <v>0.80151306419625135</v>
      </c>
      <c r="I74" s="15">
        <f t="shared" si="8"/>
        <v>0.95992252187480387</v>
      </c>
      <c r="J74" s="5">
        <v>0.54036899999999999</v>
      </c>
      <c r="K74" s="6">
        <v>0.79097399999999995</v>
      </c>
      <c r="L74" s="6">
        <v>0.96479700000000002</v>
      </c>
      <c r="M74" s="5">
        <v>0.54095000000000004</v>
      </c>
      <c r="N74" s="6">
        <v>0.79112300000000002</v>
      </c>
      <c r="O74" s="7">
        <v>0.96538000000000002</v>
      </c>
      <c r="P74" s="23">
        <v>0.53881000000000001</v>
      </c>
      <c r="Q74" s="24">
        <v>0.79144400000000004</v>
      </c>
      <c r="R74" s="25">
        <v>0.96429699999999996</v>
      </c>
    </row>
    <row r="75" spans="1:18" x14ac:dyDescent="0.35">
      <c r="A75">
        <f t="shared" si="12"/>
        <v>69</v>
      </c>
      <c r="B75">
        <f t="shared" si="10"/>
        <v>0.57333333333333325</v>
      </c>
      <c r="C75">
        <f t="shared" si="13"/>
        <v>0.13287111111111111</v>
      </c>
      <c r="D75">
        <v>0.50590150193682948</v>
      </c>
      <c r="E75">
        <f t="shared" si="14"/>
        <v>0.75260904468825218</v>
      </c>
      <c r="F75">
        <f t="shared" si="15"/>
        <v>0</v>
      </c>
      <c r="G75" s="5">
        <f t="shared" si="11"/>
        <v>0.50590150193682948</v>
      </c>
      <c r="H75" s="6">
        <f t="shared" si="9"/>
        <v>0.80603864088270949</v>
      </c>
      <c r="I75" s="15">
        <f t="shared" si="8"/>
        <v>0.95992252187480387</v>
      </c>
      <c r="J75" s="5">
        <v>0.53119000000000005</v>
      </c>
      <c r="K75" s="6">
        <v>0.79618900000000004</v>
      </c>
      <c r="L75" s="6">
        <v>0.96485600000000005</v>
      </c>
      <c r="M75" s="5">
        <v>0.53184399999999998</v>
      </c>
      <c r="N75" s="6">
        <v>0.79625400000000002</v>
      </c>
      <c r="O75" s="7">
        <v>0.96537799999999996</v>
      </c>
      <c r="P75" s="23">
        <v>0.52978400000000003</v>
      </c>
      <c r="Q75" s="24">
        <v>0.79650699999999997</v>
      </c>
      <c r="R75" s="25">
        <v>0.96428800000000003</v>
      </c>
    </row>
    <row r="76" spans="1:18" x14ac:dyDescent="0.35">
      <c r="A76">
        <f t="shared" si="12"/>
        <v>70</v>
      </c>
      <c r="B76">
        <f t="shared" si="10"/>
        <v>0.58666666666666667</v>
      </c>
      <c r="C76">
        <f t="shared" si="13"/>
        <v>0.1344177777777778</v>
      </c>
      <c r="D76">
        <v>0.49774830125398711</v>
      </c>
      <c r="E76">
        <f t="shared" si="14"/>
        <v>0.7439492130670543</v>
      </c>
      <c r="F76">
        <f t="shared" si="15"/>
        <v>0</v>
      </c>
      <c r="G76" s="5">
        <f t="shared" si="11"/>
        <v>0.49774830125398711</v>
      </c>
      <c r="H76" s="6">
        <f t="shared" si="9"/>
        <v>0.81044629157569348</v>
      </c>
      <c r="I76" s="15">
        <f t="shared" si="8"/>
        <v>0.95992252187480387</v>
      </c>
      <c r="J76" s="5">
        <v>0.52233799999999997</v>
      </c>
      <c r="K76" s="6">
        <v>0.80111500000000002</v>
      </c>
      <c r="L76" s="6">
        <v>0.964839</v>
      </c>
      <c r="M76" s="5">
        <v>0.52291900000000002</v>
      </c>
      <c r="N76" s="6">
        <v>0.80123900000000003</v>
      </c>
      <c r="O76" s="7">
        <v>0.96537700000000004</v>
      </c>
      <c r="P76" s="23">
        <v>0.52093500000000004</v>
      </c>
      <c r="Q76" s="24">
        <v>0.801431</v>
      </c>
      <c r="R76" s="25">
        <v>0.96428199999999997</v>
      </c>
    </row>
    <row r="77" spans="1:18" x14ac:dyDescent="0.35">
      <c r="A77">
        <f t="shared" si="12"/>
        <v>71</v>
      </c>
      <c r="B77">
        <f t="shared" si="10"/>
        <v>0.59999999999999987</v>
      </c>
      <c r="C77">
        <f t="shared" si="13"/>
        <v>0.13599999999999998</v>
      </c>
      <c r="D77">
        <v>0.48973557089931402</v>
      </c>
      <c r="E77">
        <f t="shared" si="14"/>
        <v>0.73529411764705899</v>
      </c>
      <c r="F77">
        <f t="shared" si="15"/>
        <v>0</v>
      </c>
      <c r="G77" s="5">
        <f t="shared" si="11"/>
        <v>0.48973557089931402</v>
      </c>
      <c r="H77" s="6">
        <f t="shared" si="9"/>
        <v>0.81473774422953538</v>
      </c>
      <c r="I77" s="15">
        <f t="shared" si="8"/>
        <v>0.95992252187480387</v>
      </c>
      <c r="J77" s="5">
        <v>0.51357399999999997</v>
      </c>
      <c r="K77" s="6">
        <v>0.80598899999999996</v>
      </c>
      <c r="L77" s="6">
        <v>0.96487199999999995</v>
      </c>
      <c r="M77" s="5">
        <v>0.51417199999999996</v>
      </c>
      <c r="N77" s="6">
        <v>0.80608199999999997</v>
      </c>
      <c r="O77" s="7">
        <v>0.96537700000000004</v>
      </c>
      <c r="P77" s="23">
        <v>0.51225900000000002</v>
      </c>
      <c r="Q77" s="24">
        <v>0.80621699999999996</v>
      </c>
      <c r="R77" s="25">
        <v>0.964279</v>
      </c>
    </row>
    <row r="78" spans="1:18" x14ac:dyDescent="0.35">
      <c r="A78">
        <f t="shared" si="12"/>
        <v>72</v>
      </c>
      <c r="B78">
        <f t="shared" si="10"/>
        <v>0.61333333333333329</v>
      </c>
      <c r="C78">
        <f t="shared" si="13"/>
        <v>0.13761777777777778</v>
      </c>
      <c r="D78">
        <v>0.4818616890731533</v>
      </c>
      <c r="E78">
        <f t="shared" si="14"/>
        <v>0.72665030357834881</v>
      </c>
      <c r="F78">
        <f t="shared" si="15"/>
        <v>0</v>
      </c>
      <c r="G78" s="5">
        <f t="shared" si="11"/>
        <v>0.4818616890731533</v>
      </c>
      <c r="H78" s="6">
        <f t="shared" si="9"/>
        <v>0.81891480794453275</v>
      </c>
      <c r="I78" s="15">
        <f t="shared" si="8"/>
        <v>0.95992252187480387</v>
      </c>
      <c r="J78" s="5">
        <v>0.50504099999999996</v>
      </c>
      <c r="K78" s="6">
        <v>0.81066400000000005</v>
      </c>
      <c r="L78" s="6">
        <v>0.96487199999999995</v>
      </c>
      <c r="M78" s="5">
        <v>0.50559900000000002</v>
      </c>
      <c r="N78" s="6">
        <v>0.81078399999999995</v>
      </c>
      <c r="O78" s="7">
        <v>0.96537799999999996</v>
      </c>
      <c r="P78" s="23">
        <v>0.50375099999999995</v>
      </c>
      <c r="Q78" s="24">
        <v>0.81086899999999995</v>
      </c>
      <c r="R78" s="25">
        <v>0.96428000000000003</v>
      </c>
    </row>
    <row r="79" spans="1:18" x14ac:dyDescent="0.35">
      <c r="A79">
        <f t="shared" si="12"/>
        <v>73</v>
      </c>
      <c r="B79">
        <f t="shared" si="10"/>
        <v>0.62666666666666671</v>
      </c>
      <c r="C79">
        <f t="shared" si="13"/>
        <v>0.13927111111111112</v>
      </c>
      <c r="D79">
        <v>0.4741249961072157</v>
      </c>
      <c r="E79">
        <f t="shared" si="14"/>
        <v>0.71802399795762051</v>
      </c>
      <c r="F79">
        <f t="shared" si="15"/>
        <v>0</v>
      </c>
      <c r="G79" s="5">
        <f t="shared" si="11"/>
        <v>0.4741249961072157</v>
      </c>
      <c r="H79" s="6">
        <f t="shared" si="9"/>
        <v>0.82297936386626747</v>
      </c>
      <c r="I79" s="15">
        <f t="shared" si="8"/>
        <v>0.95992252187480387</v>
      </c>
      <c r="J79" s="5">
        <v>0.496643</v>
      </c>
      <c r="K79" s="6">
        <v>0.81524099999999999</v>
      </c>
      <c r="L79" s="6">
        <v>0.96489400000000003</v>
      </c>
      <c r="M79" s="5">
        <v>0.49719799999999997</v>
      </c>
      <c r="N79" s="6">
        <v>0.81535000000000002</v>
      </c>
      <c r="O79" s="7">
        <v>0.96537799999999996</v>
      </c>
      <c r="P79" s="23">
        <v>0.49540899999999999</v>
      </c>
      <c r="Q79" s="24">
        <v>0.81538999999999995</v>
      </c>
      <c r="R79" s="25">
        <v>0.964283</v>
      </c>
    </row>
    <row r="80" spans="1:18" x14ac:dyDescent="0.35">
      <c r="A80">
        <f t="shared" si="12"/>
        <v>74</v>
      </c>
      <c r="B80">
        <f t="shared" si="10"/>
        <v>0.6399999999999999</v>
      </c>
      <c r="C80">
        <f t="shared" si="13"/>
        <v>0.14095999999999997</v>
      </c>
      <c r="D80">
        <v>0.46652379819512718</v>
      </c>
      <c r="E80">
        <f t="shared" si="14"/>
        <v>0.70942111237230443</v>
      </c>
      <c r="F80">
        <f t="shared" si="15"/>
        <v>0</v>
      </c>
      <c r="G80" s="5">
        <f t="shared" si="11"/>
        <v>0.46652379819512718</v>
      </c>
      <c r="H80" s="6">
        <f t="shared" si="9"/>
        <v>0.82693335644276222</v>
      </c>
      <c r="I80" s="15">
        <f t="shared" si="8"/>
        <v>0.95992252187480387</v>
      </c>
      <c r="J80" s="5">
        <v>0.48843300000000001</v>
      </c>
      <c r="K80" s="6">
        <v>0.81966300000000003</v>
      </c>
      <c r="L80" s="6">
        <v>0.96490299999999996</v>
      </c>
      <c r="M80" s="5">
        <v>0.48896299999999998</v>
      </c>
      <c r="N80" s="6">
        <v>0.81978200000000001</v>
      </c>
      <c r="O80" s="7">
        <v>0.96537799999999996</v>
      </c>
      <c r="P80" s="23">
        <v>0.48722900000000002</v>
      </c>
      <c r="Q80" s="24">
        <v>0.81978399999999996</v>
      </c>
      <c r="R80" s="25">
        <v>0.96428899999999995</v>
      </c>
    </row>
    <row r="81" spans="1:18" x14ac:dyDescent="0.35">
      <c r="A81">
        <f t="shared" si="12"/>
        <v>75</v>
      </c>
      <c r="B81">
        <f t="shared" si="10"/>
        <v>0.65333333333333332</v>
      </c>
      <c r="C81">
        <f t="shared" si="13"/>
        <v>0.14268444444444445</v>
      </c>
      <c r="D81">
        <v>0.4590563710056626</v>
      </c>
      <c r="E81">
        <f t="shared" si="14"/>
        <v>0.70084724644904062</v>
      </c>
      <c r="F81">
        <f t="shared" si="15"/>
        <v>0</v>
      </c>
      <c r="G81" s="5">
        <f t="shared" si="11"/>
        <v>0.4590563710056626</v>
      </c>
      <c r="H81" s="6">
        <f t="shared" si="9"/>
        <v>0.83077878505627745</v>
      </c>
      <c r="I81" s="15">
        <f t="shared" si="8"/>
        <v>0.95992252187480387</v>
      </c>
      <c r="J81" s="5">
        <v>0.48037000000000002</v>
      </c>
      <c r="K81" s="6">
        <v>0.82396899999999995</v>
      </c>
      <c r="L81" s="6">
        <v>0.96492</v>
      </c>
      <c r="M81" s="5">
        <v>0.48088999999999998</v>
      </c>
      <c r="N81" s="6">
        <v>0.82408400000000004</v>
      </c>
      <c r="O81" s="7">
        <v>0.96537799999999996</v>
      </c>
      <c r="P81" s="23">
        <v>0.47920800000000002</v>
      </c>
      <c r="Q81" s="24">
        <v>0.82405300000000004</v>
      </c>
      <c r="R81" s="25">
        <v>0.96429799999999999</v>
      </c>
    </row>
    <row r="82" spans="1:18" x14ac:dyDescent="0.35">
      <c r="A82">
        <f t="shared" si="12"/>
        <v>76</v>
      </c>
      <c r="B82">
        <f t="shared" si="10"/>
        <v>0.66666666666666652</v>
      </c>
      <c r="C82">
        <f t="shared" si="13"/>
        <v>0.14444444444444443</v>
      </c>
      <c r="D82">
        <v>0.4517209631740402</v>
      </c>
      <c r="E82">
        <f t="shared" si="14"/>
        <v>0.69230769230769229</v>
      </c>
      <c r="F82">
        <f t="shared" si="15"/>
        <v>0</v>
      </c>
      <c r="G82" s="5">
        <f t="shared" si="11"/>
        <v>0.4517209631740402</v>
      </c>
      <c r="H82" s="6">
        <f t="shared" si="9"/>
        <v>0.83451769604247417</v>
      </c>
      <c r="I82" s="15">
        <f t="shared" si="8"/>
        <v>0.95992252187480387</v>
      </c>
      <c r="J82" s="5">
        <v>0.47247499999999998</v>
      </c>
      <c r="K82" s="6">
        <v>0.82814100000000002</v>
      </c>
      <c r="L82" s="6">
        <v>0.96493300000000004</v>
      </c>
      <c r="M82" s="5">
        <v>0.47297699999999998</v>
      </c>
      <c r="N82" s="6">
        <v>0.82825899999999997</v>
      </c>
      <c r="O82" s="7">
        <v>0.96537799999999996</v>
      </c>
      <c r="P82" s="23">
        <v>0.47134100000000001</v>
      </c>
      <c r="Q82" s="24">
        <v>0.82819900000000002</v>
      </c>
      <c r="R82" s="25">
        <v>0.96430899999999997</v>
      </c>
    </row>
    <row r="83" spans="1:18" x14ac:dyDescent="0.35">
      <c r="A83">
        <f t="shared" si="12"/>
        <v>77</v>
      </c>
      <c r="B83">
        <f t="shared" si="10"/>
        <v>0.67999999999999994</v>
      </c>
      <c r="C83">
        <f t="shared" si="13"/>
        <v>0.14623999999999998</v>
      </c>
      <c r="D83">
        <v>0.44451579966755639</v>
      </c>
      <c r="E83">
        <f t="shared" si="14"/>
        <v>0.68380743982494541</v>
      </c>
      <c r="F83">
        <f t="shared" si="15"/>
        <v>0</v>
      </c>
      <c r="G83" s="5">
        <f t="shared" si="11"/>
        <v>0.44451579966755639</v>
      </c>
      <c r="H83" s="6">
        <f t="shared" si="9"/>
        <v>0.83815217510587015</v>
      </c>
      <c r="I83" s="15">
        <f t="shared" si="8"/>
        <v>0.95992252187480387</v>
      </c>
      <c r="J83" s="5">
        <v>0.46472799999999997</v>
      </c>
      <c r="K83" s="6">
        <v>0.83219600000000005</v>
      </c>
      <c r="L83" s="6">
        <v>0.96494800000000003</v>
      </c>
      <c r="M83" s="5">
        <v>0.46521899999999999</v>
      </c>
      <c r="N83" s="6">
        <v>0.83231100000000002</v>
      </c>
      <c r="O83" s="7">
        <v>0.96537799999999996</v>
      </c>
      <c r="P83" s="23">
        <v>0.46362599999999998</v>
      </c>
      <c r="Q83" s="24">
        <v>0.83222700000000005</v>
      </c>
      <c r="R83" s="25">
        <v>0.96432200000000001</v>
      </c>
    </row>
    <row r="84" spans="1:18" x14ac:dyDescent="0.35">
      <c r="A84">
        <f t="shared" si="12"/>
        <v>78</v>
      </c>
      <c r="B84">
        <f t="shared" si="10"/>
        <v>0.69333333333333336</v>
      </c>
      <c r="C84">
        <f t="shared" si="13"/>
        <v>0.14807111111111113</v>
      </c>
      <c r="D84">
        <v>0.43743908502270656</v>
      </c>
      <c r="E84">
        <f t="shared" si="14"/>
        <v>0.67535118261495986</v>
      </c>
      <c r="F84">
        <f t="shared" si="15"/>
        <v>0</v>
      </c>
      <c r="G84" s="5">
        <f t="shared" si="11"/>
        <v>0.43743908502270656</v>
      </c>
      <c r="H84" s="6">
        <f t="shared" si="9"/>
        <v>0.84168434013702731</v>
      </c>
      <c r="I84" s="15">
        <f t="shared" si="8"/>
        <v>0.95992252187480387</v>
      </c>
      <c r="J84" s="5">
        <v>0.45713599999999999</v>
      </c>
      <c r="K84" s="6">
        <v>0.83612799999999998</v>
      </c>
      <c r="L84" s="6">
        <v>0.96496199999999999</v>
      </c>
      <c r="M84" s="5">
        <v>0.45761299999999999</v>
      </c>
      <c r="N84" s="6">
        <v>0.83624299999999996</v>
      </c>
      <c r="O84" s="7">
        <v>0.96537799999999996</v>
      </c>
      <c r="P84" s="23">
        <v>0.45606099999999999</v>
      </c>
      <c r="Q84" s="24">
        <v>0.83613899999999997</v>
      </c>
      <c r="R84" s="25">
        <v>0.96433800000000003</v>
      </c>
    </row>
    <row r="85" spans="1:18" x14ac:dyDescent="0.35">
      <c r="A85">
        <f t="shared" si="12"/>
        <v>79</v>
      </c>
      <c r="B85">
        <f t="shared" si="10"/>
        <v>0.70666666666666678</v>
      </c>
      <c r="C85">
        <f t="shared" si="13"/>
        <v>0.14993777777777781</v>
      </c>
      <c r="D85">
        <v>0.43048900645170968</v>
      </c>
      <c r="E85">
        <f t="shared" si="14"/>
        <v>0.66694332463836825</v>
      </c>
      <c r="F85">
        <f t="shared" si="15"/>
        <v>0</v>
      </c>
      <c r="G85" s="5">
        <f t="shared" si="11"/>
        <v>0.43048900645170968</v>
      </c>
      <c r="H85" s="6">
        <f t="shared" si="9"/>
        <v>0.84511633443376888</v>
      </c>
      <c r="I85" s="15">
        <f t="shared" si="8"/>
        <v>0.95992252187480387</v>
      </c>
      <c r="J85" s="5">
        <v>0.44968900000000001</v>
      </c>
      <c r="K85" s="6">
        <v>0.83994599999999997</v>
      </c>
      <c r="L85" s="6">
        <v>0.96497699999999997</v>
      </c>
      <c r="M85" s="5">
        <v>0.450156</v>
      </c>
      <c r="N85" s="6">
        <v>0.84005700000000005</v>
      </c>
      <c r="O85" s="7">
        <v>0.96537799999999996</v>
      </c>
      <c r="P85" s="23">
        <v>0.44864100000000001</v>
      </c>
      <c r="Q85" s="24">
        <v>0.83993700000000004</v>
      </c>
      <c r="R85" s="25">
        <v>0.96435599999999999</v>
      </c>
    </row>
    <row r="86" spans="1:18" x14ac:dyDescent="0.35">
      <c r="A86">
        <f t="shared" si="12"/>
        <v>80</v>
      </c>
      <c r="B86">
        <f t="shared" si="10"/>
        <v>0.72</v>
      </c>
      <c r="C86">
        <f t="shared" si="13"/>
        <v>0.15184</v>
      </c>
      <c r="D86">
        <v>0.42366373681711283</v>
      </c>
      <c r="E86">
        <f t="shared" si="14"/>
        <v>0.6585879873551107</v>
      </c>
      <c r="F86">
        <f t="shared" si="15"/>
        <v>0</v>
      </c>
      <c r="G86" s="5">
        <f t="shared" si="11"/>
        <v>0.42366373681711283</v>
      </c>
      <c r="H86" s="6">
        <f t="shared" si="9"/>
        <v>0.84845032032583834</v>
      </c>
      <c r="I86" s="15">
        <f t="shared" si="8"/>
        <v>0.95992252187480387</v>
      </c>
      <c r="J86" s="5">
        <v>0.44238899999999998</v>
      </c>
      <c r="K86" s="6">
        <v>0.84364899999999998</v>
      </c>
      <c r="L86" s="6">
        <v>0.96499100000000004</v>
      </c>
      <c r="M86" s="5">
        <v>0.44284499999999999</v>
      </c>
      <c r="N86" s="6">
        <v>0.84375800000000001</v>
      </c>
      <c r="O86" s="7">
        <v>0.96537799999999996</v>
      </c>
      <c r="P86" s="23">
        <v>0.44136399999999998</v>
      </c>
      <c r="Q86" s="24">
        <v>0.84362499999999996</v>
      </c>
      <c r="R86" s="25">
        <v>0.96437499999999998</v>
      </c>
    </row>
    <row r="87" spans="1:18" x14ac:dyDescent="0.35">
      <c r="A87">
        <f t="shared" si="12"/>
        <v>81</v>
      </c>
      <c r="B87">
        <f t="shared" si="10"/>
        <v>0.73333333333333339</v>
      </c>
      <c r="C87">
        <f t="shared" si="13"/>
        <v>0.15377777777777779</v>
      </c>
      <c r="D87">
        <v>0.41696143747381842</v>
      </c>
      <c r="E87">
        <f t="shared" si="14"/>
        <v>0.65028901734104039</v>
      </c>
      <c r="F87">
        <f t="shared" si="15"/>
        <v>0</v>
      </c>
      <c r="G87" s="5">
        <f t="shared" si="11"/>
        <v>0.41696143747381842</v>
      </c>
      <c r="H87" s="6">
        <f t="shared" si="9"/>
        <v>0.85168847319989682</v>
      </c>
      <c r="I87" s="15">
        <f t="shared" si="8"/>
        <v>0.95992252187480387</v>
      </c>
      <c r="J87" s="5">
        <v>0.43522899999999998</v>
      </c>
      <c r="K87" s="6">
        <v>0.84724200000000005</v>
      </c>
      <c r="L87" s="6">
        <v>0.965005</v>
      </c>
      <c r="M87" s="5">
        <v>0.43567600000000001</v>
      </c>
      <c r="N87" s="6">
        <v>0.84734699999999996</v>
      </c>
      <c r="O87" s="7">
        <v>0.96537799999999996</v>
      </c>
      <c r="P87" s="23">
        <v>0.434228</v>
      </c>
      <c r="Q87" s="24">
        <v>0.84720499999999999</v>
      </c>
      <c r="R87" s="25">
        <v>0.96439600000000003</v>
      </c>
    </row>
    <row r="88" spans="1:18" x14ac:dyDescent="0.35">
      <c r="A88">
        <f t="shared" si="12"/>
        <v>82</v>
      </c>
      <c r="B88">
        <f t="shared" si="10"/>
        <v>0.74666666666666659</v>
      </c>
      <c r="C88">
        <f t="shared" si="13"/>
        <v>0.15575111111111112</v>
      </c>
      <c r="D88">
        <v>0.41038026097851454</v>
      </c>
      <c r="E88">
        <f t="shared" si="14"/>
        <v>0.64204999429288911</v>
      </c>
      <c r="F88">
        <f t="shared" si="15"/>
        <v>0</v>
      </c>
      <c r="G88" s="5">
        <f t="shared" si="11"/>
        <v>0.41038026097851454</v>
      </c>
      <c r="H88" s="6">
        <f t="shared" si="9"/>
        <v>0.85483297591946805</v>
      </c>
      <c r="I88" s="15">
        <f t="shared" si="8"/>
        <v>0.95992252187480387</v>
      </c>
      <c r="J88" s="5">
        <v>0.428207</v>
      </c>
      <c r="K88" s="6">
        <v>0.85072800000000004</v>
      </c>
      <c r="L88" s="6">
        <v>0.96501899999999996</v>
      </c>
      <c r="M88" s="5">
        <v>0.42864600000000003</v>
      </c>
      <c r="N88" s="6">
        <v>0.85082800000000003</v>
      </c>
      <c r="O88" s="7">
        <v>0.96537799999999996</v>
      </c>
      <c r="P88" s="23">
        <v>0.427228</v>
      </c>
      <c r="Q88" s="24">
        <v>0.85067999999999999</v>
      </c>
      <c r="R88" s="25">
        <v>0.96441900000000003</v>
      </c>
    </row>
    <row r="89" spans="1:18" x14ac:dyDescent="0.35">
      <c r="A89">
        <f t="shared" si="12"/>
        <v>83</v>
      </c>
      <c r="B89">
        <f t="shared" si="10"/>
        <v>0.76</v>
      </c>
      <c r="C89">
        <f t="shared" si="13"/>
        <v>0.15776000000000001</v>
      </c>
      <c r="D89">
        <v>0.40391835366704937</v>
      </c>
      <c r="E89">
        <f t="shared" si="14"/>
        <v>0.6338742393509128</v>
      </c>
      <c r="F89">
        <f t="shared" si="15"/>
        <v>0</v>
      </c>
      <c r="G89" s="5">
        <f t="shared" si="11"/>
        <v>0.40391835366704937</v>
      </c>
      <c r="H89" s="6">
        <f t="shared" si="9"/>
        <v>0.85788601363249839</v>
      </c>
      <c r="I89" s="15">
        <f t="shared" si="8"/>
        <v>0.95992252187480387</v>
      </c>
      <c r="J89" s="5">
        <v>0.421321</v>
      </c>
      <c r="K89" s="6">
        <v>0.85410900000000001</v>
      </c>
      <c r="L89" s="6">
        <v>0.96503300000000003</v>
      </c>
      <c r="M89" s="5">
        <v>0.42175400000000002</v>
      </c>
      <c r="N89" s="6">
        <v>0.85420399999999996</v>
      </c>
      <c r="O89" s="7">
        <v>0.96537799999999996</v>
      </c>
      <c r="P89" s="23">
        <v>0.42036400000000002</v>
      </c>
      <c r="Q89" s="24">
        <v>0.85405299999999995</v>
      </c>
      <c r="R89" s="25">
        <v>0.96444399999999997</v>
      </c>
    </row>
    <row r="90" spans="1:18" x14ac:dyDescent="0.35">
      <c r="A90">
        <f t="shared" si="12"/>
        <v>84</v>
      </c>
      <c r="B90">
        <f t="shared" si="10"/>
        <v>0.77333333333333343</v>
      </c>
      <c r="C90">
        <f t="shared" si="13"/>
        <v>0.15980444444444447</v>
      </c>
      <c r="D90">
        <v>0.39757385810081497</v>
      </c>
      <c r="E90">
        <f t="shared" si="14"/>
        <v>0.6257648236733786</v>
      </c>
      <c r="F90">
        <f t="shared" si="15"/>
        <v>0</v>
      </c>
      <c r="G90" s="5">
        <f t="shared" si="11"/>
        <v>0.39757385810081497</v>
      </c>
      <c r="H90" s="6">
        <f t="shared" si="9"/>
        <v>0.86084976895748155</v>
      </c>
      <c r="I90" s="15">
        <f t="shared" si="8"/>
        <v>0.95992252187480387</v>
      </c>
      <c r="J90" s="5">
        <v>0.41456799999999999</v>
      </c>
      <c r="K90" s="6">
        <v>0.85738899999999996</v>
      </c>
      <c r="L90" s="6">
        <v>0.96504699999999999</v>
      </c>
      <c r="M90" s="5">
        <v>0.414995</v>
      </c>
      <c r="N90" s="6">
        <v>0.85747700000000004</v>
      </c>
      <c r="O90" s="7">
        <v>0.96537799999999996</v>
      </c>
      <c r="P90" s="23">
        <v>0.41363100000000003</v>
      </c>
      <c r="Q90" s="24">
        <v>0.85732600000000003</v>
      </c>
      <c r="R90" s="25">
        <v>0.96446900000000002</v>
      </c>
    </row>
    <row r="91" spans="1:18" x14ac:dyDescent="0.35">
      <c r="A91">
        <f t="shared" si="12"/>
        <v>85</v>
      </c>
      <c r="B91">
        <f t="shared" si="10"/>
        <v>0.78666666666666663</v>
      </c>
      <c r="C91">
        <f t="shared" si="13"/>
        <v>0.16188444444444444</v>
      </c>
      <c r="D91">
        <v>0.39134491538366684</v>
      </c>
      <c r="E91">
        <f t="shared" si="14"/>
        <v>0.61772457720184482</v>
      </c>
      <c r="F91">
        <f t="shared" si="15"/>
        <v>0</v>
      </c>
      <c r="G91" s="5">
        <f t="shared" si="11"/>
        <v>0.39134491538366684</v>
      </c>
      <c r="H91" s="6">
        <f t="shared" si="9"/>
        <v>0.86372641753765778</v>
      </c>
      <c r="I91" s="15">
        <f t="shared" si="8"/>
        <v>0.95992252187480387</v>
      </c>
      <c r="J91" s="5">
        <v>0.40794599999999998</v>
      </c>
      <c r="K91" s="6">
        <v>0.86056900000000003</v>
      </c>
      <c r="L91" s="6">
        <v>0.96506099999999995</v>
      </c>
      <c r="M91" s="5">
        <v>0.40836699999999998</v>
      </c>
      <c r="N91" s="6">
        <v>0.86065199999999997</v>
      </c>
      <c r="O91" s="7">
        <v>0.96537799999999996</v>
      </c>
      <c r="P91" s="23">
        <v>0.407028</v>
      </c>
      <c r="Q91" s="24">
        <v>0.86050199999999999</v>
      </c>
      <c r="R91" s="25">
        <v>0.96449600000000002</v>
      </c>
    </row>
    <row r="92" spans="1:18" x14ac:dyDescent="0.35">
      <c r="A92">
        <f t="shared" si="12"/>
        <v>86</v>
      </c>
      <c r="B92">
        <f t="shared" si="10"/>
        <v>0.8</v>
      </c>
      <c r="C92">
        <f t="shared" si="13"/>
        <v>0.16400000000000003</v>
      </c>
      <c r="D92">
        <v>0.38522966735132053</v>
      </c>
      <c r="E92">
        <f t="shared" si="14"/>
        <v>0.60975609756097571</v>
      </c>
      <c r="F92">
        <f t="shared" si="15"/>
        <v>0</v>
      </c>
      <c r="G92" s="5">
        <f t="shared" si="11"/>
        <v>0.38522966735132053</v>
      </c>
      <c r="H92" s="6">
        <f t="shared" si="9"/>
        <v>0.86651812395159422</v>
      </c>
      <c r="I92" s="15">
        <f t="shared" si="8"/>
        <v>0.95992252187480387</v>
      </c>
      <c r="J92" s="5">
        <v>0.40144999999999997</v>
      </c>
      <c r="K92" s="6">
        <v>0.86365400000000003</v>
      </c>
      <c r="L92" s="6">
        <v>0.96507500000000002</v>
      </c>
      <c r="M92" s="5">
        <v>0.40186699999999997</v>
      </c>
      <c r="N92" s="6">
        <v>0.86372899999999997</v>
      </c>
      <c r="O92" s="7">
        <v>0.96537799999999996</v>
      </c>
      <c r="P92" s="23">
        <v>0.40055200000000002</v>
      </c>
      <c r="Q92" s="24">
        <v>0.86358299999999999</v>
      </c>
      <c r="R92" s="25">
        <v>0.96452400000000005</v>
      </c>
    </row>
    <row r="93" spans="1:18" x14ac:dyDescent="0.35">
      <c r="A93">
        <f t="shared" si="12"/>
        <v>87</v>
      </c>
      <c r="B93">
        <f t="shared" si="10"/>
        <v>0.81333333333333324</v>
      </c>
      <c r="C93">
        <f t="shared" si="13"/>
        <v>0.16615111111111111</v>
      </c>
      <c r="D93">
        <v>0.37922625863553294</v>
      </c>
      <c r="E93">
        <f t="shared" si="14"/>
        <v>0.6018617590413009</v>
      </c>
      <c r="F93">
        <f t="shared" si="15"/>
        <v>0</v>
      </c>
      <c r="G93" s="5">
        <f t="shared" si="11"/>
        <v>0.37922625863553294</v>
      </c>
      <c r="H93" s="6">
        <f t="shared" si="9"/>
        <v>0.86922703796745848</v>
      </c>
      <c r="I93" s="15">
        <f t="shared" si="8"/>
        <v>0.95992252187480387</v>
      </c>
      <c r="J93" s="5">
        <v>0.39507900000000001</v>
      </c>
      <c r="K93" s="6">
        <v>0.866645</v>
      </c>
      <c r="L93" s="6">
        <v>0.96508799999999995</v>
      </c>
      <c r="M93" s="5">
        <v>0.39549299999999998</v>
      </c>
      <c r="N93" s="6">
        <v>0.86671200000000004</v>
      </c>
      <c r="O93" s="7">
        <v>0.96537799999999996</v>
      </c>
      <c r="P93" s="23">
        <v>0.39419999999999999</v>
      </c>
      <c r="Q93" s="24">
        <v>0.86657300000000004</v>
      </c>
      <c r="R93" s="25">
        <v>0.96455400000000002</v>
      </c>
    </row>
    <row r="94" spans="1:18" x14ac:dyDescent="0.35">
      <c r="A94">
        <f t="shared" si="12"/>
        <v>88</v>
      </c>
      <c r="B94">
        <f t="shared" si="10"/>
        <v>0.82666666666666666</v>
      </c>
      <c r="C94">
        <f t="shared" si="13"/>
        <v>0.16833777777777778</v>
      </c>
      <c r="D94">
        <v>0.37333283860569944</v>
      </c>
      <c r="E94">
        <f t="shared" si="14"/>
        <v>0.59404372161791119</v>
      </c>
      <c r="F94">
        <f t="shared" si="15"/>
        <v>0</v>
      </c>
      <c r="G94" s="5">
        <f t="shared" si="11"/>
        <v>0.37333283860569944</v>
      </c>
      <c r="H94" s="6">
        <f t="shared" si="9"/>
        <v>0.87185529112752747</v>
      </c>
      <c r="I94" s="15">
        <f t="shared" si="8"/>
        <v>0.95992252187480387</v>
      </c>
      <c r="J94" s="5">
        <v>0.38883099999999998</v>
      </c>
      <c r="K94" s="6">
        <v>0.86954399999999998</v>
      </c>
      <c r="L94" s="6">
        <v>0.96510200000000002</v>
      </c>
      <c r="M94" s="5">
        <v>0.38924300000000001</v>
      </c>
      <c r="N94" s="6">
        <v>0.86960400000000004</v>
      </c>
      <c r="O94" s="7">
        <v>0.96537799999999996</v>
      </c>
      <c r="P94" s="23">
        <v>0.38796999999999998</v>
      </c>
      <c r="Q94" s="24">
        <v>0.86947300000000005</v>
      </c>
      <c r="R94" s="25">
        <v>0.964584</v>
      </c>
    </row>
    <row r="95" spans="1:18" x14ac:dyDescent="0.35">
      <c r="A95">
        <f t="shared" si="12"/>
        <v>89</v>
      </c>
      <c r="B95">
        <f t="shared" si="10"/>
        <v>0.84000000000000008</v>
      </c>
      <c r="C95">
        <f t="shared" si="13"/>
        <v>0.17056000000000004</v>
      </c>
      <c r="D95">
        <v>0.3675475631907687</v>
      </c>
      <c r="E95">
        <f t="shared" si="14"/>
        <v>0.58630393996247632</v>
      </c>
      <c r="F95">
        <f t="shared" si="15"/>
        <v>0</v>
      </c>
      <c r="G95" s="5">
        <f t="shared" si="11"/>
        <v>0.3675475631907687</v>
      </c>
      <c r="H95" s="6">
        <f t="shared" si="9"/>
        <v>0.87440499364888025</v>
      </c>
      <c r="I95" s="15">
        <f t="shared" si="8"/>
        <v>0.95992252187480387</v>
      </c>
      <c r="J95" s="5">
        <v>0.38270199999999999</v>
      </c>
      <c r="K95" s="6">
        <v>0.87235600000000002</v>
      </c>
      <c r="L95" s="6">
        <v>0.96511499999999995</v>
      </c>
      <c r="M95" s="5">
        <v>0.38311299999999998</v>
      </c>
      <c r="N95" s="6">
        <v>0.87240700000000004</v>
      </c>
      <c r="O95" s="7">
        <v>0.96537799999999996</v>
      </c>
      <c r="P95" s="23">
        <v>0.38185999999999998</v>
      </c>
      <c r="Q95" s="24">
        <v>0.87228600000000001</v>
      </c>
      <c r="R95" s="25">
        <v>0.964615</v>
      </c>
    </row>
    <row r="96" spans="1:18" x14ac:dyDescent="0.35">
      <c r="A96">
        <f t="shared" si="12"/>
        <v>90</v>
      </c>
      <c r="B96">
        <f t="shared" si="10"/>
        <v>0.85333333333333328</v>
      </c>
      <c r="C96">
        <f t="shared" si="13"/>
        <v>0.17281777777777779</v>
      </c>
      <c r="D96">
        <v>0.36186859658462406</v>
      </c>
      <c r="E96">
        <f t="shared" si="14"/>
        <v>0.57864417241024568</v>
      </c>
      <c r="F96">
        <f t="shared" si="15"/>
        <v>0</v>
      </c>
      <c r="G96" s="5">
        <f t="shared" si="11"/>
        <v>0.36186859658462406</v>
      </c>
      <c r="H96" s="6">
        <f t="shared" si="9"/>
        <v>0.8768782316257786</v>
      </c>
      <c r="I96" s="15">
        <f t="shared" si="8"/>
        <v>0.95992252187480387</v>
      </c>
      <c r="J96" s="5">
        <v>0.376691</v>
      </c>
      <c r="K96" s="6">
        <v>0.875081</v>
      </c>
      <c r="L96" s="6">
        <v>0.96512799999999999</v>
      </c>
      <c r="M96" s="5">
        <v>0.37710100000000002</v>
      </c>
      <c r="N96" s="6">
        <v>0.87512400000000001</v>
      </c>
      <c r="O96" s="7">
        <v>0.96537799999999996</v>
      </c>
      <c r="P96" s="23">
        <v>0.37586599999999998</v>
      </c>
      <c r="Q96" s="24">
        <v>0.87501399999999996</v>
      </c>
      <c r="R96" s="25">
        <v>0.96464700000000003</v>
      </c>
    </row>
    <row r="97" spans="1:30" x14ac:dyDescent="0.35">
      <c r="A97">
        <f t="shared" si="12"/>
        <v>91</v>
      </c>
      <c r="B97">
        <f t="shared" si="10"/>
        <v>0.8666666666666667</v>
      </c>
      <c r="C97">
        <f t="shared" si="13"/>
        <v>0.17511111111111111</v>
      </c>
      <c r="D97">
        <v>0.35629411283826695</v>
      </c>
      <c r="E97">
        <f t="shared" si="14"/>
        <v>0.57106598984771584</v>
      </c>
      <c r="F97">
        <f t="shared" si="15"/>
        <v>0</v>
      </c>
      <c r="G97" s="5">
        <f t="shared" si="11"/>
        <v>0.35629411283826695</v>
      </c>
      <c r="H97" s="6">
        <f t="shared" si="9"/>
        <v>0.879277064519003</v>
      </c>
      <c r="I97" s="15">
        <f t="shared" si="8"/>
        <v>0.95992252187480387</v>
      </c>
      <c r="J97" s="5">
        <v>0.37079499999999999</v>
      </c>
      <c r="K97" s="6">
        <v>0.87772300000000003</v>
      </c>
      <c r="L97" s="6">
        <v>0.96514100000000003</v>
      </c>
      <c r="M97" s="5">
        <v>0.37120399999999998</v>
      </c>
      <c r="N97" s="6">
        <v>0.87775700000000001</v>
      </c>
      <c r="O97" s="7">
        <v>0.96537799999999996</v>
      </c>
      <c r="P97" s="23">
        <v>0.36998799999999998</v>
      </c>
      <c r="Q97" s="24">
        <v>0.87766100000000002</v>
      </c>
      <c r="R97" s="25">
        <v>0.96467899999999995</v>
      </c>
    </row>
    <row r="98" spans="1:30" x14ac:dyDescent="0.35">
      <c r="A98">
        <f t="shared" si="12"/>
        <v>92</v>
      </c>
      <c r="B98">
        <f t="shared" si="10"/>
        <v>0.87999999999999989</v>
      </c>
      <c r="C98">
        <f t="shared" si="13"/>
        <v>0.17743999999999999</v>
      </c>
      <c r="D98">
        <v>0.35082229734231213</v>
      </c>
      <c r="E98">
        <f t="shared" si="14"/>
        <v>0.56357078449053211</v>
      </c>
      <c r="F98">
        <f t="shared" si="15"/>
        <v>0</v>
      </c>
      <c r="G98" s="5">
        <f t="shared" si="11"/>
        <v>0.35082229734231213</v>
      </c>
      <c r="H98" s="6">
        <f t="shared" si="9"/>
        <v>0.88160352291724753</v>
      </c>
      <c r="I98" s="15">
        <f t="shared" si="8"/>
        <v>0.95992252187480387</v>
      </c>
      <c r="J98" s="5">
        <v>0.365012</v>
      </c>
      <c r="K98" s="6">
        <v>0.88028399999999996</v>
      </c>
      <c r="L98" s="6">
        <v>0.96515399999999996</v>
      </c>
      <c r="M98" s="5">
        <v>0.365421</v>
      </c>
      <c r="N98" s="6">
        <v>0.88030900000000001</v>
      </c>
      <c r="O98" s="7">
        <v>0.96537799999999996</v>
      </c>
      <c r="P98" s="23">
        <v>0.36422199999999999</v>
      </c>
      <c r="Q98" s="24">
        <v>0.88022699999999998</v>
      </c>
      <c r="R98" s="25">
        <v>0.96471200000000001</v>
      </c>
    </row>
    <row r="99" spans="1:30" x14ac:dyDescent="0.35">
      <c r="A99">
        <f t="shared" si="12"/>
        <v>93</v>
      </c>
      <c r="B99">
        <f t="shared" si="10"/>
        <v>0.89333333333333331</v>
      </c>
      <c r="C99">
        <f t="shared" si="13"/>
        <v>0.17980444444444443</v>
      </c>
      <c r="D99">
        <v>0.34545134820342943</v>
      </c>
      <c r="E99">
        <f t="shared" si="14"/>
        <v>0.55615977852481702</v>
      </c>
      <c r="F99">
        <f t="shared" si="15"/>
        <v>0</v>
      </c>
      <c r="G99" s="5">
        <f t="shared" si="11"/>
        <v>0.34545134820342943</v>
      </c>
      <c r="H99" s="6">
        <f t="shared" si="9"/>
        <v>0.88385960655567231</v>
      </c>
      <c r="I99" s="15">
        <f t="shared" si="8"/>
        <v>0.95992252187480387</v>
      </c>
      <c r="J99" s="5">
        <v>0.35933999999999999</v>
      </c>
      <c r="K99" s="6">
        <v>0.88276699999999997</v>
      </c>
      <c r="L99" s="6">
        <v>0.965167</v>
      </c>
      <c r="M99" s="5">
        <v>0.35974899999999999</v>
      </c>
      <c r="N99" s="6">
        <v>0.88278199999999996</v>
      </c>
      <c r="O99" s="7">
        <v>0.96537799999999996</v>
      </c>
      <c r="P99" s="23">
        <v>0.358566</v>
      </c>
      <c r="Q99" s="24">
        <v>0.88271599999999995</v>
      </c>
      <c r="R99" s="25">
        <v>0.96474599999999999</v>
      </c>
    </row>
    <row r="100" spans="1:30" x14ac:dyDescent="0.35">
      <c r="A100">
        <f t="shared" si="12"/>
        <v>94</v>
      </c>
      <c r="B100">
        <f t="shared" si="10"/>
        <v>0.90666666666666673</v>
      </c>
      <c r="C100">
        <f t="shared" si="13"/>
        <v>0.18220444444444445</v>
      </c>
      <c r="D100">
        <v>0.3401794775184665</v>
      </c>
      <c r="E100">
        <f t="shared" si="14"/>
        <v>0.54883403258854524</v>
      </c>
      <c r="F100">
        <f t="shared" si="15"/>
        <v>0</v>
      </c>
      <c r="G100" s="5">
        <f t="shared" si="11"/>
        <v>0.3401794775184665</v>
      </c>
      <c r="H100" s="6">
        <f t="shared" si="9"/>
        <v>0.8860472825768213</v>
      </c>
      <c r="I100" s="15">
        <f t="shared" si="8"/>
        <v>0.95992252187480387</v>
      </c>
      <c r="J100" s="5">
        <v>0.35377500000000001</v>
      </c>
      <c r="K100" s="6">
        <v>0.88517299999999999</v>
      </c>
      <c r="L100" s="6">
        <v>0.96517900000000001</v>
      </c>
      <c r="M100" s="5">
        <v>0.354186</v>
      </c>
      <c r="N100" s="6">
        <v>0.88517900000000005</v>
      </c>
      <c r="O100" s="7">
        <v>0.96537799999999996</v>
      </c>
      <c r="P100" s="23">
        <v>0.35301900000000003</v>
      </c>
      <c r="Q100" s="24">
        <v>0.88512999999999997</v>
      </c>
      <c r="R100" s="25">
        <v>0.96477999999999997</v>
      </c>
    </row>
    <row r="101" spans="1:30" x14ac:dyDescent="0.35">
      <c r="A101">
        <f t="shared" si="12"/>
        <v>95</v>
      </c>
      <c r="B101">
        <f t="shared" si="10"/>
        <v>0.91999999999999993</v>
      </c>
      <c r="C101">
        <f t="shared" si="13"/>
        <v>0.18464</v>
      </c>
      <c r="D101">
        <v>0.33500491255006093</v>
      </c>
      <c r="E101">
        <f t="shared" si="14"/>
        <v>0.54159445407279039</v>
      </c>
      <c r="F101">
        <f t="shared" si="15"/>
        <v>0</v>
      </c>
      <c r="G101" s="5">
        <f t="shared" si="11"/>
        <v>0.33500491255006093</v>
      </c>
      <c r="H101" s="6">
        <f t="shared" si="9"/>
        <v>0.88816848401926773</v>
      </c>
      <c r="I101" s="15">
        <f t="shared" si="8"/>
        <v>0.95992252187480387</v>
      </c>
      <c r="J101" s="5">
        <v>0.34832000000000002</v>
      </c>
      <c r="K101" s="6">
        <v>0.88750399999999996</v>
      </c>
      <c r="L101" s="6">
        <v>0.96519299999999997</v>
      </c>
      <c r="M101" s="5">
        <v>0.34873199999999999</v>
      </c>
      <c r="N101" s="6">
        <v>0.88750200000000001</v>
      </c>
      <c r="O101" s="7">
        <v>0.96537899999999999</v>
      </c>
      <c r="P101" s="23">
        <v>0.34757700000000002</v>
      </c>
      <c r="Q101" s="24">
        <v>0.88746999999999998</v>
      </c>
      <c r="R101" s="25">
        <v>0.96481499999999998</v>
      </c>
    </row>
    <row r="102" spans="1:30" x14ac:dyDescent="0.35">
      <c r="A102">
        <f t="shared" si="12"/>
        <v>96</v>
      </c>
      <c r="B102">
        <f t="shared" si="10"/>
        <v>0.93333333333333335</v>
      </c>
      <c r="C102">
        <f t="shared" si="13"/>
        <v>0.18711111111111112</v>
      </c>
      <c r="D102">
        <v>0.32992589680760087</v>
      </c>
      <c r="E102">
        <f t="shared" si="14"/>
        <v>0.53444180522565321</v>
      </c>
      <c r="F102">
        <f t="shared" si="15"/>
        <v>0</v>
      </c>
      <c r="G102" s="5">
        <f t="shared" si="11"/>
        <v>0.32992589680760087</v>
      </c>
      <c r="H102" s="6">
        <f t="shared" si="9"/>
        <v>0.89022510851964731</v>
      </c>
      <c r="I102" s="15">
        <f t="shared" si="8"/>
        <v>0.95992252187480387</v>
      </c>
      <c r="J102" s="5">
        <v>0.34296500000000002</v>
      </c>
      <c r="K102" s="6">
        <v>0.889764</v>
      </c>
      <c r="L102" s="6">
        <v>0.96520499999999998</v>
      </c>
      <c r="M102" s="5">
        <v>0.34338200000000002</v>
      </c>
      <c r="N102" s="6">
        <v>0.88975300000000002</v>
      </c>
      <c r="O102" s="7">
        <v>0.96538199999999996</v>
      </c>
      <c r="P102" s="23">
        <v>0.34223900000000002</v>
      </c>
      <c r="Q102" s="24">
        <v>0.88973899999999995</v>
      </c>
      <c r="R102" s="25">
        <v>0.96484899999999996</v>
      </c>
    </row>
    <row r="103" spans="1:30" x14ac:dyDescent="0.35">
      <c r="A103">
        <f t="shared" si="12"/>
        <v>97</v>
      </c>
      <c r="B103">
        <f t="shared" si="10"/>
        <v>0.94666666666666655</v>
      </c>
      <c r="C103">
        <f t="shared" si="13"/>
        <v>0.18961777777777777</v>
      </c>
      <c r="D103">
        <v>0.32494069103740958</v>
      </c>
      <c r="E103">
        <f t="shared" si="14"/>
        <v>0.52737671104444028</v>
      </c>
      <c r="F103">
        <f t="shared" si="15"/>
        <v>0</v>
      </c>
      <c r="G103" s="5">
        <f t="shared" si="11"/>
        <v>0.32494069103740958</v>
      </c>
      <c r="H103" s="6">
        <f t="shared" si="9"/>
        <v>0.89221901721403918</v>
      </c>
      <c r="I103" s="15">
        <f t="shared" si="8"/>
        <v>0.95992252187480387</v>
      </c>
      <c r="J103" s="5">
        <v>0.33771899999999999</v>
      </c>
      <c r="K103" s="6">
        <v>0.89195400000000002</v>
      </c>
      <c r="L103" s="6">
        <v>0.96521900000000005</v>
      </c>
      <c r="M103" s="5">
        <v>0.33813100000000001</v>
      </c>
      <c r="N103" s="6">
        <v>0.89193</v>
      </c>
      <c r="O103" s="7">
        <v>0.96537799999999996</v>
      </c>
      <c r="P103" s="23">
        <v>0.337003</v>
      </c>
      <c r="Q103" s="24">
        <v>0.89193900000000004</v>
      </c>
      <c r="R103" s="25">
        <v>0.96488499999999999</v>
      </c>
    </row>
    <row r="104" spans="1:30" x14ac:dyDescent="0.35">
      <c r="A104">
        <f t="shared" si="12"/>
        <v>98</v>
      </c>
      <c r="B104">
        <f t="shared" si="10"/>
        <v>0.96</v>
      </c>
      <c r="C104">
        <f t="shared" si="13"/>
        <v>0.19216</v>
      </c>
      <c r="D104">
        <v>0.32004757412604018</v>
      </c>
      <c r="E104">
        <f t="shared" si="14"/>
        <v>0.52039966694421325</v>
      </c>
      <c r="F104">
        <f t="shared" si="15"/>
        <v>0</v>
      </c>
      <c r="G104" s="5">
        <f t="shared" si="11"/>
        <v>0.32004757412604018</v>
      </c>
      <c r="H104" s="6">
        <f t="shared" si="9"/>
        <v>0.89415203382507991</v>
      </c>
      <c r="I104" s="15">
        <f t="shared" si="8"/>
        <v>0.95992252187480387</v>
      </c>
      <c r="J104" s="5">
        <v>0.33256799999999997</v>
      </c>
      <c r="K104" s="6">
        <v>0.89407700000000001</v>
      </c>
      <c r="L104" s="6">
        <v>0.96523300000000001</v>
      </c>
      <c r="M104" s="5">
        <v>0.33297199999999999</v>
      </c>
      <c r="N104" s="6">
        <v>0.89403500000000002</v>
      </c>
      <c r="O104" s="7">
        <v>0.96536500000000003</v>
      </c>
      <c r="P104" s="23">
        <v>0.33186700000000002</v>
      </c>
      <c r="Q104" s="24">
        <v>0.89407300000000001</v>
      </c>
      <c r="R104" s="25">
        <v>0.96492</v>
      </c>
    </row>
    <row r="105" spans="1:30" x14ac:dyDescent="0.35">
      <c r="A105">
        <f t="shared" si="12"/>
        <v>99</v>
      </c>
      <c r="B105">
        <f t="shared" si="10"/>
        <v>0.97333333333333338</v>
      </c>
      <c r="C105">
        <f t="shared" si="13"/>
        <v>0.19473777777777779</v>
      </c>
      <c r="D105">
        <v>0.31524484392054997</v>
      </c>
      <c r="E105">
        <f t="shared" si="14"/>
        <v>0.51351104619317145</v>
      </c>
      <c r="F105">
        <f t="shared" si="15"/>
        <v>0</v>
      </c>
      <c r="G105" s="5">
        <f t="shared" si="11"/>
        <v>0.31524484392054997</v>
      </c>
      <c r="H105" s="6">
        <f t="shared" si="9"/>
        <v>0.89602594392158597</v>
      </c>
      <c r="I105" s="15">
        <f t="shared" si="8"/>
        <v>0.95992252187480387</v>
      </c>
      <c r="J105" s="5">
        <v>0.32752199999999998</v>
      </c>
      <c r="K105" s="6">
        <v>0.89612899999999995</v>
      </c>
      <c r="L105" s="6">
        <v>0.96524200000000004</v>
      </c>
      <c r="M105" s="5">
        <v>0.32791900000000002</v>
      </c>
      <c r="N105" s="6">
        <v>0.89609499999999997</v>
      </c>
      <c r="O105" s="7">
        <v>0.96537799999999996</v>
      </c>
      <c r="P105" s="23">
        <v>0.32682800000000001</v>
      </c>
      <c r="Q105" s="24">
        <v>0.89614099999999997</v>
      </c>
      <c r="R105" s="25">
        <v>0.96495600000000004</v>
      </c>
    </row>
    <row r="106" spans="1:30" x14ac:dyDescent="0.35">
      <c r="A106">
        <f t="shared" si="12"/>
        <v>100</v>
      </c>
      <c r="B106">
        <f t="shared" si="10"/>
        <v>0.98666666666666658</v>
      </c>
      <c r="C106">
        <f t="shared" si="13"/>
        <v>0.19735111111111109</v>
      </c>
      <c r="D106">
        <v>0.3105308179694426</v>
      </c>
      <c r="E106">
        <f t="shared" si="14"/>
        <v>0.50671110710725331</v>
      </c>
      <c r="F106">
        <f t="shared" si="15"/>
        <v>-2.1460611066004276E-13</v>
      </c>
      <c r="G106" s="5">
        <f t="shared" si="11"/>
        <v>0.3105308179694426</v>
      </c>
      <c r="H106" s="6">
        <f t="shared" si="9"/>
        <v>0.89784249433802854</v>
      </c>
      <c r="I106" s="15">
        <f t="shared" si="8"/>
        <v>0.95992252187480387</v>
      </c>
      <c r="J106" s="5">
        <v>0.322579</v>
      </c>
      <c r="K106" s="6">
        <v>0.89814000000000005</v>
      </c>
      <c r="L106" s="6">
        <v>0.96528000000000003</v>
      </c>
      <c r="M106" s="5">
        <v>0.32298700000000002</v>
      </c>
      <c r="N106" s="6">
        <v>0.898123</v>
      </c>
      <c r="O106" s="7">
        <v>0.96543599999999996</v>
      </c>
      <c r="P106" s="23">
        <v>0.32188499999999998</v>
      </c>
      <c r="Q106" s="24">
        <v>0.89814700000000003</v>
      </c>
      <c r="R106" s="25">
        <v>0.96499100000000004</v>
      </c>
    </row>
    <row r="107" spans="1:30" ht="13.15" thickBot="1" x14ac:dyDescent="0.4">
      <c r="A107">
        <f>A106+1</f>
        <v>101</v>
      </c>
      <c r="B107">
        <f t="shared" si="10"/>
        <v>1</v>
      </c>
      <c r="C107">
        <f t="shared" si="13"/>
        <v>0.2</v>
      </c>
      <c r="D107">
        <v>0.30590322651976176</v>
      </c>
      <c r="E107">
        <f t="shared" si="14"/>
        <v>0.4999991162477691</v>
      </c>
      <c r="F107">
        <f>E107-$I$4/C107</f>
        <v>-8.8375223089576238E-7</v>
      </c>
      <c r="G107" s="10">
        <f t="shared" si="11"/>
        <v>0.30590322651976176</v>
      </c>
      <c r="H107" s="11">
        <f t="shared" si="9"/>
        <v>0.89960362255609427</v>
      </c>
      <c r="I107" s="16">
        <f t="shared" si="8"/>
        <v>0.95992252187480387</v>
      </c>
      <c r="J107" s="10">
        <v>0.31768200000000002</v>
      </c>
      <c r="K107" s="11">
        <v>0.9</v>
      </c>
      <c r="L107" s="11">
        <v>0.96520099999999998</v>
      </c>
      <c r="M107" s="10">
        <v>0.31810100000000002</v>
      </c>
      <c r="N107" s="11">
        <v>0.9</v>
      </c>
      <c r="O107" s="12">
        <v>0.96537799999999996</v>
      </c>
      <c r="P107" s="26">
        <v>0.31698700000000002</v>
      </c>
      <c r="Q107" s="27">
        <v>0.9</v>
      </c>
      <c r="R107" s="28">
        <v>0.96490900000000002</v>
      </c>
      <c r="AD107" s="1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7"/>
  <sheetViews>
    <sheetView tabSelected="1" topLeftCell="M1" zoomScale="115" zoomScaleNormal="115" workbookViewId="0">
      <selection activeCell="Z12" sqref="Z12"/>
    </sheetView>
  </sheetViews>
  <sheetFormatPr defaultColWidth="10.6640625" defaultRowHeight="12.75" x14ac:dyDescent="0.35"/>
  <cols>
    <col min="15" max="15" width="9.19921875" bestFit="1" customWidth="1"/>
  </cols>
  <sheetData>
    <row r="1" spans="1:15" x14ac:dyDescent="0.35">
      <c r="A1" t="s">
        <v>0</v>
      </c>
    </row>
    <row r="3" spans="1:15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5" ht="13.5" thickBot="1" x14ac:dyDescent="0.45">
      <c r="A4">
        <v>1</v>
      </c>
      <c r="C4">
        <f>H107</f>
        <v>9.3932645732844836E-2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0.31735123117459652</v>
      </c>
    </row>
    <row r="5" spans="1:15" x14ac:dyDescent="0.35">
      <c r="A5" s="13"/>
      <c r="B5" s="3"/>
      <c r="C5" s="3"/>
      <c r="D5" s="3"/>
      <c r="E5" s="3"/>
      <c r="F5" s="3"/>
      <c r="G5" s="3"/>
      <c r="H5" s="3"/>
      <c r="I5" s="4"/>
      <c r="J5" s="2" t="s">
        <v>22</v>
      </c>
      <c r="K5" s="3"/>
      <c r="L5" s="4"/>
      <c r="M5" s="2" t="s">
        <v>23</v>
      </c>
      <c r="N5" s="3"/>
      <c r="O5" s="4"/>
    </row>
    <row r="6" spans="1:15" x14ac:dyDescent="0.35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17</v>
      </c>
      <c r="I6" s="7" t="s">
        <v>16</v>
      </c>
      <c r="J6" s="5" t="s">
        <v>15</v>
      </c>
      <c r="K6" s="6" t="s">
        <v>17</v>
      </c>
      <c r="L6" s="7" t="s">
        <v>16</v>
      </c>
      <c r="M6" s="5" t="s">
        <v>15</v>
      </c>
      <c r="N6" s="6" t="s">
        <v>17</v>
      </c>
      <c r="O6" s="7" t="s">
        <v>16</v>
      </c>
    </row>
    <row r="7" spans="1:15" x14ac:dyDescent="0.35">
      <c r="A7" s="5">
        <v>1</v>
      </c>
      <c r="B7" s="6">
        <f>($G$4-$F$4)/($E$4-1)*(A7-1)+$F$4</f>
        <v>-0.33333333333333331</v>
      </c>
      <c r="C7" s="6">
        <f>($J$4-$I$4)*B7*B7+$I$4</f>
        <v>0.11111111111111112</v>
      </c>
      <c r="D7" s="6">
        <v>0.67807065786425114</v>
      </c>
      <c r="E7" s="6">
        <f>D7*(1+0.4/2.4*(D7*D7-1))^(-2.4/2/0.4)</f>
        <v>0.89991878300054595</v>
      </c>
      <c r="F7" s="6">
        <f>E7-$I$4/C7</f>
        <v>-8.1216999454070127E-5</v>
      </c>
      <c r="G7" s="6">
        <f>D7</f>
        <v>0.67807065786425114</v>
      </c>
      <c r="H7" s="6">
        <f>$A$4*(1+0.2*G7*G7)^(-1.4/0.4)</f>
        <v>0.73499107340446534</v>
      </c>
      <c r="I7" s="7">
        <f>$A$4</f>
        <v>1</v>
      </c>
      <c r="J7" s="5">
        <v>0.67831799999999998</v>
      </c>
      <c r="K7" s="6">
        <v>0.73483299999999996</v>
      </c>
      <c r="L7" s="7">
        <v>1</v>
      </c>
      <c r="M7" s="23">
        <v>0.67325100000000004</v>
      </c>
      <c r="N7" s="24">
        <v>0.73806799999999995</v>
      </c>
      <c r="O7" s="25">
        <v>1</v>
      </c>
    </row>
    <row r="8" spans="1:15" x14ac:dyDescent="0.35">
      <c r="A8" s="5">
        <f>A7+1</f>
        <v>2</v>
      </c>
      <c r="B8" s="6">
        <f t="shared" ref="B8:B71" si="0">($G$4-$F$4)/($E$4-1)*(A8-1)+$F$4</f>
        <v>-0.32</v>
      </c>
      <c r="C8" s="6">
        <f>($J$4-$I$4)*B8*B8+$I$4</f>
        <v>0.11024</v>
      </c>
      <c r="D8" s="6">
        <v>0.68924417947989747</v>
      </c>
      <c r="E8" s="6">
        <f>D8*(1+0.4/2.4*(D8*D8-1))^(-2.4/2/0.4)</f>
        <v>0.90711175616836015</v>
      </c>
      <c r="F8" s="6">
        <f>E8-$I$4/C8</f>
        <v>0</v>
      </c>
      <c r="G8" s="6">
        <f t="shared" ref="G8:G71" si="1">D8</f>
        <v>0.68924417947989747</v>
      </c>
      <c r="H8" s="6">
        <f t="shared" ref="H8:H57" si="2">$A$4*(1+0.2*G8*G8)^(-1.4/0.4)</f>
        <v>0.72783780267303333</v>
      </c>
      <c r="I8" s="7">
        <f t="shared" ref="I8:I71" si="3">$A$4</f>
        <v>1</v>
      </c>
      <c r="J8" s="5">
        <v>0.68944899999999998</v>
      </c>
      <c r="K8" s="6">
        <v>0.72768900000000003</v>
      </c>
      <c r="L8" s="7">
        <v>0.99997599999999998</v>
      </c>
      <c r="M8" s="23">
        <v>0.68436200000000003</v>
      </c>
      <c r="N8" s="24">
        <v>0.73085199999999995</v>
      </c>
      <c r="O8" s="25">
        <v>0.99984399999999996</v>
      </c>
    </row>
    <row r="9" spans="1:15" x14ac:dyDescent="0.35">
      <c r="A9" s="5">
        <f t="shared" ref="A9:A72" si="4">A8+1</f>
        <v>3</v>
      </c>
      <c r="B9" s="6">
        <f t="shared" si="0"/>
        <v>-0.30666666666666664</v>
      </c>
      <c r="C9" s="6">
        <f t="shared" ref="C9:C72" si="5">($J$4-$I$4)*B9*B9+$I$4</f>
        <v>0.10940444444444444</v>
      </c>
      <c r="D9" s="6">
        <v>0.7004525317885828</v>
      </c>
      <c r="E9" s="6">
        <f t="shared" ref="E9:E72" si="6">D9*(1+0.4/2.4*(D9*D9-1))^(-2.4/2/0.4)</f>
        <v>0.91403964900877477</v>
      </c>
      <c r="F9" s="6">
        <f t="shared" ref="F9:F72" si="7">E9-$I$4/C9</f>
        <v>0</v>
      </c>
      <c r="G9" s="6">
        <f t="shared" si="1"/>
        <v>0.7004525317885828</v>
      </c>
      <c r="H9" s="6">
        <f t="shared" si="2"/>
        <v>0.72063666043373287</v>
      </c>
      <c r="I9" s="7">
        <f t="shared" si="3"/>
        <v>1</v>
      </c>
      <c r="J9" s="5">
        <v>0.70057700000000001</v>
      </c>
      <c r="K9" s="6">
        <v>0.72056299999999995</v>
      </c>
      <c r="L9" s="7">
        <v>1.0000089999999999</v>
      </c>
      <c r="M9" s="23">
        <v>0.69546699999999995</v>
      </c>
      <c r="N9" s="24">
        <v>0.72365599999999997</v>
      </c>
      <c r="O9" s="25">
        <v>0.99974300000000005</v>
      </c>
    </row>
    <row r="10" spans="1:15" x14ac:dyDescent="0.35">
      <c r="A10" s="5">
        <f t="shared" si="4"/>
        <v>4</v>
      </c>
      <c r="B10" s="6">
        <f t="shared" si="0"/>
        <v>-0.29333333333333333</v>
      </c>
      <c r="C10" s="6">
        <f t="shared" si="5"/>
        <v>0.10860444444444445</v>
      </c>
      <c r="D10" s="6">
        <v>0.71181929934616661</v>
      </c>
      <c r="E10" s="6">
        <f t="shared" si="6"/>
        <v>0.92077263054509728</v>
      </c>
      <c r="F10" s="6">
        <f t="shared" si="7"/>
        <v>0</v>
      </c>
      <c r="G10" s="6">
        <f t="shared" si="1"/>
        <v>0.71181929934616661</v>
      </c>
      <c r="H10" s="6">
        <f t="shared" si="2"/>
        <v>0.71331067298745743</v>
      </c>
      <c r="I10" s="7">
        <f t="shared" si="3"/>
        <v>1</v>
      </c>
      <c r="J10" s="5">
        <v>0.711839</v>
      </c>
      <c r="K10" s="6">
        <v>0.71333100000000005</v>
      </c>
      <c r="L10" s="7">
        <v>1.000046</v>
      </c>
      <c r="M10" s="23">
        <v>0.70672999999999997</v>
      </c>
      <c r="N10" s="24">
        <v>0.71633199999999997</v>
      </c>
      <c r="O10" s="25">
        <v>0.99963599999999997</v>
      </c>
    </row>
    <row r="11" spans="1:15" x14ac:dyDescent="0.35">
      <c r="A11" s="5">
        <f t="shared" si="4"/>
        <v>5</v>
      </c>
      <c r="B11" s="6">
        <f t="shared" si="0"/>
        <v>-0.27999999999999997</v>
      </c>
      <c r="C11" s="6">
        <f t="shared" si="5"/>
        <v>0.10784000000000001</v>
      </c>
      <c r="D11" s="6">
        <v>0.72334421789061631</v>
      </c>
      <c r="E11" s="6">
        <f t="shared" si="6"/>
        <v>0.92729970326409494</v>
      </c>
      <c r="F11" s="6">
        <f t="shared" si="7"/>
        <v>0</v>
      </c>
      <c r="G11" s="6">
        <f t="shared" si="1"/>
        <v>0.72334421789061631</v>
      </c>
      <c r="H11" s="6">
        <f t="shared" si="2"/>
        <v>0.70586220721481174</v>
      </c>
      <c r="I11" s="7">
        <f t="shared" si="3"/>
        <v>1</v>
      </c>
      <c r="J11" s="5">
        <v>0.72330499999999998</v>
      </c>
      <c r="K11" s="6">
        <v>0.70593399999999995</v>
      </c>
      <c r="L11" s="7">
        <v>1.000065</v>
      </c>
      <c r="M11" s="23">
        <v>0.71815200000000001</v>
      </c>
      <c r="N11" s="24">
        <v>0.70888200000000001</v>
      </c>
      <c r="O11" s="25">
        <v>0.99952200000000002</v>
      </c>
    </row>
    <row r="12" spans="1:15" x14ac:dyDescent="0.35">
      <c r="A12" s="5">
        <f t="shared" si="4"/>
        <v>6</v>
      </c>
      <c r="B12" s="6">
        <f t="shared" si="0"/>
        <v>-0.26666666666666666</v>
      </c>
      <c r="C12" s="6">
        <f t="shared" si="5"/>
        <v>0.10711111111111112</v>
      </c>
      <c r="D12" s="6">
        <v>0.73502689364099127</v>
      </c>
      <c r="E12" s="6">
        <f t="shared" si="6"/>
        <v>0.9336099585062243</v>
      </c>
      <c r="F12" s="6">
        <f t="shared" si="7"/>
        <v>0</v>
      </c>
      <c r="G12" s="6">
        <f t="shared" si="1"/>
        <v>0.73502689364099127</v>
      </c>
      <c r="H12" s="6">
        <f t="shared" si="2"/>
        <v>0.69829391739831992</v>
      </c>
      <c r="I12" s="7">
        <f t="shared" si="3"/>
        <v>1</v>
      </c>
      <c r="J12" s="5">
        <v>0.73497800000000002</v>
      </c>
      <c r="K12" s="6">
        <v>0.69837300000000002</v>
      </c>
      <c r="L12" s="7">
        <v>1.000068</v>
      </c>
      <c r="M12" s="23">
        <v>0.72973100000000002</v>
      </c>
      <c r="N12" s="24">
        <v>0.70130800000000004</v>
      </c>
      <c r="O12" s="25">
        <v>0.99940300000000004</v>
      </c>
    </row>
    <row r="13" spans="1:15" x14ac:dyDescent="0.35">
      <c r="A13" s="5">
        <f t="shared" si="4"/>
        <v>7</v>
      </c>
      <c r="B13" s="6">
        <f t="shared" si="0"/>
        <v>-0.2533333333333333</v>
      </c>
      <c r="C13" s="6">
        <f t="shared" si="5"/>
        <v>0.10641777777777778</v>
      </c>
      <c r="D13" s="6">
        <v>0.74686680085435986</v>
      </c>
      <c r="E13" s="6">
        <f t="shared" si="6"/>
        <v>0.93969261610424304</v>
      </c>
      <c r="F13" s="6">
        <f t="shared" si="7"/>
        <v>0</v>
      </c>
      <c r="G13" s="6">
        <f t="shared" si="1"/>
        <v>0.74686680085435986</v>
      </c>
      <c r="H13" s="6">
        <f t="shared" si="2"/>
        <v>0.69060874709266973</v>
      </c>
      <c r="I13" s="7">
        <f t="shared" si="3"/>
        <v>1</v>
      </c>
      <c r="J13" s="5">
        <v>0.74683500000000003</v>
      </c>
      <c r="K13" s="6">
        <v>0.69067299999999998</v>
      </c>
      <c r="L13" s="7">
        <v>1.0000640000000001</v>
      </c>
      <c r="M13" s="23">
        <v>0.74146800000000002</v>
      </c>
      <c r="N13" s="24">
        <v>0.69361399999999995</v>
      </c>
      <c r="O13" s="25">
        <v>0.999278</v>
      </c>
    </row>
    <row r="14" spans="1:15" x14ac:dyDescent="0.35">
      <c r="A14" s="5">
        <f t="shared" si="4"/>
        <v>8</v>
      </c>
      <c r="B14" s="6">
        <f t="shared" si="0"/>
        <v>-0.24</v>
      </c>
      <c r="C14" s="6">
        <f t="shared" si="5"/>
        <v>0.10576000000000001</v>
      </c>
      <c r="D14" s="6">
        <v>0.75886327969287259</v>
      </c>
      <c r="E14" s="6">
        <f t="shared" si="6"/>
        <v>0.9455370650529501</v>
      </c>
      <c r="F14" s="6">
        <f t="shared" si="7"/>
        <v>0</v>
      </c>
      <c r="G14" s="6">
        <f t="shared" si="1"/>
        <v>0.75886327969287259</v>
      </c>
      <c r="H14" s="6">
        <f t="shared" si="2"/>
        <v>0.68280992965427334</v>
      </c>
      <c r="I14" s="7">
        <f t="shared" si="3"/>
        <v>1</v>
      </c>
      <c r="J14" s="5">
        <v>0.75885400000000003</v>
      </c>
      <c r="K14" s="6">
        <v>0.68285600000000002</v>
      </c>
      <c r="L14" s="7">
        <v>1.0000579999999999</v>
      </c>
      <c r="M14" s="23">
        <v>0.75336199999999998</v>
      </c>
      <c r="N14" s="24">
        <v>0.68580200000000002</v>
      </c>
      <c r="O14" s="25">
        <v>0.99914700000000001</v>
      </c>
    </row>
    <row r="15" spans="1:15" x14ac:dyDescent="0.35">
      <c r="A15" s="5">
        <f t="shared" si="4"/>
        <v>9</v>
      </c>
      <c r="B15" s="6">
        <f t="shared" si="0"/>
        <v>-0.22666666666666666</v>
      </c>
      <c r="C15" s="6">
        <f t="shared" si="5"/>
        <v>0.10513777777777779</v>
      </c>
      <c r="D15" s="6">
        <v>0.77101553442170434</v>
      </c>
      <c r="E15" s="6">
        <f t="shared" si="6"/>
        <v>0.95113290497125436</v>
      </c>
      <c r="F15" s="6">
        <f t="shared" si="7"/>
        <v>0</v>
      </c>
      <c r="G15" s="6">
        <f t="shared" si="1"/>
        <v>0.77101553442170434</v>
      </c>
      <c r="H15" s="6">
        <f t="shared" si="2"/>
        <v>0.67490098736247384</v>
      </c>
      <c r="I15" s="7">
        <f t="shared" si="3"/>
        <v>1</v>
      </c>
      <c r="J15" s="5">
        <v>0.77102199999999999</v>
      </c>
      <c r="K15" s="6">
        <v>0.67493400000000003</v>
      </c>
      <c r="L15" s="7">
        <v>1.0000560000000001</v>
      </c>
      <c r="M15" s="23">
        <v>0.76541300000000001</v>
      </c>
      <c r="N15" s="24">
        <v>0.67787699999999995</v>
      </c>
      <c r="O15" s="25">
        <v>0.99901099999999998</v>
      </c>
    </row>
    <row r="16" spans="1:15" x14ac:dyDescent="0.35">
      <c r="A16" s="5">
        <f t="shared" si="4"/>
        <v>10</v>
      </c>
      <c r="B16" s="6">
        <f t="shared" si="0"/>
        <v>-0.21333333333333332</v>
      </c>
      <c r="C16" s="6">
        <f t="shared" si="5"/>
        <v>0.10455111111111112</v>
      </c>
      <c r="D16" s="6">
        <v>0.78332263195737595</v>
      </c>
      <c r="E16" s="6">
        <f t="shared" si="6"/>
        <v>0.95646998809726236</v>
      </c>
      <c r="F16" s="6">
        <f t="shared" si="7"/>
        <v>0</v>
      </c>
      <c r="G16" s="6">
        <f t="shared" si="1"/>
        <v>0.78332263195737595</v>
      </c>
      <c r="H16" s="6">
        <f t="shared" si="2"/>
        <v>0.66688572907439048</v>
      </c>
      <c r="I16" s="7">
        <f t="shared" si="3"/>
        <v>1</v>
      </c>
      <c r="J16" s="5">
        <v>0.78333600000000003</v>
      </c>
      <c r="K16" s="6">
        <v>0.66691400000000001</v>
      </c>
      <c r="L16" s="7">
        <v>1.0000549999999999</v>
      </c>
      <c r="M16" s="23">
        <v>0.77761999999999998</v>
      </c>
      <c r="N16" s="24">
        <v>0.66984100000000002</v>
      </c>
      <c r="O16" s="25">
        <v>0.99886799999999998</v>
      </c>
    </row>
    <row r="17" spans="1:26" x14ac:dyDescent="0.35">
      <c r="A17" s="5">
        <f t="shared" si="4"/>
        <v>11</v>
      </c>
      <c r="B17" s="6">
        <f t="shared" si="0"/>
        <v>-0.19999999999999998</v>
      </c>
      <c r="C17" s="6">
        <f t="shared" si="5"/>
        <v>0.10400000000000001</v>
      </c>
      <c r="D17" s="6">
        <v>0.79578350078447735</v>
      </c>
      <c r="E17" s="6">
        <f t="shared" si="6"/>
        <v>0.96153846153846123</v>
      </c>
      <c r="F17" s="6">
        <f t="shared" si="7"/>
        <v>0</v>
      </c>
      <c r="G17" s="6">
        <f t="shared" si="1"/>
        <v>0.79578350078447735</v>
      </c>
      <c r="H17" s="6">
        <f t="shared" si="2"/>
        <v>0.65876824636637643</v>
      </c>
      <c r="I17" s="7">
        <f t="shared" si="3"/>
        <v>1</v>
      </c>
      <c r="J17" s="5">
        <v>0.79579699999999998</v>
      </c>
      <c r="K17" s="6">
        <v>0.65879600000000005</v>
      </c>
      <c r="L17" s="7">
        <v>1.000057</v>
      </c>
      <c r="M17" s="23">
        <v>0.78998199999999996</v>
      </c>
      <c r="N17" s="24">
        <v>0.66169900000000004</v>
      </c>
      <c r="O17" s="25">
        <v>0.99872000000000005</v>
      </c>
    </row>
    <row r="18" spans="1:26" x14ac:dyDescent="0.35">
      <c r="A18" s="5">
        <f t="shared" si="4"/>
        <v>12</v>
      </c>
      <c r="B18" s="6">
        <f t="shared" si="0"/>
        <v>-0.18666666666666665</v>
      </c>
      <c r="C18" s="6">
        <f t="shared" si="5"/>
        <v>0.10348444444444445</v>
      </c>
      <c r="D18" s="6">
        <v>0.80839693025715775</v>
      </c>
      <c r="E18" s="6">
        <f t="shared" si="6"/>
        <v>0.96632880948290711</v>
      </c>
      <c r="F18" s="6">
        <f t="shared" si="7"/>
        <v>0</v>
      </c>
      <c r="G18" s="6">
        <f t="shared" si="1"/>
        <v>0.80839693025715775</v>
      </c>
      <c r="H18" s="6">
        <f t="shared" si="2"/>
        <v>0.65055290812720934</v>
      </c>
      <c r="I18" s="7">
        <f t="shared" si="3"/>
        <v>1</v>
      </c>
      <c r="J18" s="5">
        <v>0.80840900000000004</v>
      </c>
      <c r="K18" s="6">
        <v>0.65058300000000002</v>
      </c>
      <c r="L18" s="7">
        <v>1.0000579999999999</v>
      </c>
      <c r="M18" s="23">
        <v>0.80249899999999996</v>
      </c>
      <c r="N18" s="24">
        <v>0.65345600000000004</v>
      </c>
      <c r="O18" s="25">
        <v>0.99856599999999995</v>
      </c>
    </row>
    <row r="19" spans="1:26" x14ac:dyDescent="0.35">
      <c r="A19" s="5">
        <f t="shared" si="4"/>
        <v>13</v>
      </c>
      <c r="B19" s="6">
        <f t="shared" si="0"/>
        <v>-0.17333333333333334</v>
      </c>
      <c r="C19" s="6">
        <f t="shared" si="5"/>
        <v>0.10300444444444445</v>
      </c>
      <c r="D19" s="6">
        <v>0.82116157029981174</v>
      </c>
      <c r="E19" s="6">
        <f t="shared" si="6"/>
        <v>0.97083189506385903</v>
      </c>
      <c r="F19" s="6">
        <f t="shared" si="7"/>
        <v>0</v>
      </c>
      <c r="G19" s="6">
        <f t="shared" si="1"/>
        <v>0.82116157029981174</v>
      </c>
      <c r="H19" s="6">
        <f t="shared" si="2"/>
        <v>0.64224435358139886</v>
      </c>
      <c r="I19" s="7">
        <f t="shared" si="3"/>
        <v>1</v>
      </c>
      <c r="J19" s="5">
        <v>0.82117200000000001</v>
      </c>
      <c r="K19" s="6">
        <v>0.64227599999999996</v>
      </c>
      <c r="L19" s="7">
        <v>1.0000599999999999</v>
      </c>
      <c r="M19" s="23">
        <v>0.81516900000000003</v>
      </c>
      <c r="N19" s="24">
        <v>0.64511499999999999</v>
      </c>
      <c r="O19" s="25">
        <v>0.99840700000000004</v>
      </c>
    </row>
    <row r="20" spans="1:26" x14ac:dyDescent="0.35">
      <c r="A20" s="5">
        <f t="shared" si="4"/>
        <v>14</v>
      </c>
      <c r="B20" s="6">
        <f t="shared" si="0"/>
        <v>-0.16</v>
      </c>
      <c r="C20" s="6">
        <f t="shared" si="5"/>
        <v>0.10256000000000001</v>
      </c>
      <c r="D20" s="6">
        <v>0.83407593151933979</v>
      </c>
      <c r="E20" s="6">
        <f t="shared" si="6"/>
        <v>0.9750390015600624</v>
      </c>
      <c r="F20" s="6">
        <f t="shared" si="7"/>
        <v>0</v>
      </c>
      <c r="G20" s="6">
        <f t="shared" si="1"/>
        <v>0.83407593151933979</v>
      </c>
      <c r="H20" s="6">
        <f t="shared" si="2"/>
        <v>0.63384748373512523</v>
      </c>
      <c r="I20" s="7">
        <f t="shared" si="3"/>
        <v>1</v>
      </c>
      <c r="J20" s="5">
        <v>0.83408700000000002</v>
      </c>
      <c r="K20" s="6">
        <v>0.63388</v>
      </c>
      <c r="L20" s="7">
        <v>1.0000610000000001</v>
      </c>
      <c r="M20" s="23">
        <v>0.82799199999999995</v>
      </c>
      <c r="N20" s="24">
        <v>0.63668100000000005</v>
      </c>
      <c r="O20" s="25">
        <v>0.99824299999999999</v>
      </c>
    </row>
    <row r="21" spans="1:26" x14ac:dyDescent="0.35">
      <c r="A21" s="5">
        <f t="shared" si="4"/>
        <v>15</v>
      </c>
      <c r="B21" s="6">
        <f t="shared" si="0"/>
        <v>-0.14666666666666667</v>
      </c>
      <c r="C21" s="6">
        <f t="shared" si="5"/>
        <v>0.10215111111111112</v>
      </c>
      <c r="D21" s="6">
        <v>0.8471383857389877</v>
      </c>
      <c r="E21" s="6">
        <f t="shared" si="6"/>
        <v>0.97894187260703081</v>
      </c>
      <c r="F21" s="6">
        <f t="shared" si="7"/>
        <v>0</v>
      </c>
      <c r="G21" s="6">
        <f t="shared" si="1"/>
        <v>0.8471383857389877</v>
      </c>
      <c r="H21" s="6">
        <f t="shared" si="2"/>
        <v>0.62536745125231763</v>
      </c>
      <c r="I21" s="7">
        <f t="shared" si="3"/>
        <v>1</v>
      </c>
      <c r="J21" s="5">
        <v>0.84714999999999996</v>
      </c>
      <c r="K21" s="6">
        <v>0.62539900000000004</v>
      </c>
      <c r="L21" s="7">
        <v>1.0000629999999999</v>
      </c>
      <c r="M21" s="23">
        <v>0.84096599999999999</v>
      </c>
      <c r="N21" s="24">
        <v>0.62816000000000005</v>
      </c>
      <c r="O21" s="25">
        <v>0.99807400000000002</v>
      </c>
    </row>
    <row r="22" spans="1:26" x14ac:dyDescent="0.35">
      <c r="A22" s="5">
        <f t="shared" si="4"/>
        <v>16</v>
      </c>
      <c r="B22" s="6">
        <f t="shared" si="0"/>
        <v>-0.13333333333333333</v>
      </c>
      <c r="C22" s="6">
        <f t="shared" si="5"/>
        <v>0.10177777777777779</v>
      </c>
      <c r="D22" s="6">
        <v>0.86034716696140134</v>
      </c>
      <c r="E22" s="6">
        <f t="shared" si="6"/>
        <v>0.98253275109170302</v>
      </c>
      <c r="F22" s="6">
        <f t="shared" si="7"/>
        <v>0</v>
      </c>
      <c r="G22" s="6">
        <f t="shared" si="1"/>
        <v>0.86034716696140134</v>
      </c>
      <c r="H22" s="6">
        <f t="shared" si="2"/>
        <v>0.61680964878381972</v>
      </c>
      <c r="I22" s="7">
        <f t="shared" si="3"/>
        <v>1</v>
      </c>
      <c r="J22" s="5">
        <v>0.86036199999999996</v>
      </c>
      <c r="K22" s="6">
        <v>0.61684000000000005</v>
      </c>
      <c r="L22" s="7">
        <v>1.0000640000000001</v>
      </c>
      <c r="M22" s="23">
        <v>0.85409100000000004</v>
      </c>
      <c r="N22" s="24">
        <v>0.61955700000000002</v>
      </c>
      <c r="O22" s="25">
        <v>0.99790000000000001</v>
      </c>
    </row>
    <row r="23" spans="1:26" x14ac:dyDescent="0.35">
      <c r="A23" s="5">
        <f t="shared" si="4"/>
        <v>17</v>
      </c>
      <c r="B23" s="6">
        <f t="shared" si="0"/>
        <v>-0.12</v>
      </c>
      <c r="C23" s="6">
        <f t="shared" si="5"/>
        <v>0.10144</v>
      </c>
      <c r="D23" s="6">
        <v>0.87370037276582857</v>
      </c>
      <c r="E23" s="6">
        <f t="shared" si="6"/>
        <v>0.98580441640378558</v>
      </c>
      <c r="F23" s="6">
        <f t="shared" si="7"/>
        <v>0</v>
      </c>
      <c r="G23" s="6">
        <f t="shared" si="1"/>
        <v>0.87370037276582857</v>
      </c>
      <c r="H23" s="6">
        <f t="shared" si="2"/>
        <v>0.60817969578849784</v>
      </c>
      <c r="I23" s="7">
        <f t="shared" si="3"/>
        <v>1</v>
      </c>
      <c r="J23" s="5">
        <v>0.87371799999999999</v>
      </c>
      <c r="K23" s="6">
        <v>0.60820799999999997</v>
      </c>
      <c r="L23" s="7">
        <v>1.0000640000000001</v>
      </c>
      <c r="M23" s="23">
        <v>0.86736500000000005</v>
      </c>
      <c r="N23" s="24">
        <v>0.61087599999999997</v>
      </c>
      <c r="O23" s="25">
        <v>0.99772099999999997</v>
      </c>
    </row>
    <row r="24" spans="1:26" x14ac:dyDescent="0.35">
      <c r="A24" s="5">
        <f t="shared" si="4"/>
        <v>18</v>
      </c>
      <c r="B24" s="6">
        <f t="shared" si="0"/>
        <v>-0.10666666666666666</v>
      </c>
      <c r="C24" s="6">
        <f t="shared" si="5"/>
        <v>0.10113777777777778</v>
      </c>
      <c r="D24" s="6">
        <v>0.88719596614170537</v>
      </c>
      <c r="E24" s="6">
        <f t="shared" si="6"/>
        <v>0.98875021972227117</v>
      </c>
      <c r="F24" s="6">
        <f t="shared" si="7"/>
        <v>0</v>
      </c>
      <c r="G24" s="6">
        <f t="shared" si="1"/>
        <v>0.88719596614170537</v>
      </c>
      <c r="H24" s="6">
        <f t="shared" si="2"/>
        <v>0.59948342390109144</v>
      </c>
      <c r="I24" s="7">
        <f t="shared" si="3"/>
        <v>1</v>
      </c>
      <c r="J24" s="5">
        <v>0.887216</v>
      </c>
      <c r="K24" s="6">
        <v>0.59950999999999999</v>
      </c>
      <c r="L24" s="7">
        <v>1.000065</v>
      </c>
      <c r="M24" s="23">
        <v>0.88078900000000004</v>
      </c>
      <c r="N24" s="24">
        <v>0.60212299999999996</v>
      </c>
      <c r="O24" s="25">
        <v>0.99753899999999995</v>
      </c>
    </row>
    <row r="25" spans="1:26" x14ac:dyDescent="0.35">
      <c r="A25" s="5">
        <f t="shared" si="4"/>
        <v>19</v>
      </c>
      <c r="B25" s="6">
        <f t="shared" si="0"/>
        <v>-9.3333333333333324E-2</v>
      </c>
      <c r="C25" s="6">
        <f t="shared" si="5"/>
        <v>0.10087111111111112</v>
      </c>
      <c r="D25" s="6">
        <v>0.90083177775804146</v>
      </c>
      <c r="E25" s="6">
        <f t="shared" si="6"/>
        <v>0.99136411702502647</v>
      </c>
      <c r="F25" s="6">
        <f t="shared" si="7"/>
        <v>0</v>
      </c>
      <c r="G25" s="6">
        <f t="shared" si="1"/>
        <v>0.90083177775804146</v>
      </c>
      <c r="H25" s="6">
        <f t="shared" si="2"/>
        <v>0.59072686091742577</v>
      </c>
      <c r="I25" s="7">
        <f t="shared" si="3"/>
        <v>1</v>
      </c>
      <c r="J25" s="5">
        <v>0.90085499999999996</v>
      </c>
      <c r="K25" s="6">
        <v>0.59075100000000003</v>
      </c>
      <c r="L25" s="7">
        <v>1.0000659999999999</v>
      </c>
      <c r="M25" s="23">
        <v>0.89436000000000004</v>
      </c>
      <c r="N25" s="24">
        <v>0.59330300000000002</v>
      </c>
      <c r="O25" s="25">
        <v>0.99735200000000002</v>
      </c>
    </row>
    <row r="26" spans="1:26" x14ac:dyDescent="0.35">
      <c r="A26" s="5">
        <f t="shared" si="4"/>
        <v>20</v>
      </c>
      <c r="B26" s="6">
        <f t="shared" si="0"/>
        <v>-8.0000000000000016E-2</v>
      </c>
      <c r="C26" s="6">
        <f t="shared" si="5"/>
        <v>0.10064000000000001</v>
      </c>
      <c r="D26" s="6">
        <v>0.91460550866503321</v>
      </c>
      <c r="E26" s="6">
        <f t="shared" si="6"/>
        <v>0.99364069952305267</v>
      </c>
      <c r="F26" s="6">
        <f t="shared" si="7"/>
        <v>0</v>
      </c>
      <c r="G26" s="6">
        <f t="shared" si="1"/>
        <v>0.91460550866503321</v>
      </c>
      <c r="H26" s="6">
        <f t="shared" si="2"/>
        <v>0.58191621348312006</v>
      </c>
      <c r="I26" s="7">
        <f t="shared" si="3"/>
        <v>1</v>
      </c>
      <c r="J26" s="5">
        <v>0.914632</v>
      </c>
      <c r="K26" s="6">
        <v>0.58193899999999998</v>
      </c>
      <c r="L26" s="7">
        <v>1.000067</v>
      </c>
      <c r="M26" s="23">
        <v>0.90808100000000003</v>
      </c>
      <c r="N26" s="24">
        <v>0.58442099999999997</v>
      </c>
      <c r="O26" s="25">
        <v>0.99716099999999996</v>
      </c>
    </row>
    <row r="27" spans="1:26" x14ac:dyDescent="0.35">
      <c r="A27" s="5">
        <f t="shared" si="4"/>
        <v>21</v>
      </c>
      <c r="B27" s="6">
        <f t="shared" si="0"/>
        <v>-6.6666666666666652E-2</v>
      </c>
      <c r="C27" s="6">
        <f t="shared" si="5"/>
        <v>0.10044444444444445</v>
      </c>
      <c r="D27" s="6">
        <v>0.92851473342149227</v>
      </c>
      <c r="E27" s="6">
        <f t="shared" si="6"/>
        <v>0.99557522123893805</v>
      </c>
      <c r="F27" s="6">
        <f t="shared" si="7"/>
        <v>0</v>
      </c>
      <c r="G27" s="6">
        <f t="shared" si="1"/>
        <v>0.92851473342149227</v>
      </c>
      <c r="H27" s="6">
        <f t="shared" si="2"/>
        <v>0.57305784858664333</v>
      </c>
      <c r="I27" s="7">
        <f t="shared" si="3"/>
        <v>1</v>
      </c>
      <c r="J27" s="5">
        <v>0.92854400000000004</v>
      </c>
      <c r="K27" s="6">
        <v>0.57307900000000001</v>
      </c>
      <c r="L27" s="7">
        <v>1.0000690000000001</v>
      </c>
      <c r="M27" s="23">
        <v>0.92195499999999997</v>
      </c>
      <c r="N27" s="24">
        <v>0.57547999999999999</v>
      </c>
      <c r="O27" s="25">
        <v>0.99696700000000005</v>
      </c>
    </row>
    <row r="28" spans="1:26" x14ac:dyDescent="0.35">
      <c r="A28" s="5">
        <f t="shared" si="4"/>
        <v>22</v>
      </c>
      <c r="B28" s="6">
        <f t="shared" si="0"/>
        <v>-5.3333333333333344E-2</v>
      </c>
      <c r="C28" s="6">
        <f t="shared" si="5"/>
        <v>0.10028444444444445</v>
      </c>
      <c r="D28" s="6">
        <v>0.94255690363868283</v>
      </c>
      <c r="E28" s="6">
        <f t="shared" si="6"/>
        <v>0.99716362347101617</v>
      </c>
      <c r="F28" s="6">
        <f t="shared" si="7"/>
        <v>0</v>
      </c>
      <c r="G28" s="6">
        <f t="shared" si="1"/>
        <v>0.94255690363868283</v>
      </c>
      <c r="H28" s="6">
        <f t="shared" si="2"/>
        <v>0.56415827397152174</v>
      </c>
      <c r="I28" s="7">
        <f t="shared" si="3"/>
        <v>1</v>
      </c>
      <c r="J28" s="5">
        <v>0.94258900000000001</v>
      </c>
      <c r="K28" s="6">
        <v>0.56417700000000004</v>
      </c>
      <c r="L28" s="7">
        <v>1.00007</v>
      </c>
      <c r="M28" s="23">
        <v>0.93598700000000001</v>
      </c>
      <c r="N28" s="24">
        <v>0.56648100000000001</v>
      </c>
      <c r="O28" s="25">
        <v>0.99677099999999996</v>
      </c>
    </row>
    <row r="29" spans="1:26" x14ac:dyDescent="0.35">
      <c r="A29" s="5">
        <f t="shared" si="4"/>
        <v>23</v>
      </c>
      <c r="B29" s="6">
        <f t="shared" si="0"/>
        <v>-3.999999999999998E-2</v>
      </c>
      <c r="C29" s="6">
        <f t="shared" si="5"/>
        <v>0.10016</v>
      </c>
      <c r="D29" s="6">
        <v>0.95672935192816078</v>
      </c>
      <c r="E29" s="6">
        <f t="shared" si="6"/>
        <v>0.99840255591054294</v>
      </c>
      <c r="F29" s="6">
        <f t="shared" si="7"/>
        <v>0</v>
      </c>
      <c r="G29" s="6">
        <f t="shared" si="1"/>
        <v>0.95672935192816078</v>
      </c>
      <c r="H29" s="6">
        <f t="shared" si="2"/>
        <v>0.55522411759528334</v>
      </c>
      <c r="I29" s="7">
        <f t="shared" si="3"/>
        <v>1</v>
      </c>
      <c r="J29" s="5">
        <v>0.95676600000000001</v>
      </c>
      <c r="K29" s="6">
        <v>0.55524099999999998</v>
      </c>
      <c r="L29" s="7">
        <v>1.0000709999999999</v>
      </c>
      <c r="M29" s="23">
        <v>0.95019600000000004</v>
      </c>
      <c r="N29" s="24">
        <v>0.55741799999999997</v>
      </c>
      <c r="O29" s="25">
        <v>0.99657099999999998</v>
      </c>
    </row>
    <row r="30" spans="1:26" x14ac:dyDescent="0.35">
      <c r="A30" s="5">
        <f t="shared" si="4"/>
        <v>24</v>
      </c>
      <c r="B30" s="6">
        <f t="shared" si="0"/>
        <v>-2.6666666666666672E-2</v>
      </c>
      <c r="C30" s="6">
        <f t="shared" si="5"/>
        <v>0.10007111111111111</v>
      </c>
      <c r="D30" s="6">
        <v>0.97102929623863232</v>
      </c>
      <c r="E30" s="6">
        <f t="shared" si="6"/>
        <v>0.99928939420856266</v>
      </c>
      <c r="F30" s="6">
        <f t="shared" si="7"/>
        <v>0</v>
      </c>
      <c r="G30" s="6">
        <f t="shared" si="1"/>
        <v>0.97102929623863232</v>
      </c>
      <c r="H30" s="6">
        <f t="shared" si="2"/>
        <v>0.54626210627396232</v>
      </c>
      <c r="I30" s="7">
        <f t="shared" si="3"/>
        <v>1</v>
      </c>
      <c r="J30" s="5">
        <v>0.97106999999999999</v>
      </c>
      <c r="K30" s="6">
        <v>0.54627599999999998</v>
      </c>
      <c r="L30" s="7">
        <v>1.0000720000000001</v>
      </c>
      <c r="M30" s="23">
        <v>0.96463399999999999</v>
      </c>
      <c r="N30" s="24">
        <v>0.54826600000000003</v>
      </c>
      <c r="O30" s="25">
        <v>0.99636899999999995</v>
      </c>
    </row>
    <row r="31" spans="1:26" x14ac:dyDescent="0.35">
      <c r="A31" s="5">
        <f t="shared" si="4"/>
        <v>25</v>
      </c>
      <c r="B31" s="6">
        <f t="shared" si="0"/>
        <v>-1.3333333333333364E-2</v>
      </c>
      <c r="C31" s="6">
        <f t="shared" si="5"/>
        <v>0.10001777777777779</v>
      </c>
      <c r="D31" s="6">
        <v>0.98545384456366203</v>
      </c>
      <c r="E31" s="6">
        <f t="shared" si="6"/>
        <v>0.99982225382154255</v>
      </c>
      <c r="F31" s="6">
        <f t="shared" si="7"/>
        <v>0</v>
      </c>
      <c r="G31" s="6">
        <f t="shared" si="1"/>
        <v>0.98545384456366203</v>
      </c>
      <c r="H31" s="6">
        <f t="shared" si="2"/>
        <v>0.53727904366101109</v>
      </c>
      <c r="I31" s="7">
        <f t="shared" si="3"/>
        <v>1</v>
      </c>
      <c r="J31" s="5">
        <v>0.98550099999999996</v>
      </c>
      <c r="K31" s="6">
        <v>0.53728900000000002</v>
      </c>
      <c r="L31" s="7">
        <v>1.000073</v>
      </c>
      <c r="M31" s="23">
        <v>0.97950499999999996</v>
      </c>
      <c r="N31" s="24">
        <v>0.53890199999999999</v>
      </c>
      <c r="O31" s="25">
        <v>0.996166</v>
      </c>
      <c r="Z31" s="19"/>
    </row>
    <row r="32" spans="1:26" x14ac:dyDescent="0.35">
      <c r="A32" s="5">
        <f t="shared" si="4"/>
        <v>26</v>
      </c>
      <c r="B32" s="6">
        <f t="shared" si="0"/>
        <v>0</v>
      </c>
      <c r="C32" s="6">
        <f t="shared" si="5"/>
        <v>0.1</v>
      </c>
      <c r="D32" s="6">
        <v>1.0000306775868724</v>
      </c>
      <c r="E32" s="6">
        <f t="shared" si="6"/>
        <v>0.99999999921575122</v>
      </c>
      <c r="F32" s="6">
        <f t="shared" si="7"/>
        <v>-7.8424877703042739E-10</v>
      </c>
      <c r="G32" s="6">
        <f t="shared" si="1"/>
        <v>1.0000306775868724</v>
      </c>
      <c r="H32" s="6">
        <f t="shared" si="2"/>
        <v>0.52826288038334668</v>
      </c>
      <c r="I32" s="7">
        <f t="shared" si="3"/>
        <v>1</v>
      </c>
      <c r="J32" s="5">
        <v>1.000054</v>
      </c>
      <c r="K32" s="6">
        <v>0.52828799999999998</v>
      </c>
      <c r="L32" s="7">
        <v>1.000075</v>
      </c>
      <c r="M32" s="23">
        <v>1.0000530000000001</v>
      </c>
      <c r="N32" s="24">
        <v>0.52611600000000003</v>
      </c>
      <c r="O32" s="25">
        <v>0.99596099999999999</v>
      </c>
      <c r="Z32" s="19"/>
    </row>
    <row r="33" spans="1:26" x14ac:dyDescent="0.35">
      <c r="A33" s="5">
        <f t="shared" si="4"/>
        <v>27</v>
      </c>
      <c r="B33" s="6">
        <f t="shared" si="0"/>
        <v>1.3333333333333308E-2</v>
      </c>
      <c r="C33" s="6">
        <f t="shared" si="5"/>
        <v>0.10001777777777779</v>
      </c>
      <c r="D33" s="6">
        <v>1.0146646661331968</v>
      </c>
      <c r="E33" s="6">
        <f t="shared" si="6"/>
        <v>0.99982225382154244</v>
      </c>
      <c r="F33" s="6">
        <f t="shared" si="7"/>
        <v>0</v>
      </c>
      <c r="G33" s="6">
        <f t="shared" si="1"/>
        <v>1.0146646661331968</v>
      </c>
      <c r="H33" s="6">
        <f t="shared" si="2"/>
        <v>0.51927722783436747</v>
      </c>
      <c r="I33" s="7">
        <f t="shared" si="3"/>
        <v>1</v>
      </c>
      <c r="J33" s="5">
        <v>1.0147280000000001</v>
      </c>
      <c r="K33" s="6">
        <v>0.51927800000000002</v>
      </c>
      <c r="L33" s="7">
        <v>1.000076</v>
      </c>
      <c r="M33" s="23">
        <v>1.020659</v>
      </c>
      <c r="N33" s="24">
        <v>0.51353199999999999</v>
      </c>
      <c r="O33" s="25">
        <v>0.99595800000000001</v>
      </c>
      <c r="Z33" s="19"/>
    </row>
    <row r="34" spans="1:26" x14ac:dyDescent="0.35">
      <c r="A34" s="5">
        <f t="shared" si="4"/>
        <v>28</v>
      </c>
      <c r="B34" s="6">
        <f t="shared" si="0"/>
        <v>2.6666666666666672E-2</v>
      </c>
      <c r="C34" s="6">
        <f t="shared" si="5"/>
        <v>0.10007111111111111</v>
      </c>
      <c r="D34" s="6">
        <v>1.0294446527257117</v>
      </c>
      <c r="E34" s="6">
        <f t="shared" si="6"/>
        <v>0.99928939420856266</v>
      </c>
      <c r="F34" s="6">
        <f t="shared" si="7"/>
        <v>0</v>
      </c>
      <c r="G34" s="6">
        <f t="shared" si="1"/>
        <v>1.0294446527257117</v>
      </c>
      <c r="H34" s="6">
        <f t="shared" si="2"/>
        <v>0.51027226178019269</v>
      </c>
      <c r="I34" s="7">
        <f t="shared" si="3"/>
        <v>1</v>
      </c>
      <c r="J34" s="5">
        <v>1.0295179999999999</v>
      </c>
      <c r="K34" s="6">
        <v>0.51026700000000003</v>
      </c>
      <c r="L34" s="7">
        <v>1.000078</v>
      </c>
      <c r="M34" s="23">
        <v>1.0359529999999999</v>
      </c>
      <c r="N34" s="24">
        <v>0.50427999999999995</v>
      </c>
      <c r="O34" s="25">
        <v>0.99595199999999995</v>
      </c>
      <c r="Z34" s="19"/>
    </row>
    <row r="35" spans="1:26" x14ac:dyDescent="0.35">
      <c r="A35" s="5">
        <f t="shared" si="4"/>
        <v>29</v>
      </c>
      <c r="B35" s="6">
        <f t="shared" si="0"/>
        <v>3.999999999999998E-2</v>
      </c>
      <c r="C35" s="6">
        <f t="shared" si="5"/>
        <v>0.10016</v>
      </c>
      <c r="D35" s="6">
        <v>1.0443366816799682</v>
      </c>
      <c r="E35" s="6">
        <f t="shared" si="6"/>
        <v>0.99840255591054272</v>
      </c>
      <c r="F35" s="6">
        <f t="shared" si="7"/>
        <v>0</v>
      </c>
      <c r="G35" s="6">
        <f>D35</f>
        <v>1.0443366816799682</v>
      </c>
      <c r="H35" s="6">
        <f t="shared" si="2"/>
        <v>0.50127377263212636</v>
      </c>
      <c r="I35" s="7">
        <f t="shared" si="3"/>
        <v>1</v>
      </c>
      <c r="J35" s="5">
        <v>1.044421</v>
      </c>
      <c r="K35" s="6">
        <v>0.50126300000000001</v>
      </c>
      <c r="L35" s="7">
        <v>1.0000800000000001</v>
      </c>
      <c r="M35" s="23">
        <v>1.051045</v>
      </c>
      <c r="N35" s="24">
        <v>0.495228</v>
      </c>
      <c r="O35" s="25">
        <v>0.99594300000000002</v>
      </c>
      <c r="Z35" s="19"/>
    </row>
    <row r="36" spans="1:26" x14ac:dyDescent="0.35">
      <c r="A36" s="5">
        <f t="shared" si="4"/>
        <v>30</v>
      </c>
      <c r="B36" s="6">
        <f t="shared" si="0"/>
        <v>5.3333333333333344E-2</v>
      </c>
      <c r="C36" s="6">
        <f t="shared" si="5"/>
        <v>0.10028444444444445</v>
      </c>
      <c r="D36" s="6">
        <v>1.0593373932473282</v>
      </c>
      <c r="E36" s="6">
        <f t="shared" si="6"/>
        <v>0.99716362347101639</v>
      </c>
      <c r="F36" s="6">
        <f t="shared" si="7"/>
        <v>0</v>
      </c>
      <c r="G36" s="6">
        <f t="shared" si="1"/>
        <v>1.0593373932473282</v>
      </c>
      <c r="H36" s="6">
        <f t="shared" si="2"/>
        <v>0.49228860587004891</v>
      </c>
      <c r="I36" s="7">
        <f t="shared" si="3"/>
        <v>1</v>
      </c>
      <c r="J36" s="5">
        <v>1.059431</v>
      </c>
      <c r="K36" s="6">
        <v>0.49227300000000002</v>
      </c>
      <c r="L36" s="7">
        <v>1.0000819999999999</v>
      </c>
      <c r="M36" s="23">
        <v>1.066141</v>
      </c>
      <c r="N36" s="24">
        <v>0.48625400000000002</v>
      </c>
      <c r="O36" s="25">
        <v>0.99592999999999998</v>
      </c>
      <c r="Z36" s="19"/>
    </row>
    <row r="37" spans="1:26" x14ac:dyDescent="0.35">
      <c r="A37" s="5">
        <f t="shared" si="4"/>
        <v>31</v>
      </c>
      <c r="B37" s="6">
        <f t="shared" si="0"/>
        <v>6.6666666666666652E-2</v>
      </c>
      <c r="C37" s="6">
        <f t="shared" si="5"/>
        <v>0.10044444444444445</v>
      </c>
      <c r="D37" s="6">
        <v>1.0744433524527328</v>
      </c>
      <c r="E37" s="6">
        <f t="shared" si="6"/>
        <v>0.99557522123893782</v>
      </c>
      <c r="F37" s="6">
        <f t="shared" si="7"/>
        <v>0</v>
      </c>
      <c r="G37" s="6">
        <f t="shared" si="1"/>
        <v>1.0744433524527328</v>
      </c>
      <c r="H37" s="6">
        <f t="shared" si="2"/>
        <v>0.48332354679328965</v>
      </c>
      <c r="I37" s="7">
        <f t="shared" si="3"/>
        <v>1</v>
      </c>
      <c r="J37" s="5">
        <v>1.074546</v>
      </c>
      <c r="K37" s="6">
        <v>0.48330400000000001</v>
      </c>
      <c r="L37" s="7">
        <v>1.000084</v>
      </c>
      <c r="M37" s="23">
        <v>1.0812919999999999</v>
      </c>
      <c r="N37" s="24">
        <v>0.47732999999999998</v>
      </c>
      <c r="O37" s="25">
        <v>0.99591499999999999</v>
      </c>
      <c r="Z37" s="19"/>
    </row>
    <row r="38" spans="1:26" x14ac:dyDescent="0.35">
      <c r="A38" s="5">
        <f t="shared" si="4"/>
        <v>32</v>
      </c>
      <c r="B38" s="6">
        <f t="shared" si="0"/>
        <v>8.0000000000000016E-2</v>
      </c>
      <c r="C38" s="6">
        <f t="shared" si="5"/>
        <v>0.10064000000000001</v>
      </c>
      <c r="D38" s="6">
        <v>1.0896510557028796</v>
      </c>
      <c r="E38" s="6">
        <f t="shared" si="6"/>
        <v>0.99364069952305256</v>
      </c>
      <c r="F38" s="6">
        <f t="shared" si="7"/>
        <v>0</v>
      </c>
      <c r="G38" s="6">
        <f t="shared" si="1"/>
        <v>1.0896510557028796</v>
      </c>
      <c r="H38" s="6">
        <f t="shared" si="2"/>
        <v>0.47438529842434229</v>
      </c>
      <c r="I38" s="7">
        <f t="shared" si="3"/>
        <v>1</v>
      </c>
      <c r="J38" s="5">
        <v>1.089761</v>
      </c>
      <c r="K38" s="6">
        <v>0.47436200000000001</v>
      </c>
      <c r="L38" s="7">
        <v>1.000086</v>
      </c>
      <c r="M38" s="23">
        <v>1.096514</v>
      </c>
      <c r="N38" s="24">
        <v>0.46844999999999998</v>
      </c>
      <c r="O38" s="25">
        <v>0.99589499999999997</v>
      </c>
      <c r="Z38" s="19"/>
    </row>
    <row r="39" spans="1:26" x14ac:dyDescent="0.35">
      <c r="A39" s="5">
        <f t="shared" si="4"/>
        <v>33</v>
      </c>
      <c r="B39" s="6">
        <f t="shared" si="0"/>
        <v>9.3333333333333324E-2</v>
      </c>
      <c r="C39" s="6">
        <f t="shared" si="5"/>
        <v>0.10087111111111112</v>
      </c>
      <c r="D39" s="6">
        <v>1.104956937545629</v>
      </c>
      <c r="E39" s="6">
        <f t="shared" si="6"/>
        <v>0.99136411702502647</v>
      </c>
      <c r="F39" s="6">
        <f t="shared" si="7"/>
        <v>0</v>
      </c>
      <c r="G39" s="6">
        <f t="shared" si="1"/>
        <v>1.104956937545629</v>
      </c>
      <c r="H39" s="6">
        <f t="shared" si="2"/>
        <v>0.46548046005455118</v>
      </c>
      <c r="I39" s="7">
        <f t="shared" si="3"/>
        <v>1</v>
      </c>
      <c r="J39" s="5">
        <v>1.1050739999999999</v>
      </c>
      <c r="K39" s="6">
        <v>0.46545399999999998</v>
      </c>
      <c r="L39" s="7">
        <v>1.0000880000000001</v>
      </c>
      <c r="M39" s="23">
        <v>1.111815</v>
      </c>
      <c r="N39" s="24">
        <v>0.45961600000000002</v>
      </c>
      <c r="O39" s="25">
        <v>0.99587300000000001</v>
      </c>
      <c r="Z39" s="19"/>
    </row>
    <row r="40" spans="1:26" x14ac:dyDescent="0.35">
      <c r="A40" s="5">
        <f t="shared" si="4"/>
        <v>34</v>
      </c>
      <c r="B40" s="6">
        <f t="shared" si="0"/>
        <v>0.10666666666666663</v>
      </c>
      <c r="C40" s="6">
        <f t="shared" si="5"/>
        <v>0.10113777777777778</v>
      </c>
      <c r="D40" s="6">
        <v>1.1203573775470201</v>
      </c>
      <c r="E40" s="6">
        <f t="shared" si="6"/>
        <v>0.98875021972227095</v>
      </c>
      <c r="F40" s="6">
        <f t="shared" si="7"/>
        <v>0</v>
      </c>
      <c r="G40" s="6">
        <f t="shared" si="1"/>
        <v>1.1203573775470201</v>
      </c>
      <c r="H40" s="6">
        <f t="shared" si="2"/>
        <v>0.45661550657918426</v>
      </c>
      <c r="I40" s="7">
        <f t="shared" si="3"/>
        <v>1</v>
      </c>
      <c r="J40" s="5">
        <v>1.1204799999999999</v>
      </c>
      <c r="K40" s="6">
        <v>0.45658599999999999</v>
      </c>
      <c r="L40" s="7">
        <v>1.0000899999999999</v>
      </c>
      <c r="M40" s="23">
        <v>1.1271949999999999</v>
      </c>
      <c r="N40" s="24">
        <v>0.45083000000000001</v>
      </c>
      <c r="O40" s="25">
        <v>0.99584600000000001</v>
      </c>
      <c r="Z40" s="19"/>
    </row>
    <row r="41" spans="1:26" x14ac:dyDescent="0.35">
      <c r="A41" s="5">
        <f t="shared" si="4"/>
        <v>35</v>
      </c>
      <c r="B41" s="6">
        <f t="shared" si="0"/>
        <v>0.12</v>
      </c>
      <c r="C41" s="6">
        <f t="shared" si="5"/>
        <v>0.10144</v>
      </c>
      <c r="D41" s="6">
        <v>1.135848707252463</v>
      </c>
      <c r="E41" s="6">
        <f t="shared" si="6"/>
        <v>0.98580441640378502</v>
      </c>
      <c r="F41" s="6">
        <f t="shared" si="7"/>
        <v>0</v>
      </c>
      <c r="G41" s="6">
        <f t="shared" si="1"/>
        <v>1.135848707252463</v>
      </c>
      <c r="H41" s="6">
        <f t="shared" si="2"/>
        <v>0.44779676875901631</v>
      </c>
      <c r="I41" s="7">
        <f t="shared" si="3"/>
        <v>1</v>
      </c>
      <c r="J41" s="5">
        <v>1.135977</v>
      </c>
      <c r="K41" s="6">
        <v>0.447766</v>
      </c>
      <c r="L41" s="7">
        <v>1.0000929999999999</v>
      </c>
      <c r="M41" s="23">
        <v>1.1426529999999999</v>
      </c>
      <c r="N41" s="24">
        <v>0.44209799999999999</v>
      </c>
      <c r="O41" s="25">
        <v>0.99581600000000003</v>
      </c>
      <c r="Z41" s="19"/>
    </row>
    <row r="42" spans="1:26" x14ac:dyDescent="0.35">
      <c r="A42" s="5">
        <f t="shared" si="4"/>
        <v>36</v>
      </c>
      <c r="B42" s="6">
        <f t="shared" si="0"/>
        <v>0.1333333333333333</v>
      </c>
      <c r="C42" s="6">
        <f t="shared" si="5"/>
        <v>0.10177777777777779</v>
      </c>
      <c r="D42" s="6">
        <v>1.1514272171983795</v>
      </c>
      <c r="E42" s="6">
        <f t="shared" si="6"/>
        <v>0.98253275109170346</v>
      </c>
      <c r="F42" s="6">
        <f t="shared" si="7"/>
        <v>0</v>
      </c>
      <c r="G42" s="6">
        <f t="shared" si="1"/>
        <v>1.1514272171983795</v>
      </c>
      <c r="H42" s="6">
        <f t="shared" si="2"/>
        <v>0.43903041453419306</v>
      </c>
      <c r="I42" s="7">
        <f t="shared" si="3"/>
        <v>1</v>
      </c>
      <c r="J42" s="5">
        <v>1.1515599999999999</v>
      </c>
      <c r="K42" s="6">
        <v>0.438998</v>
      </c>
      <c r="L42" s="7">
        <v>1.000095</v>
      </c>
      <c r="M42" s="23">
        <v>1.158188</v>
      </c>
      <c r="N42" s="24">
        <v>0.433423</v>
      </c>
      <c r="O42" s="25">
        <v>0.99578199999999994</v>
      </c>
      <c r="Z42" s="19"/>
    </row>
    <row r="43" spans="1:26" x14ac:dyDescent="0.35">
      <c r="A43" s="5">
        <f t="shared" si="4"/>
        <v>37</v>
      </c>
      <c r="B43" s="6">
        <f t="shared" si="0"/>
        <v>0.14666666666666667</v>
      </c>
      <c r="C43" s="6">
        <f t="shared" si="5"/>
        <v>0.10215111111111112</v>
      </c>
      <c r="D43" s="6">
        <v>1.167089163941003</v>
      </c>
      <c r="E43" s="6">
        <f t="shared" si="6"/>
        <v>0.97894187260703047</v>
      </c>
      <c r="F43" s="6">
        <f t="shared" si="7"/>
        <v>0</v>
      </c>
      <c r="G43" s="6">
        <f t="shared" si="1"/>
        <v>1.167089163941003</v>
      </c>
      <c r="H43" s="6">
        <f t="shared" si="2"/>
        <v>0.43032243150321253</v>
      </c>
      <c r="I43" s="7">
        <f t="shared" si="3"/>
        <v>1</v>
      </c>
      <c r="J43" s="5">
        <v>1.167227</v>
      </c>
      <c r="K43" s="6">
        <v>0.430288</v>
      </c>
      <c r="L43" s="7">
        <v>1.000097</v>
      </c>
      <c r="M43" s="23">
        <v>1.1737960000000001</v>
      </c>
      <c r="N43" s="24">
        <v>0.42481099999999999</v>
      </c>
      <c r="O43" s="25">
        <v>0.99574499999999999</v>
      </c>
      <c r="Z43" s="19"/>
    </row>
    <row r="44" spans="1:26" x14ac:dyDescent="0.35">
      <c r="A44" s="5">
        <f t="shared" si="4"/>
        <v>38</v>
      </c>
      <c r="B44" s="6">
        <f t="shared" si="0"/>
        <v>0.15999999999999998</v>
      </c>
      <c r="C44" s="6">
        <f t="shared" si="5"/>
        <v>0.10256</v>
      </c>
      <c r="D44" s="6">
        <v>1.1828307770694615</v>
      </c>
      <c r="E44" s="6">
        <f t="shared" si="6"/>
        <v>0.97503900156006251</v>
      </c>
      <c r="F44" s="6">
        <f t="shared" si="7"/>
        <v>0</v>
      </c>
      <c r="G44" s="6">
        <f t="shared" si="1"/>
        <v>1.1828307770694615</v>
      </c>
      <c r="H44" s="6">
        <f t="shared" si="2"/>
        <v>0.42167861066606632</v>
      </c>
      <c r="I44" s="7">
        <f t="shared" si="3"/>
        <v>1</v>
      </c>
      <c r="J44" s="5">
        <v>1.1829730000000001</v>
      </c>
      <c r="K44" s="6">
        <v>0.42164299999999999</v>
      </c>
      <c r="L44" s="7">
        <v>1.0000990000000001</v>
      </c>
      <c r="M44" s="23">
        <v>1.189476</v>
      </c>
      <c r="N44" s="24">
        <v>0.416267</v>
      </c>
      <c r="O44" s="25">
        <v>0.995703</v>
      </c>
      <c r="Z44" s="19"/>
    </row>
    <row r="45" spans="1:26" x14ac:dyDescent="0.35">
      <c r="A45" s="5">
        <f t="shared" si="4"/>
        <v>39</v>
      </c>
      <c r="B45" s="6">
        <f t="shared" si="0"/>
        <v>0.17333333333333328</v>
      </c>
      <c r="C45" s="6">
        <f t="shared" si="5"/>
        <v>0.10300444444444445</v>
      </c>
      <c r="D45" s="6">
        <v>1.19864826617135</v>
      </c>
      <c r="E45" s="6">
        <f t="shared" si="6"/>
        <v>0.97083189506385947</v>
      </c>
      <c r="F45" s="6">
        <f t="shared" si="7"/>
        <v>0</v>
      </c>
      <c r="G45" s="6">
        <f t="shared" si="1"/>
        <v>1.19864826617135</v>
      </c>
      <c r="H45" s="6">
        <f t="shared" si="2"/>
        <v>0.41310453151569776</v>
      </c>
      <c r="I45" s="7">
        <f t="shared" si="3"/>
        <v>1</v>
      </c>
      <c r="J45" s="5">
        <v>1.1987939999999999</v>
      </c>
      <c r="K45" s="6">
        <v>0.41306799999999999</v>
      </c>
      <c r="L45" s="7">
        <v>1.0001009999999999</v>
      </c>
      <c r="M45" s="23">
        <v>1.2052229999999999</v>
      </c>
      <c r="N45" s="24">
        <v>0.40779599999999999</v>
      </c>
      <c r="O45" s="25">
        <v>0.99565800000000004</v>
      </c>
      <c r="Z45" s="19"/>
    </row>
    <row r="46" spans="1:26" x14ac:dyDescent="0.35">
      <c r="A46" s="5">
        <f t="shared" si="4"/>
        <v>40</v>
      </c>
      <c r="B46" s="6">
        <f t="shared" si="0"/>
        <v>0.1866666666666667</v>
      </c>
      <c r="C46" s="6">
        <f t="shared" si="5"/>
        <v>0.10348444444444445</v>
      </c>
      <c r="D46" s="6">
        <v>1.2145378277198353</v>
      </c>
      <c r="E46" s="6">
        <f t="shared" si="6"/>
        <v>0.966328809482907</v>
      </c>
      <c r="F46" s="6">
        <f t="shared" si="7"/>
        <v>0</v>
      </c>
      <c r="G46" s="6">
        <f t="shared" si="1"/>
        <v>1.2145378277198353</v>
      </c>
      <c r="H46" s="6">
        <f t="shared" si="2"/>
        <v>0.40460554854679215</v>
      </c>
      <c r="I46" s="7">
        <f t="shared" si="3"/>
        <v>1</v>
      </c>
      <c r="J46" s="5">
        <v>1.2146870000000001</v>
      </c>
      <c r="K46" s="6">
        <v>0.40456799999999998</v>
      </c>
      <c r="L46" s="7">
        <v>1.000103</v>
      </c>
      <c r="M46" s="23">
        <v>1.221034</v>
      </c>
      <c r="N46" s="24">
        <v>0.39940300000000001</v>
      </c>
      <c r="O46" s="25">
        <v>0.99560899999999997</v>
      </c>
      <c r="Z46" s="19"/>
    </row>
    <row r="47" spans="1:26" x14ac:dyDescent="0.35">
      <c r="A47" s="5">
        <f t="shared" si="4"/>
        <v>41</v>
      </c>
      <c r="B47" s="6">
        <f t="shared" si="0"/>
        <v>0.2</v>
      </c>
      <c r="C47" s="6">
        <f t="shared" si="5"/>
        <v>0.10400000000000001</v>
      </c>
      <c r="D47" s="6">
        <v>1.2304956518529349</v>
      </c>
      <c r="E47" s="6">
        <f t="shared" si="6"/>
        <v>0.96153846153846101</v>
      </c>
      <c r="F47" s="6">
        <f t="shared" si="7"/>
        <v>0</v>
      </c>
      <c r="G47" s="6">
        <f t="shared" si="1"/>
        <v>1.2304956518529349</v>
      </c>
      <c r="H47" s="6">
        <f t="shared" si="2"/>
        <v>0.39618677923514001</v>
      </c>
      <c r="I47" s="7">
        <f t="shared" si="3"/>
        <v>1</v>
      </c>
      <c r="J47" s="5">
        <v>1.230648</v>
      </c>
      <c r="K47" s="6">
        <v>0.396148</v>
      </c>
      <c r="L47" s="7">
        <v>1.0001040000000001</v>
      </c>
      <c r="M47" s="23">
        <v>1.236907</v>
      </c>
      <c r="N47" s="24">
        <v>0.391092</v>
      </c>
      <c r="O47" s="25">
        <v>0.995556</v>
      </c>
      <c r="Z47" s="19"/>
    </row>
    <row r="48" spans="1:26" x14ac:dyDescent="0.35">
      <c r="A48" s="5">
        <f t="shared" si="4"/>
        <v>42</v>
      </c>
      <c r="B48" s="6">
        <f t="shared" si="0"/>
        <v>0.21333333333333332</v>
      </c>
      <c r="C48" s="6">
        <f t="shared" si="5"/>
        <v>0.10455111111111112</v>
      </c>
      <c r="D48" s="6">
        <v>1.2465179290169561</v>
      </c>
      <c r="E48" s="6">
        <f t="shared" si="6"/>
        <v>0.95646998809726225</v>
      </c>
      <c r="F48" s="6">
        <f t="shared" si="7"/>
        <v>0</v>
      </c>
      <c r="G48" s="6">
        <f t="shared" si="1"/>
        <v>1.2465179290169561</v>
      </c>
      <c r="H48" s="6">
        <f t="shared" si="2"/>
        <v>0.38785309352524311</v>
      </c>
      <c r="I48" s="7">
        <f t="shared" si="3"/>
        <v>1</v>
      </c>
      <c r="J48" s="5">
        <v>1.2466740000000001</v>
      </c>
      <c r="K48" s="6">
        <v>0.38781399999999999</v>
      </c>
      <c r="L48" s="7">
        <v>1.0001059999999999</v>
      </c>
      <c r="M48" s="23">
        <v>1.2528360000000001</v>
      </c>
      <c r="N48" s="24">
        <v>0.38286900000000001</v>
      </c>
      <c r="O48" s="25">
        <v>0.99550000000000005</v>
      </c>
      <c r="Z48" s="19"/>
    </row>
    <row r="49" spans="1:26" x14ac:dyDescent="0.35">
      <c r="A49" s="5">
        <f t="shared" si="4"/>
        <v>43</v>
      </c>
      <c r="B49" s="6">
        <f t="shared" si="0"/>
        <v>0.22666666666666663</v>
      </c>
      <c r="C49" s="6">
        <f t="shared" si="5"/>
        <v>0.10513777777777779</v>
      </c>
      <c r="D49" s="6">
        <v>1.262600856448016</v>
      </c>
      <c r="E49" s="6">
        <f t="shared" si="6"/>
        <v>0.95113290497125458</v>
      </c>
      <c r="F49" s="6">
        <f t="shared" si="7"/>
        <v>0</v>
      </c>
      <c r="G49" s="6">
        <f t="shared" si="1"/>
        <v>1.262600856448016</v>
      </c>
      <c r="H49" s="6">
        <f t="shared" si="2"/>
        <v>0.37960910484820592</v>
      </c>
      <c r="I49" s="7">
        <f t="shared" si="3"/>
        <v>1</v>
      </c>
      <c r="J49" s="5">
        <v>1.2627600000000001</v>
      </c>
      <c r="K49" s="6">
        <v>0.37956899999999999</v>
      </c>
      <c r="L49" s="7">
        <v>1.000108</v>
      </c>
      <c r="M49" s="23">
        <v>1.2688200000000001</v>
      </c>
      <c r="N49" s="24">
        <v>0.37473699999999999</v>
      </c>
      <c r="O49" s="25">
        <v>0.99543899999999996</v>
      </c>
      <c r="Z49" s="19"/>
    </row>
    <row r="50" spans="1:26" x14ac:dyDescent="0.35">
      <c r="A50" s="5">
        <f t="shared" si="4"/>
        <v>44</v>
      </c>
      <c r="B50" s="6">
        <f t="shared" si="0"/>
        <v>0.23999999999999994</v>
      </c>
      <c r="C50" s="6">
        <f t="shared" si="5"/>
        <v>0.10576000000000001</v>
      </c>
      <c r="D50" s="6">
        <v>1.2787406444672922</v>
      </c>
      <c r="E50" s="6">
        <f t="shared" si="6"/>
        <v>0.94553706505295021</v>
      </c>
      <c r="F50" s="6">
        <f t="shared" si="7"/>
        <v>0</v>
      </c>
      <c r="G50" s="6">
        <f t="shared" si="1"/>
        <v>1.2787406444672922</v>
      </c>
      <c r="H50" s="6">
        <f t="shared" si="2"/>
        <v>0.37145916267694323</v>
      </c>
      <c r="I50" s="7">
        <f t="shared" si="3"/>
        <v>1</v>
      </c>
      <c r="J50" s="5">
        <v>1.278902</v>
      </c>
      <c r="K50" s="6">
        <v>0.371419</v>
      </c>
      <c r="L50" s="7">
        <v>1.0001089999999999</v>
      </c>
      <c r="M50" s="23">
        <v>1.2848539999999999</v>
      </c>
      <c r="N50" s="24">
        <v>0.366701</v>
      </c>
      <c r="O50" s="25">
        <v>0.99537500000000001</v>
      </c>
      <c r="Z50" s="19"/>
    </row>
    <row r="51" spans="1:26" x14ac:dyDescent="0.35">
      <c r="A51" s="5">
        <f t="shared" si="4"/>
        <v>45</v>
      </c>
      <c r="B51" s="6">
        <f t="shared" si="0"/>
        <v>0.25333333333333335</v>
      </c>
      <c r="C51" s="6">
        <f t="shared" si="5"/>
        <v>0.10641777777777778</v>
      </c>
      <c r="D51" s="6">
        <v>1.2949335225678473</v>
      </c>
      <c r="E51" s="6">
        <f t="shared" si="6"/>
        <v>0.93969261610424337</v>
      </c>
      <c r="F51" s="6">
        <f t="shared" si="7"/>
        <v>0</v>
      </c>
      <c r="G51" s="6">
        <f t="shared" si="1"/>
        <v>1.2949335225678473</v>
      </c>
      <c r="H51" s="6">
        <f t="shared" si="2"/>
        <v>0.36340734661112861</v>
      </c>
      <c r="I51" s="7">
        <f t="shared" si="3"/>
        <v>1</v>
      </c>
      <c r="J51" s="5">
        <v>1.2950980000000001</v>
      </c>
      <c r="K51" s="6">
        <v>0.363367</v>
      </c>
      <c r="L51" s="7">
        <v>1.000111</v>
      </c>
      <c r="M51" s="23">
        <v>1.300934</v>
      </c>
      <c r="N51" s="24">
        <v>0.35876400000000003</v>
      </c>
      <c r="O51" s="25">
        <v>0.99530700000000005</v>
      </c>
      <c r="Z51" s="19"/>
    </row>
    <row r="52" spans="1:26" x14ac:dyDescent="0.35">
      <c r="A52" s="5">
        <f t="shared" si="4"/>
        <v>46</v>
      </c>
      <c r="B52" s="6">
        <f t="shared" si="0"/>
        <v>0.26666666666666666</v>
      </c>
      <c r="C52" s="6">
        <f t="shared" si="5"/>
        <v>0.10711111111111112</v>
      </c>
      <c r="D52" s="6">
        <v>1.3111757452729196</v>
      </c>
      <c r="E52" s="6">
        <f t="shared" si="6"/>
        <v>0.93360995850622419</v>
      </c>
      <c r="F52" s="6">
        <f t="shared" si="7"/>
        <v>0</v>
      </c>
      <c r="G52" s="6">
        <f t="shared" si="1"/>
        <v>1.3111757452729196</v>
      </c>
      <c r="H52" s="6">
        <f t="shared" si="2"/>
        <v>0.35545746197065142</v>
      </c>
      <c r="I52" s="7">
        <f t="shared" si="3"/>
        <v>1</v>
      </c>
      <c r="J52" s="5">
        <v>1.311342</v>
      </c>
      <c r="K52" s="6">
        <v>0.35541699999999998</v>
      </c>
      <c r="L52" s="7">
        <v>1.0001119999999999</v>
      </c>
      <c r="M52" s="23">
        <v>1.3170569999999999</v>
      </c>
      <c r="N52" s="24">
        <v>0.35093000000000002</v>
      </c>
      <c r="O52" s="25">
        <v>0.99523499999999998</v>
      </c>
      <c r="Z52" s="19"/>
    </row>
    <row r="53" spans="1:26" x14ac:dyDescent="0.35">
      <c r="A53" s="5">
        <f t="shared" si="4"/>
        <v>47</v>
      </c>
      <c r="B53" s="6">
        <f t="shared" si="0"/>
        <v>0.27999999999999997</v>
      </c>
      <c r="C53" s="6">
        <f t="shared" si="5"/>
        <v>0.10784000000000001</v>
      </c>
      <c r="D53" s="6">
        <v>1.3274635977478306</v>
      </c>
      <c r="E53" s="6">
        <f t="shared" si="6"/>
        <v>0.92729970326409517</v>
      </c>
      <c r="F53" s="6">
        <f t="shared" si="7"/>
        <v>0</v>
      </c>
      <c r="G53" s="6">
        <f t="shared" si="1"/>
        <v>1.3274635977478306</v>
      </c>
      <c r="H53" s="6">
        <f t="shared" si="2"/>
        <v>0.3476130368635546</v>
      </c>
      <c r="I53" s="7">
        <f t="shared" si="3"/>
        <v>1</v>
      </c>
      <c r="J53" s="5">
        <v>1.3276319999999999</v>
      </c>
      <c r="K53" s="6">
        <v>0.34757199999999999</v>
      </c>
      <c r="L53" s="7">
        <v>1.0001139999999999</v>
      </c>
      <c r="M53" s="23">
        <v>1.3332200000000001</v>
      </c>
      <c r="N53" s="24">
        <v>0.34320200000000001</v>
      </c>
      <c r="O53" s="25">
        <v>0.99515900000000002</v>
      </c>
      <c r="Z53" s="19"/>
    </row>
    <row r="54" spans="1:26" x14ac:dyDescent="0.35">
      <c r="A54" s="5">
        <f t="shared" si="4"/>
        <v>48</v>
      </c>
      <c r="B54" s="6">
        <f t="shared" si="0"/>
        <v>0.29333333333333328</v>
      </c>
      <c r="C54" s="6">
        <f t="shared" si="5"/>
        <v>0.10860444444444445</v>
      </c>
      <c r="D54" s="6">
        <v>1.3437934011499242</v>
      </c>
      <c r="E54" s="6">
        <f t="shared" si="6"/>
        <v>0.92077263054509761</v>
      </c>
      <c r="F54" s="6">
        <f t="shared" si="7"/>
        <v>0</v>
      </c>
      <c r="G54" s="6">
        <f t="shared" si="1"/>
        <v>1.3437934011499242</v>
      </c>
      <c r="H54" s="6">
        <f t="shared" si="2"/>
        <v>0.33987732068274784</v>
      </c>
      <c r="I54" s="7">
        <f t="shared" si="3"/>
        <v>1</v>
      </c>
      <c r="J54" s="5">
        <v>1.3439639999999999</v>
      </c>
      <c r="K54" s="6">
        <v>0.33983600000000003</v>
      </c>
      <c r="L54" s="7">
        <v>1.0001150000000001</v>
      </c>
      <c r="M54" s="23">
        <v>1.3494189999999999</v>
      </c>
      <c r="N54" s="24">
        <v>0.33558300000000002</v>
      </c>
      <c r="O54" s="25">
        <v>0.99507999999999996</v>
      </c>
      <c r="Z54" s="19"/>
    </row>
    <row r="55" spans="1:26" x14ac:dyDescent="0.35">
      <c r="A55" s="5">
        <f t="shared" si="4"/>
        <v>49</v>
      </c>
      <c r="B55" s="6">
        <f t="shared" si="0"/>
        <v>0.30666666666666659</v>
      </c>
      <c r="C55" s="6">
        <f t="shared" si="5"/>
        <v>0.10940444444444444</v>
      </c>
      <c r="D55" s="6">
        <v>1.3601615177032411</v>
      </c>
      <c r="E55" s="6">
        <f t="shared" si="6"/>
        <v>0.91403964900877488</v>
      </c>
      <c r="F55" s="6">
        <f t="shared" si="7"/>
        <v>0</v>
      </c>
      <c r="G55" s="6">
        <f t="shared" si="1"/>
        <v>1.3601615177032411</v>
      </c>
      <c r="H55" s="6">
        <f t="shared" si="2"/>
        <v>0.3322532839752913</v>
      </c>
      <c r="I55" s="7">
        <f t="shared" si="3"/>
        <v>1</v>
      </c>
      <c r="J55" s="5">
        <v>1.360333</v>
      </c>
      <c r="K55" s="6">
        <v>0.33221200000000001</v>
      </c>
      <c r="L55" s="7">
        <v>1.000116</v>
      </c>
      <c r="M55" s="23">
        <v>1.36565</v>
      </c>
      <c r="N55" s="24">
        <v>0.32807599999999998</v>
      </c>
      <c r="O55" s="25">
        <v>0.99499700000000002</v>
      </c>
      <c r="Z55" s="19"/>
    </row>
    <row r="56" spans="1:26" x14ac:dyDescent="0.35">
      <c r="A56" s="5">
        <f t="shared" si="4"/>
        <v>50</v>
      </c>
      <c r="B56" s="6">
        <f t="shared" si="0"/>
        <v>0.32</v>
      </c>
      <c r="C56" s="6">
        <f t="shared" si="5"/>
        <v>0.11024</v>
      </c>
      <c r="D56" s="6">
        <v>1.3765643554869291</v>
      </c>
      <c r="E56" s="6">
        <f t="shared" si="6"/>
        <v>0.90711175616836015</v>
      </c>
      <c r="F56" s="6">
        <f>E56-$I$4/C56</f>
        <v>0</v>
      </c>
      <c r="G56" s="6">
        <f>D56</f>
        <v>1.3765643554869291</v>
      </c>
      <c r="H56" s="6">
        <f t="shared" si="2"/>
        <v>0.32474361961881554</v>
      </c>
      <c r="I56" s="7">
        <f t="shared" si="3"/>
        <v>1</v>
      </c>
      <c r="J56" s="5">
        <v>1.376738</v>
      </c>
      <c r="K56" s="6">
        <v>0.32470300000000002</v>
      </c>
      <c r="L56" s="7">
        <v>1.0001169999999999</v>
      </c>
      <c r="M56" s="23">
        <v>1.38191</v>
      </c>
      <c r="N56" s="24">
        <v>0.32068400000000002</v>
      </c>
      <c r="O56" s="25">
        <v>0.99490999999999996</v>
      </c>
      <c r="Z56" s="19"/>
    </row>
    <row r="57" spans="1:26" ht="13.15" x14ac:dyDescent="0.4">
      <c r="A57" s="8">
        <f t="shared" si="4"/>
        <v>51</v>
      </c>
      <c r="B57" s="14">
        <f t="shared" si="0"/>
        <v>0.33333333333333331</v>
      </c>
      <c r="C57" s="14">
        <f t="shared" si="5"/>
        <v>0.11111111111111112</v>
      </c>
      <c r="D57" s="14">
        <v>1.3929972830351063</v>
      </c>
      <c r="E57" s="14">
        <f t="shared" si="6"/>
        <v>0.90000047708034336</v>
      </c>
      <c r="F57" s="14">
        <f t="shared" si="7"/>
        <v>4.7708034334181804E-7</v>
      </c>
      <c r="G57" s="6">
        <f>D57</f>
        <v>1.3929972830351063</v>
      </c>
      <c r="H57" s="6">
        <f t="shared" si="2"/>
        <v>0.31735123117459652</v>
      </c>
      <c r="I57" s="7">
        <f t="shared" si="3"/>
        <v>1</v>
      </c>
      <c r="J57" s="8">
        <v>1.393173</v>
      </c>
      <c r="K57" s="6">
        <v>0.31730999999999998</v>
      </c>
      <c r="L57" s="9">
        <v>1.0001180000000001</v>
      </c>
      <c r="M57" s="23">
        <v>1.398196</v>
      </c>
      <c r="N57" s="24">
        <v>0.31340800000000002</v>
      </c>
      <c r="O57" s="25">
        <v>0.99482000000000004</v>
      </c>
      <c r="Z57" s="19"/>
    </row>
    <row r="58" spans="1:26" x14ac:dyDescent="0.35">
      <c r="A58" s="5">
        <f t="shared" si="4"/>
        <v>52</v>
      </c>
      <c r="B58" s="6">
        <f t="shared" si="0"/>
        <v>0.34666666666666662</v>
      </c>
      <c r="C58" s="6">
        <f t="shared" si="5"/>
        <v>0.11201777777777779</v>
      </c>
      <c r="D58" s="15">
        <v>1.4094600829962418</v>
      </c>
      <c r="E58" s="6">
        <f t="shared" si="6"/>
        <v>0.89271544199333386</v>
      </c>
      <c r="F58" s="6">
        <f t="shared" si="7"/>
        <v>0</v>
      </c>
      <c r="G58" s="6">
        <f t="shared" si="1"/>
        <v>1.4094600829962418</v>
      </c>
      <c r="H58" s="6">
        <f>I58*(1+0.2*G58*G58)^(-1.4/0.4)</f>
        <v>0.31007680673726606</v>
      </c>
      <c r="I58" s="7">
        <f t="shared" si="3"/>
        <v>1</v>
      </c>
      <c r="J58" s="5">
        <v>1.4096359999999999</v>
      </c>
      <c r="K58" s="6">
        <v>0.31003700000000001</v>
      </c>
      <c r="L58" s="7">
        <v>1.0001180000000001</v>
      </c>
      <c r="M58" s="23">
        <v>1.414504</v>
      </c>
      <c r="N58" s="24">
        <v>0.306251</v>
      </c>
      <c r="O58" s="25">
        <v>0.994726</v>
      </c>
      <c r="Z58" s="19"/>
    </row>
    <row r="59" spans="1:26" x14ac:dyDescent="0.35">
      <c r="A59" s="5">
        <f t="shared" si="4"/>
        <v>53</v>
      </c>
      <c r="B59" s="6">
        <f t="shared" si="0"/>
        <v>0.35999999999999993</v>
      </c>
      <c r="C59" s="6">
        <f t="shared" si="5"/>
        <v>0.11296</v>
      </c>
      <c r="D59" s="15">
        <v>1.425946057083856</v>
      </c>
      <c r="E59" s="6">
        <f t="shared" si="6"/>
        <v>0.88526912181303152</v>
      </c>
      <c r="F59" s="6">
        <f t="shared" si="7"/>
        <v>0</v>
      </c>
      <c r="G59" s="6">
        <f t="shared" si="1"/>
        <v>1.425946057083856</v>
      </c>
      <c r="H59" s="6">
        <f t="shared" ref="H59:H107" si="8">I59*(1+0.2*G59*G59)^(-1.4/0.4)</f>
        <v>0.30292368299622358</v>
      </c>
      <c r="I59" s="7">
        <f t="shared" si="3"/>
        <v>1</v>
      </c>
      <c r="J59" s="5">
        <v>1.4261219999999999</v>
      </c>
      <c r="K59" s="6">
        <v>0.30288399999999999</v>
      </c>
      <c r="L59" s="7">
        <v>1.000119</v>
      </c>
      <c r="M59" s="23">
        <v>1.430831</v>
      </c>
      <c r="N59" s="24">
        <v>0.29921399999999998</v>
      </c>
      <c r="O59" s="25">
        <v>0.99462899999999999</v>
      </c>
      <c r="Z59" s="19"/>
    </row>
    <row r="60" spans="1:26" x14ac:dyDescent="0.35">
      <c r="A60" s="5">
        <f t="shared" si="4"/>
        <v>54</v>
      </c>
      <c r="B60" s="6">
        <f t="shared" si="0"/>
        <v>0.37333333333333335</v>
      </c>
      <c r="C60" s="6">
        <f t="shared" si="5"/>
        <v>0.11393777777777779</v>
      </c>
      <c r="D60" s="15">
        <v>1.4424529285891552</v>
      </c>
      <c r="E60" s="6">
        <f t="shared" si="6"/>
        <v>0.87767202371664832</v>
      </c>
      <c r="F60" s="6">
        <f t="shared" si="7"/>
        <v>0</v>
      </c>
      <c r="G60" s="6">
        <f t="shared" si="1"/>
        <v>1.4424529285891552</v>
      </c>
      <c r="H60" s="6">
        <f t="shared" si="8"/>
        <v>0.29589299141920866</v>
      </c>
      <c r="I60" s="7">
        <f t="shared" si="3"/>
        <v>1</v>
      </c>
      <c r="J60" s="5">
        <v>1.4426300000000001</v>
      </c>
      <c r="K60" s="6">
        <v>0.29585400000000001</v>
      </c>
      <c r="L60" s="7">
        <v>1.000119</v>
      </c>
      <c r="M60" s="23">
        <v>1.447174</v>
      </c>
      <c r="N60" s="24">
        <v>0.292298</v>
      </c>
      <c r="O60" s="25">
        <v>0.994529</v>
      </c>
      <c r="Z60" s="19"/>
    </row>
    <row r="61" spans="1:26" x14ac:dyDescent="0.35">
      <c r="A61" s="5">
        <f t="shared" si="4"/>
        <v>55</v>
      </c>
      <c r="B61" s="6">
        <f t="shared" si="0"/>
        <v>0.38666666666666666</v>
      </c>
      <c r="C61" s="6">
        <f t="shared" si="5"/>
        <v>0.11495111111111112</v>
      </c>
      <c r="D61" s="15">
        <v>1.4589773961821844</v>
      </c>
      <c r="E61" s="6">
        <f t="shared" si="6"/>
        <v>0.86993504484998452</v>
      </c>
      <c r="F61" s="6">
        <f t="shared" si="7"/>
        <v>0</v>
      </c>
      <c r="G61" s="6">
        <f t="shared" si="1"/>
        <v>1.4589773961821844</v>
      </c>
      <c r="H61" s="6">
        <f t="shared" si="8"/>
        <v>0.28898609446665824</v>
      </c>
      <c r="I61" s="7">
        <f t="shared" si="3"/>
        <v>1</v>
      </c>
      <c r="J61" s="5">
        <v>1.459155</v>
      </c>
      <c r="K61" s="6">
        <v>0.28894700000000001</v>
      </c>
      <c r="L61" s="7">
        <v>1.0001199999999999</v>
      </c>
      <c r="M61" s="23">
        <v>1.46353</v>
      </c>
      <c r="N61" s="24">
        <v>0.28550599999999998</v>
      </c>
      <c r="O61" s="25">
        <v>0.99442600000000003</v>
      </c>
      <c r="Z61" s="19"/>
    </row>
    <row r="62" spans="1:26" x14ac:dyDescent="0.35">
      <c r="A62" s="5">
        <f t="shared" si="4"/>
        <v>56</v>
      </c>
      <c r="B62" s="6">
        <f t="shared" si="0"/>
        <v>0.39999999999999997</v>
      </c>
      <c r="C62" s="6">
        <f t="shared" si="5"/>
        <v>0.11600000000000001</v>
      </c>
      <c r="D62" s="15">
        <v>1.4755162267667303</v>
      </c>
      <c r="E62" s="6">
        <f t="shared" si="6"/>
        <v>0.86206896551724177</v>
      </c>
      <c r="F62" s="6">
        <f t="shared" si="7"/>
        <v>0</v>
      </c>
      <c r="G62" s="6">
        <f t="shared" si="1"/>
        <v>1.4755162267667303</v>
      </c>
      <c r="H62" s="6">
        <f t="shared" si="8"/>
        <v>0.28220410694330517</v>
      </c>
      <c r="I62" s="7">
        <f t="shared" si="3"/>
        <v>1</v>
      </c>
      <c r="J62" s="5">
        <v>1.4756940000000001</v>
      </c>
      <c r="K62" s="6">
        <v>0.28216599999999997</v>
      </c>
      <c r="L62" s="7">
        <v>1.0001199999999999</v>
      </c>
      <c r="M62" s="23">
        <v>1.479895</v>
      </c>
      <c r="N62" s="24">
        <v>0.278837</v>
      </c>
      <c r="O62" s="25">
        <v>0.99431899999999995</v>
      </c>
      <c r="Z62" s="19"/>
    </row>
    <row r="63" spans="1:26" x14ac:dyDescent="0.35">
      <c r="A63" s="5">
        <f t="shared" si="4"/>
        <v>57</v>
      </c>
      <c r="B63" s="6">
        <f t="shared" si="0"/>
        <v>0.41333333333333327</v>
      </c>
      <c r="C63" s="6">
        <f t="shared" si="5"/>
        <v>0.11708444444444445</v>
      </c>
      <c r="D63" s="15">
        <v>1.4920662581374462</v>
      </c>
      <c r="E63" s="6">
        <f t="shared" si="6"/>
        <v>0.85408442150015162</v>
      </c>
      <c r="F63" s="6">
        <f t="shared" si="7"/>
        <v>0</v>
      </c>
      <c r="G63" s="6">
        <f t="shared" si="1"/>
        <v>1.4920662581374462</v>
      </c>
      <c r="H63" s="6">
        <f t="shared" si="8"/>
        <v>0.27554790399348339</v>
      </c>
      <c r="I63" s="7">
        <f t="shared" si="3"/>
        <v>1</v>
      </c>
      <c r="J63" s="5">
        <v>1.4922439999999999</v>
      </c>
      <c r="K63" s="6">
        <v>0.27550999999999998</v>
      </c>
      <c r="L63" s="7">
        <v>1.0001199999999999</v>
      </c>
      <c r="M63" s="23">
        <v>1.496267</v>
      </c>
      <c r="N63" s="24">
        <v>0.27229300000000001</v>
      </c>
      <c r="O63" s="25">
        <v>0.99420900000000001</v>
      </c>
      <c r="Z63" s="19"/>
    </row>
    <row r="64" spans="1:26" x14ac:dyDescent="0.35">
      <c r="A64" s="5">
        <f t="shared" si="4"/>
        <v>58</v>
      </c>
      <c r="B64" s="6">
        <f t="shared" si="0"/>
        <v>0.42666666666666658</v>
      </c>
      <c r="C64" s="6">
        <f t="shared" si="5"/>
        <v>0.11820444444444445</v>
      </c>
      <c r="D64" s="15">
        <v>1.5086244013373931</v>
      </c>
      <c r="E64" s="6">
        <f t="shared" si="6"/>
        <v>0.84599187847796653</v>
      </c>
      <c r="F64" s="6">
        <f t="shared" si="7"/>
        <v>0</v>
      </c>
      <c r="G64" s="6">
        <f t="shared" si="1"/>
        <v>1.5086244013373931</v>
      </c>
      <c r="H64" s="6">
        <f t="shared" si="8"/>
        <v>0.26901812970431332</v>
      </c>
      <c r="I64" s="7">
        <f t="shared" si="3"/>
        <v>1</v>
      </c>
      <c r="J64" s="5">
        <v>1.508802</v>
      </c>
      <c r="K64" s="6">
        <v>0.26898100000000003</v>
      </c>
      <c r="L64" s="7">
        <v>1.0001199999999999</v>
      </c>
      <c r="M64" s="23">
        <v>1.512643</v>
      </c>
      <c r="N64" s="24">
        <v>0.265874</v>
      </c>
      <c r="O64" s="25">
        <v>0.99409700000000001</v>
      </c>
      <c r="Z64" s="19"/>
    </row>
    <row r="65" spans="1:26" x14ac:dyDescent="0.35">
      <c r="A65" s="5">
        <f t="shared" si="4"/>
        <v>59</v>
      </c>
      <c r="B65" s="6">
        <f t="shared" si="0"/>
        <v>0.44</v>
      </c>
      <c r="C65" s="6">
        <f t="shared" si="5"/>
        <v>0.11936000000000001</v>
      </c>
      <c r="D65" s="15">
        <v>1.5251876427221098</v>
      </c>
      <c r="E65" s="6">
        <f t="shared" si="6"/>
        <v>0.83780160857908836</v>
      </c>
      <c r="F65" s="6">
        <f t="shared" si="7"/>
        <v>0</v>
      </c>
      <c r="G65" s="6">
        <f t="shared" si="1"/>
        <v>1.5251876427221098</v>
      </c>
      <c r="H65" s="6">
        <f t="shared" si="8"/>
        <v>0.26261520622542539</v>
      </c>
      <c r="I65" s="7">
        <f t="shared" si="3"/>
        <v>1</v>
      </c>
      <c r="J65" s="5">
        <v>1.5253650000000001</v>
      </c>
      <c r="K65" s="6">
        <v>0.26257900000000001</v>
      </c>
      <c r="L65" s="7">
        <v>1.0001199999999999</v>
      </c>
      <c r="M65" s="23">
        <v>1.5290189999999999</v>
      </c>
      <c r="N65" s="24">
        <v>0.25957999999999998</v>
      </c>
      <c r="O65" s="25">
        <v>0.993981</v>
      </c>
      <c r="Z65" s="19"/>
    </row>
    <row r="66" spans="1:26" x14ac:dyDescent="0.35">
      <c r="A66" s="5">
        <f t="shared" si="4"/>
        <v>60</v>
      </c>
      <c r="B66" s="6">
        <f t="shared" si="0"/>
        <v>0.45333333333333331</v>
      </c>
      <c r="C66" s="6">
        <f t="shared" si="5"/>
        <v>0.12055111111111111</v>
      </c>
      <c r="D66" s="15">
        <v>1.5417530457375501</v>
      </c>
      <c r="E66" s="6">
        <f t="shared" si="6"/>
        <v>0.82952366907535846</v>
      </c>
      <c r="F66" s="6">
        <f t="shared" si="7"/>
        <v>0</v>
      </c>
      <c r="G66" s="6">
        <f t="shared" si="1"/>
        <v>1.5417530457375501</v>
      </c>
      <c r="H66" s="6">
        <f t="shared" si="8"/>
        <v>0.25633934331634478</v>
      </c>
      <c r="I66" s="7">
        <f t="shared" si="3"/>
        <v>1</v>
      </c>
      <c r="J66" s="5">
        <v>1.54193</v>
      </c>
      <c r="K66" s="6">
        <v>0.25630399999999998</v>
      </c>
      <c r="L66" s="7">
        <v>1.0001199999999999</v>
      </c>
      <c r="M66" s="23">
        <v>1.5453939999999999</v>
      </c>
      <c r="N66" s="24">
        <v>0.25341200000000003</v>
      </c>
      <c r="O66" s="25">
        <v>0.99386300000000005</v>
      </c>
      <c r="Z66" s="19"/>
    </row>
    <row r="67" spans="1:26" x14ac:dyDescent="0.35">
      <c r="A67" s="5">
        <f t="shared" si="4"/>
        <v>61</v>
      </c>
      <c r="B67" s="6">
        <f t="shared" si="0"/>
        <v>0.46666666666666662</v>
      </c>
      <c r="C67" s="6">
        <f t="shared" si="5"/>
        <v>0.12177777777777778</v>
      </c>
      <c r="D67" s="15">
        <v>1.558317752420437</v>
      </c>
      <c r="E67" s="6">
        <f t="shared" si="6"/>
        <v>0.82116788321167933</v>
      </c>
      <c r="F67" s="6">
        <f t="shared" si="7"/>
        <v>0</v>
      </c>
      <c r="G67" s="6">
        <f t="shared" si="1"/>
        <v>1.558317752420437</v>
      </c>
      <c r="H67" s="6">
        <f t="shared" si="8"/>
        <v>0.25019054823581199</v>
      </c>
      <c r="I67" s="7">
        <f t="shared" si="3"/>
        <v>1</v>
      </c>
      <c r="J67" s="5">
        <v>1.558494</v>
      </c>
      <c r="K67" s="6">
        <v>0.25015599999999999</v>
      </c>
      <c r="L67" s="7">
        <v>1.000119</v>
      </c>
      <c r="M67" s="23">
        <v>1.561763</v>
      </c>
      <c r="N67" s="24">
        <v>0.24737000000000001</v>
      </c>
      <c r="O67" s="25">
        <v>0.99374200000000001</v>
      </c>
      <c r="Z67" s="19"/>
    </row>
    <row r="68" spans="1:26" x14ac:dyDescent="0.35">
      <c r="A68" s="5">
        <f t="shared" si="4"/>
        <v>62</v>
      </c>
      <c r="B68" s="6">
        <f t="shared" si="0"/>
        <v>0.47999999999999993</v>
      </c>
      <c r="C68" s="6">
        <f t="shared" si="5"/>
        <v>0.12304</v>
      </c>
      <c r="D68" s="15">
        <v>1.5748789846304774</v>
      </c>
      <c r="E68" s="6">
        <f t="shared" si="6"/>
        <v>0.8127438231469446</v>
      </c>
      <c r="F68" s="6">
        <f t="shared" si="7"/>
        <v>0</v>
      </c>
      <c r="G68" s="6">
        <f t="shared" si="1"/>
        <v>1.5748789846304774</v>
      </c>
      <c r="H68" s="6">
        <f t="shared" si="8"/>
        <v>0.24416863589113721</v>
      </c>
      <c r="I68" s="7">
        <f t="shared" si="3"/>
        <v>1</v>
      </c>
      <c r="J68" s="5">
        <v>1.575054</v>
      </c>
      <c r="K68" s="6">
        <v>0.24413499999999999</v>
      </c>
      <c r="L68" s="7">
        <v>1.000119</v>
      </c>
      <c r="M68" s="23">
        <v>1.5781259999999999</v>
      </c>
      <c r="N68" s="24">
        <v>0.241452</v>
      </c>
      <c r="O68" s="25">
        <v>0.993618</v>
      </c>
      <c r="Z68" s="19"/>
    </row>
    <row r="69" spans="1:26" x14ac:dyDescent="0.35">
      <c r="A69" s="5">
        <f t="shared" si="4"/>
        <v>63</v>
      </c>
      <c r="B69" s="6">
        <f t="shared" si="0"/>
        <v>0.49333333333333335</v>
      </c>
      <c r="C69" s="6">
        <f t="shared" si="5"/>
        <v>0.12433777777777778</v>
      </c>
      <c r="D69" s="15">
        <v>1.5914340450248481</v>
      </c>
      <c r="E69" s="6">
        <f t="shared" si="6"/>
        <v>0.80426079496711511</v>
      </c>
      <c r="F69" s="6">
        <f t="shared" si="7"/>
        <v>0</v>
      </c>
      <c r="G69" s="6">
        <f t="shared" si="1"/>
        <v>1.5914340450248481</v>
      </c>
      <c r="H69" s="6">
        <f t="shared" si="8"/>
        <v>0.23827323916995424</v>
      </c>
      <c r="I69" s="7">
        <f t="shared" si="3"/>
        <v>1</v>
      </c>
      <c r="J69" s="5">
        <v>1.5916079999999999</v>
      </c>
      <c r="K69" s="6">
        <v>0.23824000000000001</v>
      </c>
      <c r="L69" s="7">
        <v>1.0001180000000001</v>
      </c>
      <c r="M69" s="23">
        <v>1.5944780000000001</v>
      </c>
      <c r="N69" s="24">
        <v>0.23565900000000001</v>
      </c>
      <c r="O69" s="25">
        <v>0.99349200000000004</v>
      </c>
      <c r="Z69" s="19"/>
    </row>
    <row r="70" spans="1:26" x14ac:dyDescent="0.35">
      <c r="A70" s="5">
        <f t="shared" si="4"/>
        <v>64</v>
      </c>
      <c r="B70" s="6">
        <f t="shared" si="0"/>
        <v>0.5066666666666666</v>
      </c>
      <c r="C70" s="6">
        <f t="shared" si="5"/>
        <v>0.12567111111111112</v>
      </c>
      <c r="D70" s="15">
        <v>1.6079803177859506</v>
      </c>
      <c r="E70" s="6">
        <f t="shared" si="6"/>
        <v>0.79572782571792311</v>
      </c>
      <c r="F70" s="6">
        <f t="shared" si="7"/>
        <v>0</v>
      </c>
      <c r="G70" s="6">
        <f t="shared" si="1"/>
        <v>1.6079803177859506</v>
      </c>
      <c r="H70" s="6">
        <f t="shared" si="8"/>
        <v>0.23250381938148848</v>
      </c>
      <c r="I70" s="7">
        <f t="shared" si="3"/>
        <v>1</v>
      </c>
      <c r="J70" s="5">
        <v>1.6081529999999999</v>
      </c>
      <c r="K70" s="6">
        <v>0.23247100000000001</v>
      </c>
      <c r="L70" s="7">
        <v>1.0001169999999999</v>
      </c>
      <c r="M70" s="23">
        <v>1.610819</v>
      </c>
      <c r="N70" s="24">
        <v>0.22999</v>
      </c>
      <c r="O70" s="25">
        <v>0.99336400000000002</v>
      </c>
      <c r="Z70" s="19"/>
    </row>
    <row r="71" spans="1:26" x14ac:dyDescent="0.35">
      <c r="A71" s="5">
        <f t="shared" si="4"/>
        <v>65</v>
      </c>
      <c r="B71" s="6">
        <f t="shared" si="0"/>
        <v>0.52</v>
      </c>
      <c r="C71" s="6">
        <f t="shared" si="5"/>
        <v>0.12704000000000001</v>
      </c>
      <c r="D71" s="15">
        <v>1.6245152691141036</v>
      </c>
      <c r="E71" s="6">
        <f t="shared" si="6"/>
        <v>0.78715365239294754</v>
      </c>
      <c r="F71" s="6">
        <f t="shared" si="7"/>
        <v>0</v>
      </c>
      <c r="G71" s="6">
        <f t="shared" si="1"/>
        <v>1.6245152691141036</v>
      </c>
      <c r="H71" s="6">
        <f t="shared" si="8"/>
        <v>0.22685967673945323</v>
      </c>
      <c r="I71" s="7">
        <f t="shared" si="3"/>
        <v>1</v>
      </c>
      <c r="J71" s="5">
        <v>1.624687</v>
      </c>
      <c r="K71" s="6">
        <v>0.226828</v>
      </c>
      <c r="L71" s="7">
        <v>1.000116</v>
      </c>
      <c r="M71" s="23">
        <v>1.6271439999999999</v>
      </c>
      <c r="N71" s="24">
        <v>0.224444</v>
      </c>
      <c r="O71" s="25">
        <v>0.99323399999999995</v>
      </c>
      <c r="Z71" s="19"/>
    </row>
    <row r="72" spans="1:26" x14ac:dyDescent="0.35">
      <c r="A72" s="5">
        <f t="shared" si="4"/>
        <v>66</v>
      </c>
      <c r="B72" s="6">
        <f t="shared" ref="B72:B107" si="9">($G$4-$F$4)/($E$4-1)*(A72-1)+$F$4</f>
        <v>0.53333333333333321</v>
      </c>
      <c r="C72" s="6">
        <f t="shared" si="5"/>
        <v>0.12844444444444444</v>
      </c>
      <c r="D72" s="15">
        <v>1.6410364474972359</v>
      </c>
      <c r="E72" s="6">
        <f t="shared" si="6"/>
        <v>0.77854671280276833</v>
      </c>
      <c r="F72" s="6">
        <f t="shared" si="7"/>
        <v>0</v>
      </c>
      <c r="G72" s="6">
        <f t="shared" ref="G72:G107" si="10">D72</f>
        <v>1.6410364474972359</v>
      </c>
      <c r="H72" s="6">
        <f t="shared" si="8"/>
        <v>0.22133996082393229</v>
      </c>
      <c r="I72" s="7">
        <f t="shared" ref="I72:I107" si="11">$A$4</f>
        <v>1</v>
      </c>
      <c r="J72" s="5">
        <v>1.6412059999999999</v>
      </c>
      <c r="K72" s="6">
        <v>0.22130900000000001</v>
      </c>
      <c r="L72" s="7">
        <v>1.0001150000000001</v>
      </c>
      <c r="M72" s="23">
        <v>1.6434530000000001</v>
      </c>
      <c r="N72" s="24">
        <v>0.21902099999999999</v>
      </c>
      <c r="O72" s="25">
        <v>0.99310100000000001</v>
      </c>
      <c r="Z72" s="19"/>
    </row>
    <row r="73" spans="1:26" x14ac:dyDescent="0.35">
      <c r="A73" s="5">
        <f t="shared" ref="A73:A106" si="12">A72+1</f>
        <v>67</v>
      </c>
      <c r="B73" s="6">
        <f t="shared" si="9"/>
        <v>0.54666666666666663</v>
      </c>
      <c r="C73" s="6">
        <f t="shared" ref="C73:C107" si="13">($J$4-$I$4)*B73*B73+$I$4</f>
        <v>0.12988444444444444</v>
      </c>
      <c r="D73" s="15">
        <v>1.6575414837699847</v>
      </c>
      <c r="E73" s="6">
        <f t="shared" ref="E73:E107" si="14">D73*(1+0.4/2.4*(D73*D73-1))^(-2.4/2/0.4)</f>
        <v>0.76991513824254065</v>
      </c>
      <c r="F73" s="6">
        <f t="shared" ref="F73:F106" si="15">E73-$I$4/C73</f>
        <v>0</v>
      </c>
      <c r="G73" s="6">
        <f t="shared" si="10"/>
        <v>1.6575414837699847</v>
      </c>
      <c r="H73" s="6">
        <f t="shared" si="8"/>
        <v>0.21594368096498567</v>
      </c>
      <c r="I73" s="7">
        <f t="shared" si="11"/>
        <v>1</v>
      </c>
      <c r="J73" s="5">
        <v>1.65771</v>
      </c>
      <c r="K73" s="6">
        <v>0.21591399999999999</v>
      </c>
      <c r="L73" s="7">
        <v>1.0001139999999999</v>
      </c>
      <c r="M73" s="23">
        <v>1.6597420000000001</v>
      </c>
      <c r="N73" s="24">
        <v>0.21371899999999999</v>
      </c>
      <c r="O73" s="25">
        <v>0.99296600000000002</v>
      </c>
      <c r="Z73" s="19"/>
    </row>
    <row r="74" spans="1:26" x14ac:dyDescent="0.35">
      <c r="A74" s="5">
        <f t="shared" si="12"/>
        <v>68</v>
      </c>
      <c r="B74" s="6">
        <f t="shared" si="9"/>
        <v>0.56000000000000005</v>
      </c>
      <c r="C74" s="6">
        <f t="shared" si="13"/>
        <v>0.13136</v>
      </c>
      <c r="D74" s="15">
        <v>1.6740280909748337</v>
      </c>
      <c r="E74" s="6">
        <f t="shared" si="14"/>
        <v>0.76126674786845283</v>
      </c>
      <c r="F74" s="6">
        <f t="shared" si="15"/>
        <v>0</v>
      </c>
      <c r="G74" s="6">
        <f t="shared" si="10"/>
        <v>1.6740280909748337</v>
      </c>
      <c r="H74" s="6">
        <f t="shared" si="8"/>
        <v>0.21066971649611824</v>
      </c>
      <c r="I74" s="7">
        <f t="shared" si="11"/>
        <v>1</v>
      </c>
      <c r="J74" s="5">
        <v>1.6741950000000001</v>
      </c>
      <c r="K74" s="6">
        <v>0.21064099999999999</v>
      </c>
      <c r="L74" s="7">
        <v>1.000113</v>
      </c>
      <c r="M74" s="23">
        <v>1.67601</v>
      </c>
      <c r="N74" s="24">
        <v>0.208537</v>
      </c>
      <c r="O74" s="25">
        <v>0.99282899999999996</v>
      </c>
      <c r="Z74" s="19"/>
    </row>
    <row r="75" spans="1:26" x14ac:dyDescent="0.35">
      <c r="A75" s="5">
        <f t="shared" si="12"/>
        <v>69</v>
      </c>
      <c r="B75" s="6">
        <f t="shared" si="9"/>
        <v>0.57333333333333325</v>
      </c>
      <c r="C75" s="6">
        <f t="shared" si="13"/>
        <v>0.13287111111111111</v>
      </c>
      <c r="D75" s="15">
        <v>1.6904940640380113</v>
      </c>
      <c r="E75" s="6">
        <f t="shared" si="14"/>
        <v>0.7526090446882524</v>
      </c>
      <c r="F75" s="6">
        <f t="shared" si="15"/>
        <v>0</v>
      </c>
      <c r="G75" s="6">
        <f t="shared" si="10"/>
        <v>1.6904940640380113</v>
      </c>
      <c r="H75" s="6">
        <f t="shared" si="8"/>
        <v>0.2055168268311702</v>
      </c>
      <c r="I75" s="7">
        <f t="shared" si="11"/>
        <v>1</v>
      </c>
      <c r="J75" s="5">
        <v>1.6906589999999999</v>
      </c>
      <c r="K75" s="6">
        <v>0.205489</v>
      </c>
      <c r="L75" s="7">
        <v>1.0001119999999999</v>
      </c>
      <c r="M75" s="23">
        <v>1.6922550000000001</v>
      </c>
      <c r="N75" s="24">
        <v>0.20347399999999999</v>
      </c>
      <c r="O75" s="25">
        <v>0.99269099999999999</v>
      </c>
      <c r="Z75" s="19"/>
    </row>
    <row r="76" spans="1:26" x14ac:dyDescent="0.35">
      <c r="A76" s="5">
        <f t="shared" si="12"/>
        <v>70</v>
      </c>
      <c r="B76" s="6">
        <f t="shared" si="9"/>
        <v>0.58666666666666667</v>
      </c>
      <c r="C76" s="6">
        <f t="shared" si="13"/>
        <v>0.1344177777777778</v>
      </c>
      <c r="D76" s="15">
        <v>1.7069372792729058</v>
      </c>
      <c r="E76" s="6">
        <f t="shared" si="14"/>
        <v>0.74394921306705453</v>
      </c>
      <c r="F76" s="6">
        <f t="shared" si="15"/>
        <v>0</v>
      </c>
      <c r="G76" s="6">
        <f t="shared" si="10"/>
        <v>1.7069372792729058</v>
      </c>
      <c r="H76" s="6">
        <f t="shared" si="8"/>
        <v>0.20048366132349743</v>
      </c>
      <c r="I76" s="7">
        <f t="shared" si="11"/>
        <v>1</v>
      </c>
      <c r="J76" s="5">
        <v>1.7071000000000001</v>
      </c>
      <c r="K76" s="6">
        <v>0.200457</v>
      </c>
      <c r="L76" s="7">
        <v>1.000111</v>
      </c>
      <c r="M76" s="23">
        <v>1.708474</v>
      </c>
      <c r="N76" s="24">
        <v>0.19852900000000001</v>
      </c>
      <c r="O76" s="25">
        <v>0.99255099999999996</v>
      </c>
      <c r="Z76" s="19"/>
    </row>
    <row r="77" spans="1:26" x14ac:dyDescent="0.35">
      <c r="A77" s="5">
        <f t="shared" si="12"/>
        <v>71</v>
      </c>
      <c r="B77" s="6">
        <f t="shared" si="9"/>
        <v>0.59999999999999987</v>
      </c>
      <c r="C77" s="6">
        <f t="shared" si="13"/>
        <v>0.13599999999999998</v>
      </c>
      <c r="D77" s="15">
        <v>1.7233556937236705</v>
      </c>
      <c r="E77" s="6">
        <f t="shared" si="14"/>
        <v>0.73529411764705888</v>
      </c>
      <c r="F77" s="6">
        <f t="shared" si="15"/>
        <v>0</v>
      </c>
      <c r="G77" s="6">
        <f t="shared" si="10"/>
        <v>1.7233556937236705</v>
      </c>
      <c r="H77" s="6">
        <f t="shared" si="8"/>
        <v>0.19556876887150396</v>
      </c>
      <c r="I77" s="7">
        <f t="shared" si="11"/>
        <v>1</v>
      </c>
      <c r="J77" s="5">
        <v>1.723516</v>
      </c>
      <c r="K77" s="6">
        <v>0.19554299999999999</v>
      </c>
      <c r="L77" s="7">
        <v>1.0001089999999999</v>
      </c>
      <c r="M77" s="23">
        <v>1.724666</v>
      </c>
      <c r="N77" s="24">
        <v>0.19370000000000001</v>
      </c>
      <c r="O77" s="25">
        <v>0.99240899999999999</v>
      </c>
      <c r="Z77" s="19"/>
    </row>
    <row r="78" spans="1:26" x14ac:dyDescent="0.35">
      <c r="A78" s="5">
        <f t="shared" si="12"/>
        <v>72</v>
      </c>
      <c r="B78" s="6">
        <f t="shared" si="9"/>
        <v>0.61333333333333329</v>
      </c>
      <c r="C78" s="6">
        <f t="shared" si="13"/>
        <v>0.13761777777777778</v>
      </c>
      <c r="D78" s="15">
        <v>1.7397473443615339</v>
      </c>
      <c r="E78" s="6">
        <f t="shared" si="14"/>
        <v>0.72665030357834903</v>
      </c>
      <c r="F78" s="6">
        <f t="shared" si="15"/>
        <v>0</v>
      </c>
      <c r="G78" s="6">
        <f t="shared" si="10"/>
        <v>1.7397473443615339</v>
      </c>
      <c r="H78" s="6">
        <f t="shared" si="8"/>
        <v>0.19077060723959316</v>
      </c>
      <c r="I78" s="7">
        <f t="shared" si="11"/>
        <v>1</v>
      </c>
      <c r="J78" s="5">
        <v>1.739905</v>
      </c>
      <c r="K78" s="6">
        <v>0.190745</v>
      </c>
      <c r="L78" s="7">
        <v>1.0001070000000001</v>
      </c>
      <c r="M78" s="23">
        <v>1.740829</v>
      </c>
      <c r="N78" s="24">
        <v>0.18898499999999999</v>
      </c>
      <c r="O78" s="25">
        <v>0.99226599999999998</v>
      </c>
      <c r="Z78" s="19"/>
    </row>
    <row r="79" spans="1:26" x14ac:dyDescent="0.35">
      <c r="A79" s="5">
        <f t="shared" si="12"/>
        <v>73</v>
      </c>
      <c r="B79" s="6">
        <f t="shared" si="9"/>
        <v>0.62666666666666671</v>
      </c>
      <c r="C79" s="6">
        <f t="shared" si="13"/>
        <v>0.13927111111111112</v>
      </c>
      <c r="D79" s="15">
        <v>1.7561103471461341</v>
      </c>
      <c r="E79" s="6">
        <f t="shared" si="14"/>
        <v>0.71802399795762029</v>
      </c>
      <c r="F79" s="6">
        <f t="shared" si="15"/>
        <v>0</v>
      </c>
      <c r="G79" s="6">
        <f t="shared" si="10"/>
        <v>1.7561103471461341</v>
      </c>
      <c r="H79" s="6">
        <f t="shared" si="8"/>
        <v>0.1860875520683922</v>
      </c>
      <c r="I79" s="7">
        <f t="shared" si="11"/>
        <v>1</v>
      </c>
      <c r="J79" s="5">
        <v>1.7562660000000001</v>
      </c>
      <c r="K79" s="6">
        <v>0.18606300000000001</v>
      </c>
      <c r="L79" s="7">
        <v>1.0001059999999999</v>
      </c>
      <c r="M79" s="23">
        <v>1.756961</v>
      </c>
      <c r="N79" s="24">
        <v>0.18438299999999999</v>
      </c>
      <c r="O79" s="25">
        <v>0.99212100000000003</v>
      </c>
      <c r="Z79" s="19"/>
    </row>
    <row r="80" spans="1:26" x14ac:dyDescent="0.35">
      <c r="A80" s="5">
        <f t="shared" si="12"/>
        <v>74</v>
      </c>
      <c r="B80" s="6">
        <f t="shared" si="9"/>
        <v>0.6399999999999999</v>
      </c>
      <c r="C80" s="6">
        <f t="shared" si="13"/>
        <v>0.14095999999999997</v>
      </c>
      <c r="D80" s="15">
        <v>1.772442895963882</v>
      </c>
      <c r="E80" s="6">
        <f t="shared" si="14"/>
        <v>0.70942111237230399</v>
      </c>
      <c r="F80" s="6">
        <f t="shared" si="15"/>
        <v>0</v>
      </c>
      <c r="G80" s="6">
        <f t="shared" si="10"/>
        <v>1.772442895963882</v>
      </c>
      <c r="H80" s="6">
        <f t="shared" si="8"/>
        <v>0.18151790555264902</v>
      </c>
      <c r="I80" s="7">
        <f t="shared" si="11"/>
        <v>1</v>
      </c>
      <c r="J80" s="5">
        <v>1.7725960000000001</v>
      </c>
      <c r="K80" s="6">
        <v>0.18149399999999999</v>
      </c>
      <c r="L80" s="7">
        <v>1.0001040000000001</v>
      </c>
      <c r="M80" s="23">
        <v>1.7730600000000001</v>
      </c>
      <c r="N80" s="24">
        <v>0.179892</v>
      </c>
      <c r="O80" s="25">
        <v>0.99197500000000005</v>
      </c>
      <c r="Z80" s="19"/>
    </row>
    <row r="81" spans="1:26" x14ac:dyDescent="0.35">
      <c r="A81" s="5">
        <f t="shared" si="12"/>
        <v>75</v>
      </c>
      <c r="B81" s="6">
        <f t="shared" si="9"/>
        <v>0.65333333333333332</v>
      </c>
      <c r="C81" s="6">
        <f t="shared" si="13"/>
        <v>0.14268444444444445</v>
      </c>
      <c r="D81" s="15">
        <v>1.7887432614550629</v>
      </c>
      <c r="E81" s="6">
        <f t="shared" si="14"/>
        <v>0.70084724644904084</v>
      </c>
      <c r="F81" s="6">
        <f t="shared" si="15"/>
        <v>0</v>
      </c>
      <c r="G81" s="6">
        <f t="shared" si="10"/>
        <v>1.7887432614550629</v>
      </c>
      <c r="H81" s="6">
        <f t="shared" si="8"/>
        <v>0.17705990476946665</v>
      </c>
      <c r="I81" s="7">
        <f t="shared" si="11"/>
        <v>1</v>
      </c>
      <c r="J81" s="5">
        <v>1.788894</v>
      </c>
      <c r="K81" s="6">
        <v>0.177037</v>
      </c>
      <c r="L81" s="7">
        <v>1.000102</v>
      </c>
      <c r="M81" s="23">
        <v>1.789126</v>
      </c>
      <c r="N81" s="24">
        <v>0.17551</v>
      </c>
      <c r="O81" s="25">
        <v>0.99182700000000001</v>
      </c>
      <c r="Z81" s="19"/>
    </row>
    <row r="82" spans="1:26" x14ac:dyDescent="0.35">
      <c r="A82" s="5">
        <f t="shared" si="12"/>
        <v>76</v>
      </c>
      <c r="B82" s="6">
        <f t="shared" si="9"/>
        <v>0.66666666666666652</v>
      </c>
      <c r="C82" s="6">
        <f t="shared" si="13"/>
        <v>0.14444444444444443</v>
      </c>
      <c r="D82" s="15">
        <v>1.8050097897409554</v>
      </c>
      <c r="E82" s="6">
        <f t="shared" si="14"/>
        <v>0.69230769230769218</v>
      </c>
      <c r="F82" s="6">
        <f t="shared" si="15"/>
        <v>0</v>
      </c>
      <c r="G82" s="6">
        <f t="shared" si="10"/>
        <v>1.8050097897409554</v>
      </c>
      <c r="H82" s="6">
        <f t="shared" si="8"/>
        <v>0.17271172964353232</v>
      </c>
      <c r="I82" s="7">
        <f t="shared" si="11"/>
        <v>1</v>
      </c>
      <c r="J82" s="5">
        <v>1.805158</v>
      </c>
      <c r="K82" s="6">
        <v>0.17269000000000001</v>
      </c>
      <c r="L82" s="7">
        <v>1.0001</v>
      </c>
      <c r="M82" s="23">
        <v>1.8051550000000001</v>
      </c>
      <c r="N82" s="24">
        <v>0.171236</v>
      </c>
      <c r="O82" s="25">
        <v>0.99167899999999998</v>
      </c>
      <c r="Z82" s="19"/>
    </row>
    <row r="83" spans="1:26" x14ac:dyDescent="0.35">
      <c r="A83" s="5">
        <f t="shared" si="12"/>
        <v>77</v>
      </c>
      <c r="B83" s="6">
        <f t="shared" si="9"/>
        <v>0.67999999999999994</v>
      </c>
      <c r="C83" s="6">
        <f t="shared" si="13"/>
        <v>0.14623999999999998</v>
      </c>
      <c r="D83" s="15">
        <v>1.8212409010618755</v>
      </c>
      <c r="E83" s="6">
        <f t="shared" si="14"/>
        <v>0.68380743982494552</v>
      </c>
      <c r="F83" s="6">
        <f t="shared" si="15"/>
        <v>0</v>
      </c>
      <c r="G83" s="6">
        <f t="shared" si="10"/>
        <v>1.8212409010618755</v>
      </c>
      <c r="H83" s="6">
        <f t="shared" si="8"/>
        <v>0.16847151053967754</v>
      </c>
      <c r="I83" s="7">
        <f t="shared" si="11"/>
        <v>1</v>
      </c>
      <c r="J83" s="5">
        <v>1.8213859999999999</v>
      </c>
      <c r="K83" s="6">
        <v>0.16845099999999999</v>
      </c>
      <c r="L83" s="7">
        <v>1.0000979999999999</v>
      </c>
      <c r="M83" s="23">
        <v>1.821148</v>
      </c>
      <c r="N83" s="24">
        <v>0.16706799999999999</v>
      </c>
      <c r="O83" s="25">
        <v>0.99152899999999999</v>
      </c>
      <c r="Z83" s="19"/>
    </row>
    <row r="84" spans="1:26" x14ac:dyDescent="0.35">
      <c r="A84" s="5">
        <f t="shared" si="12"/>
        <v>78</v>
      </c>
      <c r="B84" s="6">
        <f t="shared" si="9"/>
        <v>0.69333333333333336</v>
      </c>
      <c r="C84" s="6">
        <f t="shared" si="13"/>
        <v>0.14807111111111113</v>
      </c>
      <c r="D84" s="15">
        <v>1.8374350883365977</v>
      </c>
      <c r="E84" s="6">
        <f t="shared" si="14"/>
        <v>0.67535118261495974</v>
      </c>
      <c r="F84" s="6">
        <f t="shared" si="15"/>
        <v>0</v>
      </c>
      <c r="G84" s="6">
        <f t="shared" si="10"/>
        <v>1.8374350883365977</v>
      </c>
      <c r="H84" s="6">
        <f t="shared" si="8"/>
        <v>0.1643373354764846</v>
      </c>
      <c r="I84" s="7">
        <f t="shared" si="11"/>
        <v>1</v>
      </c>
      <c r="J84" s="5">
        <v>1.837577</v>
      </c>
      <c r="K84" s="6">
        <v>0.16431699999999999</v>
      </c>
      <c r="L84" s="7">
        <v>1.0000960000000001</v>
      </c>
      <c r="M84" s="23">
        <v>1.837102</v>
      </c>
      <c r="N84" s="24">
        <v>0.16300400000000001</v>
      </c>
      <c r="O84" s="25">
        <v>0.99137900000000001</v>
      </c>
      <c r="Z84" s="19"/>
    </row>
    <row r="85" spans="1:26" x14ac:dyDescent="0.35">
      <c r="A85" s="5">
        <f t="shared" si="12"/>
        <v>79</v>
      </c>
      <c r="B85" s="6">
        <f t="shared" si="9"/>
        <v>0.70666666666666678</v>
      </c>
      <c r="C85" s="6">
        <f t="shared" si="13"/>
        <v>0.14993777777777781</v>
      </c>
      <c r="D85" s="15">
        <v>1.8535909156530954</v>
      </c>
      <c r="E85" s="6">
        <f t="shared" si="14"/>
        <v>0.66694332463836836</v>
      </c>
      <c r="F85" s="6">
        <f t="shared" si="15"/>
        <v>0</v>
      </c>
      <c r="G85" s="6">
        <f t="shared" si="10"/>
        <v>1.8535909156530954</v>
      </c>
      <c r="H85" s="6">
        <f t="shared" si="8"/>
        <v>0.16030725695774808</v>
      </c>
      <c r="I85" s="7">
        <f t="shared" si="11"/>
        <v>1</v>
      </c>
      <c r="J85" s="5">
        <v>1.8537300000000001</v>
      </c>
      <c r="K85" s="6">
        <v>0.16028800000000001</v>
      </c>
      <c r="L85" s="7">
        <v>1.000094</v>
      </c>
      <c r="M85" s="23">
        <v>1.853016</v>
      </c>
      <c r="N85" s="24">
        <v>0.15904199999999999</v>
      </c>
      <c r="O85" s="25">
        <v>0.991228</v>
      </c>
      <c r="Z85" s="19"/>
    </row>
    <row r="86" spans="1:26" x14ac:dyDescent="0.35">
      <c r="A86" s="5">
        <f t="shared" si="12"/>
        <v>80</v>
      </c>
      <c r="B86" s="6">
        <f t="shared" si="9"/>
        <v>0.72</v>
      </c>
      <c r="C86" s="6">
        <f t="shared" si="13"/>
        <v>0.15184</v>
      </c>
      <c r="D86" s="15">
        <v>1.869707016700112</v>
      </c>
      <c r="E86" s="6">
        <f t="shared" si="14"/>
        <v>0.6585879873551107</v>
      </c>
      <c r="F86" s="6">
        <f t="shared" si="15"/>
        <v>0</v>
      </c>
      <c r="G86" s="6">
        <f t="shared" si="10"/>
        <v>1.869707016700112</v>
      </c>
      <c r="H86" s="6">
        <f t="shared" si="8"/>
        <v>0.15637929842135898</v>
      </c>
      <c r="I86" s="7">
        <f t="shared" si="11"/>
        <v>1</v>
      </c>
      <c r="J86" s="5">
        <v>1.8698429999999999</v>
      </c>
      <c r="K86" s="6">
        <v>0.156361</v>
      </c>
      <c r="L86" s="7">
        <v>1.000092</v>
      </c>
      <c r="M86" s="23">
        <v>1.868889</v>
      </c>
      <c r="N86" s="24">
        <v>0.15517900000000001</v>
      </c>
      <c r="O86" s="25">
        <v>0.99107599999999996</v>
      </c>
      <c r="Z86" s="19"/>
    </row>
    <row r="87" spans="1:26" x14ac:dyDescent="0.35">
      <c r="A87" s="5">
        <f t="shared" si="12"/>
        <v>81</v>
      </c>
      <c r="B87" s="6">
        <f t="shared" si="9"/>
        <v>0.73333333333333339</v>
      </c>
      <c r="C87" s="6">
        <f t="shared" si="13"/>
        <v>0.15377777777777779</v>
      </c>
      <c r="D87" s="15">
        <v>1.8857820931485365</v>
      </c>
      <c r="E87" s="6">
        <f t="shared" si="14"/>
        <v>0.65028901734104028</v>
      </c>
      <c r="F87" s="6">
        <f t="shared" si="15"/>
        <v>0</v>
      </c>
      <c r="G87" s="6">
        <f t="shared" si="10"/>
        <v>1.8857820931485365</v>
      </c>
      <c r="H87" s="6">
        <f t="shared" si="8"/>
        <v>0.15255146030767652</v>
      </c>
      <c r="I87" s="7">
        <f t="shared" si="11"/>
        <v>1</v>
      </c>
      <c r="J87" s="5">
        <v>1.885915</v>
      </c>
      <c r="K87" s="6">
        <v>0.152534</v>
      </c>
      <c r="L87" s="7">
        <v>1.0000899999999999</v>
      </c>
      <c r="M87" s="23">
        <v>1.88472</v>
      </c>
      <c r="N87" s="24">
        <v>0.15141499999999999</v>
      </c>
      <c r="O87" s="25">
        <v>0.990923</v>
      </c>
      <c r="Z87" s="19"/>
    </row>
    <row r="88" spans="1:26" x14ac:dyDescent="0.35">
      <c r="A88" s="5">
        <f t="shared" si="12"/>
        <v>82</v>
      </c>
      <c r="B88" s="6">
        <f t="shared" si="9"/>
        <v>0.74666666666666659</v>
      </c>
      <c r="C88" s="6">
        <f t="shared" si="13"/>
        <v>0.15575111111111112</v>
      </c>
      <c r="D88" s="15">
        <v>1.9018149129910438</v>
      </c>
      <c r="E88" s="6">
        <f t="shared" si="14"/>
        <v>0.64204999429288889</v>
      </c>
      <c r="F88" s="6">
        <f t="shared" si="15"/>
        <v>0</v>
      </c>
      <c r="G88" s="6">
        <f t="shared" si="10"/>
        <v>1.9018149129910438</v>
      </c>
      <c r="H88" s="6">
        <f t="shared" si="8"/>
        <v>0.14882172575164559</v>
      </c>
      <c r="I88" s="7">
        <f t="shared" si="11"/>
        <v>1</v>
      </c>
      <c r="J88" s="5">
        <v>1.9019440000000001</v>
      </c>
      <c r="K88" s="6">
        <v>0.14880499999999999</v>
      </c>
      <c r="L88" s="7">
        <v>1.0000880000000001</v>
      </c>
      <c r="M88" s="23">
        <v>1.9005080000000001</v>
      </c>
      <c r="N88" s="24">
        <v>0.14774599999999999</v>
      </c>
      <c r="O88" s="25">
        <v>0.99077000000000004</v>
      </c>
      <c r="Z88" s="19"/>
    </row>
    <row r="89" spans="1:26" x14ac:dyDescent="0.35">
      <c r="A89" s="5">
        <f t="shared" si="12"/>
        <v>83</v>
      </c>
      <c r="B89" s="6">
        <f t="shared" si="9"/>
        <v>0.76</v>
      </c>
      <c r="C89" s="6">
        <f t="shared" si="13"/>
        <v>0.15776000000000001</v>
      </c>
      <c r="D89" s="15">
        <v>1.9178043088479877</v>
      </c>
      <c r="E89" s="6">
        <f t="shared" si="14"/>
        <v>0.63387423935091247</v>
      </c>
      <c r="F89" s="6">
        <f t="shared" si="15"/>
        <v>0</v>
      </c>
      <c r="G89" s="6">
        <f t="shared" si="10"/>
        <v>1.9178043088479877</v>
      </c>
      <c r="H89" s="6">
        <f t="shared" si="8"/>
        <v>0.14518806590484304</v>
      </c>
      <c r="I89" s="7">
        <f t="shared" si="11"/>
        <v>1</v>
      </c>
      <c r="J89" s="5">
        <v>1.9179310000000001</v>
      </c>
      <c r="K89" s="6">
        <v>0.145172</v>
      </c>
      <c r="L89" s="7">
        <v>1.0000849999999999</v>
      </c>
      <c r="M89" s="23">
        <v>1.9162509999999999</v>
      </c>
      <c r="N89" s="24">
        <v>0.14417199999999999</v>
      </c>
      <c r="O89" s="25">
        <v>0.99061600000000005</v>
      </c>
      <c r="Z89" s="19"/>
    </row>
    <row r="90" spans="1:26" x14ac:dyDescent="0.35">
      <c r="A90" s="5">
        <f t="shared" si="12"/>
        <v>84</v>
      </c>
      <c r="B90" s="6">
        <f t="shared" si="9"/>
        <v>0.77333333333333343</v>
      </c>
      <c r="C90" s="6">
        <f t="shared" si="13"/>
        <v>0.15980444444444447</v>
      </c>
      <c r="D90" s="15">
        <v>1.9337491762469841</v>
      </c>
      <c r="E90" s="6">
        <f t="shared" si="14"/>
        <v>0.62576482367337827</v>
      </c>
      <c r="F90" s="6">
        <f t="shared" si="15"/>
        <v>0</v>
      </c>
      <c r="G90" s="6">
        <f t="shared" si="10"/>
        <v>1.9337491762469841</v>
      </c>
      <c r="H90" s="6">
        <f t="shared" si="8"/>
        <v>0.14164844489530481</v>
      </c>
      <c r="I90" s="7">
        <f t="shared" si="11"/>
        <v>1</v>
      </c>
      <c r="J90" s="5">
        <v>1.933872</v>
      </c>
      <c r="K90" s="6">
        <v>0.14163300000000001</v>
      </c>
      <c r="L90" s="7">
        <v>1.0000830000000001</v>
      </c>
      <c r="M90" s="23">
        <v>1.931948</v>
      </c>
      <c r="N90" s="24">
        <v>0.14068900000000001</v>
      </c>
      <c r="O90" s="25">
        <v>0.99046199999999995</v>
      </c>
      <c r="Z90" s="19"/>
    </row>
    <row r="91" spans="1:26" x14ac:dyDescent="0.35">
      <c r="A91" s="5">
        <f t="shared" si="12"/>
        <v>85</v>
      </c>
      <c r="B91" s="6">
        <f t="shared" si="9"/>
        <v>0.78666666666666663</v>
      </c>
      <c r="C91" s="6">
        <f t="shared" si="13"/>
        <v>0.16188444444444444</v>
      </c>
      <c r="D91" s="15">
        <v>1.949648471883151</v>
      </c>
      <c r="E91" s="6">
        <f t="shared" si="14"/>
        <v>0.61772457720184504</v>
      </c>
      <c r="F91" s="6">
        <f t="shared" si="15"/>
        <v>0</v>
      </c>
      <c r="G91" s="6">
        <f t="shared" si="10"/>
        <v>1.949648471883151</v>
      </c>
      <c r="H91" s="6">
        <f t="shared" si="8"/>
        <v>0.13820082443440407</v>
      </c>
      <c r="I91" s="7">
        <f t="shared" si="11"/>
        <v>1</v>
      </c>
      <c r="J91" s="5">
        <v>1.9497679999999999</v>
      </c>
      <c r="K91" s="6">
        <v>0.138186</v>
      </c>
      <c r="L91" s="7">
        <v>1.000081</v>
      </c>
      <c r="M91" s="23">
        <v>1.9475990000000001</v>
      </c>
      <c r="N91" s="24">
        <v>0.137297</v>
      </c>
      <c r="O91" s="25">
        <v>0.99030799999999997</v>
      </c>
      <c r="Z91" s="19"/>
    </row>
    <row r="92" spans="1:26" x14ac:dyDescent="0.35">
      <c r="A92" s="5">
        <f t="shared" si="12"/>
        <v>86</v>
      </c>
      <c r="B92" s="6">
        <f t="shared" si="9"/>
        <v>0.8</v>
      </c>
      <c r="C92" s="6">
        <f t="shared" si="13"/>
        <v>0.16400000000000003</v>
      </c>
      <c r="D92" s="15">
        <v>1.965501211866447</v>
      </c>
      <c r="E92" s="6">
        <f t="shared" si="14"/>
        <v>0.6097560975609756</v>
      </c>
      <c r="F92" s="6">
        <f t="shared" si="15"/>
        <v>0</v>
      </c>
      <c r="G92" s="6">
        <f t="shared" si="10"/>
        <v>1.965501211866447</v>
      </c>
      <c r="H92" s="6">
        <f t="shared" si="8"/>
        <v>0.1348431680812506</v>
      </c>
      <c r="I92" s="7">
        <f t="shared" si="11"/>
        <v>1</v>
      </c>
      <c r="J92" s="5">
        <v>1.9656169999999999</v>
      </c>
      <c r="K92" s="6">
        <v>0.134829</v>
      </c>
      <c r="L92" s="7">
        <v>1.000078</v>
      </c>
      <c r="M92" s="23">
        <v>1.963203</v>
      </c>
      <c r="N92" s="24">
        <v>0.133992</v>
      </c>
      <c r="O92" s="25">
        <v>0.99015299999999995</v>
      </c>
      <c r="Z92" s="19"/>
    </row>
    <row r="93" spans="1:26" x14ac:dyDescent="0.35">
      <c r="A93" s="5">
        <f t="shared" si="12"/>
        <v>87</v>
      </c>
      <c r="B93" s="6">
        <f t="shared" si="9"/>
        <v>0.81333333333333324</v>
      </c>
      <c r="C93" s="6">
        <f t="shared" si="13"/>
        <v>0.16615111111111111</v>
      </c>
      <c r="D93" s="15">
        <v>1.9813064699620995</v>
      </c>
      <c r="E93" s="6">
        <f t="shared" si="14"/>
        <v>0.60186175904130135</v>
      </c>
      <c r="F93" s="6">
        <f t="shared" si="15"/>
        <v>0</v>
      </c>
      <c r="G93" s="6">
        <f t="shared" si="10"/>
        <v>1.9813064699620995</v>
      </c>
      <c r="H93" s="6">
        <f t="shared" si="8"/>
        <v>0.13157344517605341</v>
      </c>
      <c r="I93" s="7">
        <f t="shared" si="11"/>
        <v>1</v>
      </c>
      <c r="J93" s="5">
        <v>1.981419</v>
      </c>
      <c r="K93" s="6">
        <v>0.13156000000000001</v>
      </c>
      <c r="L93" s="7">
        <v>1.000076</v>
      </c>
      <c r="M93" s="23">
        <v>1.9787589999999999</v>
      </c>
      <c r="N93" s="24">
        <v>0.130774</v>
      </c>
      <c r="O93" s="25">
        <v>0.98999800000000004</v>
      </c>
      <c r="Z93" s="19"/>
    </row>
    <row r="94" spans="1:26" x14ac:dyDescent="0.35">
      <c r="A94" s="5">
        <f t="shared" si="12"/>
        <v>88</v>
      </c>
      <c r="B94" s="6">
        <f t="shared" si="9"/>
        <v>0.82666666666666666</v>
      </c>
      <c r="C94" s="6">
        <f t="shared" si="13"/>
        <v>0.16833777777777778</v>
      </c>
      <c r="D94" s="15">
        <v>1.9970633758296144</v>
      </c>
      <c r="E94" s="6">
        <f t="shared" si="14"/>
        <v>0.59404372161791075</v>
      </c>
      <c r="F94" s="6">
        <f t="shared" si="15"/>
        <v>0</v>
      </c>
      <c r="G94" s="6">
        <f t="shared" si="10"/>
        <v>1.9970633758296144</v>
      </c>
      <c r="H94" s="6">
        <f t="shared" si="8"/>
        <v>0.12838963445468057</v>
      </c>
      <c r="I94" s="7">
        <f t="shared" si="11"/>
        <v>1</v>
      </c>
      <c r="J94" s="5">
        <v>1.9971719999999999</v>
      </c>
      <c r="K94" s="6">
        <v>0.12837699999999999</v>
      </c>
      <c r="L94" s="7">
        <v>1.000073</v>
      </c>
      <c r="M94" s="23">
        <v>1.9942660000000001</v>
      </c>
      <c r="N94" s="24">
        <v>0.12764</v>
      </c>
      <c r="O94" s="25">
        <v>0.98984300000000003</v>
      </c>
      <c r="Z94" s="19"/>
    </row>
    <row r="95" spans="1:26" x14ac:dyDescent="0.35">
      <c r="A95" s="5">
        <f t="shared" si="12"/>
        <v>89</v>
      </c>
      <c r="B95" s="6">
        <f t="shared" si="9"/>
        <v>0.84000000000000008</v>
      </c>
      <c r="C95" s="6">
        <f t="shared" si="13"/>
        <v>0.17056000000000004</v>
      </c>
      <c r="D95" s="15">
        <v>2.0127711132654169</v>
      </c>
      <c r="E95" s="6">
        <f t="shared" si="14"/>
        <v>0.58630393996247687</v>
      </c>
      <c r="F95" s="6">
        <f t="shared" si="15"/>
        <v>0</v>
      </c>
      <c r="G95" s="6">
        <f t="shared" si="10"/>
        <v>2.0127711132654169</v>
      </c>
      <c r="H95" s="6">
        <f t="shared" si="8"/>
        <v>0.12528972735725694</v>
      </c>
      <c r="I95" s="7">
        <f t="shared" si="11"/>
        <v>1</v>
      </c>
      <c r="J95" s="5">
        <v>2.012877</v>
      </c>
      <c r="K95" s="6">
        <v>0.125278</v>
      </c>
      <c r="L95" s="7">
        <v>1.0000709999999999</v>
      </c>
      <c r="M95" s="23">
        <v>2.0097230000000001</v>
      </c>
      <c r="N95" s="24">
        <v>0.124587</v>
      </c>
      <c r="O95" s="25">
        <v>0.98968699999999998</v>
      </c>
      <c r="Z95" s="19"/>
    </row>
    <row r="96" spans="1:26" x14ac:dyDescent="0.35">
      <c r="A96" s="5">
        <f t="shared" si="12"/>
        <v>90</v>
      </c>
      <c r="B96" s="6">
        <f t="shared" si="9"/>
        <v>0.85333333333333328</v>
      </c>
      <c r="C96" s="6">
        <f t="shared" si="13"/>
        <v>0.17281777777777779</v>
      </c>
      <c r="D96" s="15">
        <v>2.028428918453745</v>
      </c>
      <c r="E96" s="6">
        <f t="shared" si="14"/>
        <v>0.57864417241024579</v>
      </c>
      <c r="F96" s="6">
        <f t="shared" si="15"/>
        <v>0</v>
      </c>
      <c r="G96" s="6">
        <f t="shared" si="10"/>
        <v>2.028428918453745</v>
      </c>
      <c r="H96" s="6">
        <f t="shared" si="8"/>
        <v>0.12227173104407731</v>
      </c>
      <c r="I96" s="7">
        <f t="shared" si="11"/>
        <v>1</v>
      </c>
      <c r="J96" s="5">
        <v>2.0285319999999998</v>
      </c>
      <c r="K96" s="6">
        <v>0.12225999999999999</v>
      </c>
      <c r="L96" s="7">
        <v>1.0000690000000001</v>
      </c>
      <c r="M96" s="23">
        <v>2.0251299999999999</v>
      </c>
      <c r="N96" s="24">
        <v>0.121615</v>
      </c>
      <c r="O96" s="25">
        <v>0.98953199999999997</v>
      </c>
      <c r="Z96" s="19"/>
    </row>
    <row r="97" spans="1:26" x14ac:dyDescent="0.35">
      <c r="A97" s="5">
        <f t="shared" si="12"/>
        <v>91</v>
      </c>
      <c r="B97" s="6">
        <f t="shared" si="9"/>
        <v>0.8666666666666667</v>
      </c>
      <c r="C97" s="6">
        <f t="shared" si="13"/>
        <v>0.17511111111111111</v>
      </c>
      <c r="D97" s="15">
        <v>2.0440360782299543</v>
      </c>
      <c r="E97" s="6">
        <f t="shared" si="14"/>
        <v>0.57106598984771584</v>
      </c>
      <c r="F97" s="6">
        <f t="shared" si="15"/>
        <v>0</v>
      </c>
      <c r="G97" s="6">
        <f t="shared" si="10"/>
        <v>2.0440360782299543</v>
      </c>
      <c r="H97" s="6">
        <f t="shared" si="8"/>
        <v>0.11933367113242455</v>
      </c>
      <c r="I97" s="7">
        <f t="shared" si="11"/>
        <v>1</v>
      </c>
      <c r="J97" s="5">
        <v>2.0441370000000001</v>
      </c>
      <c r="K97" s="6">
        <v>0.119323</v>
      </c>
      <c r="L97" s="7">
        <v>1.0000659999999999</v>
      </c>
      <c r="M97" s="23">
        <v>2.040486</v>
      </c>
      <c r="N97" s="24">
        <v>0.11872099999999999</v>
      </c>
      <c r="O97" s="25">
        <v>0.98937699999999995</v>
      </c>
      <c r="Z97" s="19"/>
    </row>
    <row r="98" spans="1:26" x14ac:dyDescent="0.35">
      <c r="A98" s="5">
        <f t="shared" si="12"/>
        <v>92</v>
      </c>
      <c r="B98" s="6">
        <f t="shared" si="9"/>
        <v>0.87999999999999989</v>
      </c>
      <c r="C98" s="6">
        <f t="shared" si="13"/>
        <v>0.17743999999999999</v>
      </c>
      <c r="D98" s="15">
        <v>2.0595919283600623</v>
      </c>
      <c r="E98" s="6">
        <f t="shared" si="14"/>
        <v>0.56357078449053222</v>
      </c>
      <c r="F98" s="6">
        <f t="shared" si="15"/>
        <v>0</v>
      </c>
      <c r="G98" s="6">
        <f t="shared" si="10"/>
        <v>2.0595919283600623</v>
      </c>
      <c r="H98" s="6">
        <f t="shared" si="8"/>
        <v>0.11647359416803103</v>
      </c>
      <c r="I98" s="7">
        <f t="shared" si="11"/>
        <v>1</v>
      </c>
      <c r="J98" s="5">
        <v>2.0596869999999998</v>
      </c>
      <c r="K98" s="6">
        <v>0.116464</v>
      </c>
      <c r="L98" s="7">
        <v>1.0000629999999999</v>
      </c>
      <c r="M98" s="23">
        <v>2.0557910000000001</v>
      </c>
      <c r="N98" s="24">
        <v>0.11590300000000001</v>
      </c>
      <c r="O98" s="25">
        <v>0.98922200000000005</v>
      </c>
      <c r="Z98" s="19"/>
    </row>
    <row r="99" spans="1:26" x14ac:dyDescent="0.35">
      <c r="A99" s="5">
        <f t="shared" si="12"/>
        <v>93</v>
      </c>
      <c r="B99" s="6">
        <f t="shared" si="9"/>
        <v>0.89333333333333331</v>
      </c>
      <c r="C99" s="6">
        <f t="shared" si="13"/>
        <v>0.17980444444444443</v>
      </c>
      <c r="D99" s="15">
        <v>2.0750958518398974</v>
      </c>
      <c r="E99" s="6">
        <f t="shared" si="14"/>
        <v>0.55615977852481746</v>
      </c>
      <c r="F99" s="6">
        <f t="shared" si="15"/>
        <v>0</v>
      </c>
      <c r="G99" s="6">
        <f t="shared" si="10"/>
        <v>2.0750958518398974</v>
      </c>
      <c r="H99" s="6">
        <f t="shared" si="8"/>
        <v>0.11368956984499134</v>
      </c>
      <c r="I99" s="7">
        <f t="shared" si="11"/>
        <v>1</v>
      </c>
      <c r="J99" s="5">
        <v>2.0751810000000002</v>
      </c>
      <c r="K99" s="6">
        <v>0.113681</v>
      </c>
      <c r="L99" s="7">
        <v>1.000057</v>
      </c>
      <c r="M99" s="23">
        <v>2.071043</v>
      </c>
      <c r="N99" s="24">
        <v>0.11316</v>
      </c>
      <c r="O99" s="25">
        <v>0.98906700000000003</v>
      </c>
      <c r="Z99" s="19"/>
    </row>
    <row r="100" spans="1:26" x14ac:dyDescent="0.35">
      <c r="A100" s="5">
        <f t="shared" si="12"/>
        <v>94</v>
      </c>
      <c r="B100" s="6">
        <f t="shared" si="9"/>
        <v>0.90666666666666673</v>
      </c>
      <c r="C100" s="6">
        <f t="shared" si="13"/>
        <v>0.18220444444444445</v>
      </c>
      <c r="D100" s="15">
        <v>2.0905472772169169</v>
      </c>
      <c r="E100" s="6">
        <f t="shared" si="14"/>
        <v>0.54883403258854491</v>
      </c>
      <c r="F100" s="6">
        <f t="shared" si="15"/>
        <v>0</v>
      </c>
      <c r="G100" s="6">
        <f t="shared" si="10"/>
        <v>2.0905472772169169</v>
      </c>
      <c r="H100" s="6">
        <f t="shared" si="8"/>
        <v>0.1109796929878705</v>
      </c>
      <c r="I100" s="7">
        <f t="shared" si="11"/>
        <v>1</v>
      </c>
      <c r="J100" s="5">
        <v>2.0906220000000002</v>
      </c>
      <c r="K100" s="6">
        <v>0.110972</v>
      </c>
      <c r="L100" s="7">
        <v>1.0000500000000001</v>
      </c>
      <c r="M100" s="23">
        <v>2.0862430000000001</v>
      </c>
      <c r="N100" s="24">
        <v>0.110489</v>
      </c>
      <c r="O100" s="25">
        <v>0.98891300000000004</v>
      </c>
      <c r="Z100" s="19"/>
    </row>
    <row r="101" spans="1:26" x14ac:dyDescent="0.35">
      <c r="A101" s="5">
        <f t="shared" si="12"/>
        <v>95</v>
      </c>
      <c r="B101" s="6">
        <f t="shared" si="9"/>
        <v>0.91999999999999993</v>
      </c>
      <c r="C101" s="6">
        <f t="shared" si="13"/>
        <v>0.18464</v>
      </c>
      <c r="D101" s="15">
        <v>2.105945676937377</v>
      </c>
      <c r="E101" s="6">
        <f t="shared" si="14"/>
        <v>0.54159445407279061</v>
      </c>
      <c r="F101" s="6">
        <f t="shared" si="15"/>
        <v>0</v>
      </c>
      <c r="G101" s="6">
        <f t="shared" si="10"/>
        <v>2.105945676937377</v>
      </c>
      <c r="H101" s="6">
        <f t="shared" si="8"/>
        <v>0.10834208530961963</v>
      </c>
      <c r="I101" s="7">
        <f t="shared" si="11"/>
        <v>1</v>
      </c>
      <c r="J101" s="5">
        <v>2.1060240000000001</v>
      </c>
      <c r="K101" s="6">
        <v>0.108334</v>
      </c>
      <c r="L101" s="7">
        <v>1.000051</v>
      </c>
      <c r="M101" s="23">
        <v>2.1013890000000002</v>
      </c>
      <c r="N101" s="24">
        <v>0.107889</v>
      </c>
      <c r="O101" s="25">
        <v>0.98875800000000003</v>
      </c>
      <c r="Z101" s="19"/>
    </row>
    <row r="102" spans="1:26" x14ac:dyDescent="0.35">
      <c r="A102" s="5">
        <f t="shared" si="12"/>
        <v>96</v>
      </c>
      <c r="B102" s="6">
        <f t="shared" si="9"/>
        <v>0.93333333333333335</v>
      </c>
      <c r="C102" s="6">
        <f t="shared" si="13"/>
        <v>0.18711111111111112</v>
      </c>
      <c r="D102" s="15">
        <v>2.1212905657212544</v>
      </c>
      <c r="E102" s="6">
        <f t="shared" si="14"/>
        <v>0.53444180522565332</v>
      </c>
      <c r="F102" s="6">
        <f t="shared" si="15"/>
        <v>0</v>
      </c>
      <c r="G102" s="6">
        <f t="shared" si="10"/>
        <v>2.1212905657212544</v>
      </c>
      <c r="H102" s="6">
        <f t="shared" si="8"/>
        <v>0.10577489695868925</v>
      </c>
      <c r="I102" s="7">
        <f t="shared" si="11"/>
        <v>1</v>
      </c>
      <c r="J102" s="5">
        <v>2.1214080000000002</v>
      </c>
      <c r="K102" s="6">
        <v>0.105763</v>
      </c>
      <c r="L102" s="7">
        <v>1.0000739999999999</v>
      </c>
      <c r="M102" s="23">
        <v>2.1164830000000001</v>
      </c>
      <c r="N102" s="24">
        <v>0.10535799999999999</v>
      </c>
      <c r="O102" s="25">
        <v>0.98860400000000004</v>
      </c>
      <c r="Z102" s="19"/>
    </row>
    <row r="103" spans="1:26" x14ac:dyDescent="0.35">
      <c r="A103" s="5">
        <f t="shared" si="12"/>
        <v>97</v>
      </c>
      <c r="B103" s="6">
        <f t="shared" si="9"/>
        <v>0.94666666666666655</v>
      </c>
      <c r="C103" s="6">
        <f t="shared" si="13"/>
        <v>0.18961777777777777</v>
      </c>
      <c r="D103" s="15">
        <v>2.1365814989669514</v>
      </c>
      <c r="E103" s="6">
        <f t="shared" si="14"/>
        <v>0.52737671104444028</v>
      </c>
      <c r="F103" s="6">
        <f t="shared" si="15"/>
        <v>0</v>
      </c>
      <c r="G103" s="6">
        <f t="shared" si="10"/>
        <v>2.1365814989669514</v>
      </c>
      <c r="H103" s="6">
        <f t="shared" si="8"/>
        <v>0.10327630786846009</v>
      </c>
      <c r="I103" s="7">
        <f t="shared" si="11"/>
        <v>1</v>
      </c>
      <c r="J103" s="5">
        <v>2.1367509999999998</v>
      </c>
      <c r="K103" s="6">
        <v>0.10326</v>
      </c>
      <c r="L103" s="7">
        <v>1.0001070000000001</v>
      </c>
      <c r="M103" s="23">
        <v>2.1315219999999999</v>
      </c>
      <c r="N103" s="24">
        <v>0.102894</v>
      </c>
      <c r="O103" s="25">
        <v>0.98845099999999997</v>
      </c>
      <c r="Z103" s="19"/>
    </row>
    <row r="104" spans="1:26" x14ac:dyDescent="0.35">
      <c r="A104" s="5">
        <f t="shared" si="12"/>
        <v>98</v>
      </c>
      <c r="B104" s="6">
        <f t="shared" si="9"/>
        <v>0.96</v>
      </c>
      <c r="C104" s="6">
        <f t="shared" si="13"/>
        <v>0.19216</v>
      </c>
      <c r="D104" s="15">
        <v>2.1518180711876189</v>
      </c>
      <c r="E104" s="6">
        <f t="shared" si="14"/>
        <v>0.52039966694421336</v>
      </c>
      <c r="F104" s="6">
        <f t="shared" si="15"/>
        <v>0</v>
      </c>
      <c r="G104" s="6">
        <f t="shared" si="10"/>
        <v>2.1518180711876189</v>
      </c>
      <c r="H104" s="6">
        <f t="shared" si="8"/>
        <v>0.10084452892176068</v>
      </c>
      <c r="I104" s="7">
        <f t="shared" si="11"/>
        <v>1</v>
      </c>
      <c r="J104" s="5">
        <v>2.151942</v>
      </c>
      <c r="K104" s="6">
        <v>0.10083300000000001</v>
      </c>
      <c r="L104" s="7">
        <v>1.0000770000000001</v>
      </c>
      <c r="M104" s="23">
        <v>2.1465070000000002</v>
      </c>
      <c r="N104" s="24">
        <v>0.100496</v>
      </c>
      <c r="O104" s="25">
        <v>0.98829699999999998</v>
      </c>
      <c r="Z104" s="19"/>
    </row>
    <row r="105" spans="1:26" x14ac:dyDescent="0.35">
      <c r="A105" s="5">
        <f t="shared" si="12"/>
        <v>99</v>
      </c>
      <c r="B105" s="6">
        <f t="shared" si="9"/>
        <v>0.97333333333333338</v>
      </c>
      <c r="C105" s="6">
        <f t="shared" si="13"/>
        <v>0.19473777777777779</v>
      </c>
      <c r="D105" s="15">
        <v>2.1669999144805923</v>
      </c>
      <c r="E105" s="6">
        <f t="shared" si="14"/>
        <v>0.51351104619317156</v>
      </c>
      <c r="F105" s="6">
        <f t="shared" si="15"/>
        <v>0</v>
      </c>
      <c r="G105" s="6">
        <f t="shared" si="10"/>
        <v>2.1669999144805923</v>
      </c>
      <c r="H105" s="6">
        <f t="shared" si="8"/>
        <v>9.8477802942875697E-2</v>
      </c>
      <c r="I105" s="7">
        <f t="shared" si="11"/>
        <v>1</v>
      </c>
      <c r="J105" s="5">
        <v>2.1668440000000002</v>
      </c>
      <c r="K105" s="6">
        <v>9.8490999999999995E-2</v>
      </c>
      <c r="L105" s="7">
        <v>0.99989499999999998</v>
      </c>
      <c r="M105" s="23">
        <v>2.161438</v>
      </c>
      <c r="N105" s="24">
        <v>9.8160999999999998E-2</v>
      </c>
      <c r="O105" s="25">
        <v>0.98814500000000005</v>
      </c>
      <c r="Z105" s="19"/>
    </row>
    <row r="106" spans="1:26" x14ac:dyDescent="0.35">
      <c r="A106" s="5">
        <f t="shared" si="12"/>
        <v>100</v>
      </c>
      <c r="B106" s="6">
        <f t="shared" si="9"/>
        <v>0.98666666666666658</v>
      </c>
      <c r="C106" s="6">
        <f t="shared" si="13"/>
        <v>0.19735111111111109</v>
      </c>
      <c r="D106" s="15">
        <v>2.1821266970312254</v>
      </c>
      <c r="E106" s="6">
        <f t="shared" si="14"/>
        <v>0.5067111071074677</v>
      </c>
      <c r="F106" s="6">
        <f t="shared" si="15"/>
        <v>0</v>
      </c>
      <c r="G106" s="6">
        <f t="shared" si="10"/>
        <v>2.1821266970312254</v>
      </c>
      <c r="H106" s="6">
        <f t="shared" si="8"/>
        <v>9.6174405529024412E-2</v>
      </c>
      <c r="I106" s="7">
        <f t="shared" si="11"/>
        <v>1</v>
      </c>
      <c r="J106" s="5">
        <v>2.1816070000000001</v>
      </c>
      <c r="K106" s="6">
        <v>9.622E-2</v>
      </c>
      <c r="L106" s="7">
        <v>0.999664</v>
      </c>
      <c r="M106" s="23">
        <v>2.1763140000000001</v>
      </c>
      <c r="N106" s="24">
        <v>9.5888000000000001E-2</v>
      </c>
      <c r="O106" s="25">
        <v>0.98799199999999998</v>
      </c>
      <c r="Y106" s="19"/>
      <c r="Z106" s="19"/>
    </row>
    <row r="107" spans="1:26" ht="13.15" thickBot="1" x14ac:dyDescent="0.4">
      <c r="A107" s="10">
        <f>A106+1</f>
        <v>101</v>
      </c>
      <c r="B107" s="11">
        <f t="shared" si="9"/>
        <v>1</v>
      </c>
      <c r="C107" s="11">
        <f t="shared" si="13"/>
        <v>0.2</v>
      </c>
      <c r="D107" s="16">
        <v>2.1971981216521872</v>
      </c>
      <c r="E107" s="11">
        <f t="shared" si="14"/>
        <v>0.49999999999999967</v>
      </c>
      <c r="F107" s="11">
        <f>E107-$I$4/C107</f>
        <v>0</v>
      </c>
      <c r="G107" s="11">
        <f t="shared" si="10"/>
        <v>2.1971981216521872</v>
      </c>
      <c r="H107" s="11">
        <f t="shared" si="8"/>
        <v>9.3932645732844836E-2</v>
      </c>
      <c r="I107" s="12">
        <f t="shared" si="11"/>
        <v>1</v>
      </c>
      <c r="J107" s="10">
        <v>2.197041</v>
      </c>
      <c r="K107" s="11">
        <v>9.3946000000000002E-2</v>
      </c>
      <c r="L107" s="12">
        <v>0.99989799999999995</v>
      </c>
      <c r="M107" s="26">
        <v>2.1763140000000001</v>
      </c>
      <c r="N107" s="27">
        <v>9.5888000000000001E-2</v>
      </c>
      <c r="O107" s="28">
        <v>0.98799199999999998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Laval Stoß</vt:lpstr>
      <vt:lpstr>Laval Überschall</vt:lpstr>
    </vt:vector>
  </TitlesOfParts>
  <Company>TU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f. TTM</dc:creator>
  <cp:lastModifiedBy>Valentin_Nimmervoll</cp:lastModifiedBy>
  <dcterms:created xsi:type="dcterms:W3CDTF">1999-12-02T13:17:38Z</dcterms:created>
  <dcterms:modified xsi:type="dcterms:W3CDTF">2023-01-16T10:33:48Z</dcterms:modified>
</cp:coreProperties>
</file>