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AUG14\VO_cfd\UE_Unterlagen\uebung_1d_c\angaben_all3\"/>
    </mc:Choice>
  </mc:AlternateContent>
  <bookViews>
    <workbookView xWindow="120" yWindow="60" windowWidth="8745" windowHeight="5880" activeTab="1"/>
  </bookViews>
  <sheets>
    <sheet name="analytisch_stoss" sheetId="1" r:id="rId1"/>
    <sheet name="Überschall" sheetId="2" r:id="rId2"/>
  </sheets>
  <definedNames>
    <definedName name="solver_adj" localSheetId="0" hidden="1">analytisch_stoss!$D$8:$D$107</definedName>
    <definedName name="solver_adj" localSheetId="1" hidden="1">Überschall!$D$57:$D$107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analytisch_stoss!$F$9:$F$107</definedName>
    <definedName name="solver_lhs1" localSheetId="1" hidden="1">Überschall!$F$58:$F$107</definedName>
    <definedName name="solver_lhs2" localSheetId="0" hidden="1">analytisch_stoss!$D$31</definedName>
    <definedName name="solver_lhs3" localSheetId="0" hidden="1">analytisch_stoss!$D$33:$D$57</definedName>
    <definedName name="solver_lhs4" localSheetId="0" hidden="1">analytisch_stoss!$D$58:$D$107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analytisch_stoss!$F$8</definedName>
    <definedName name="solver_opt" localSheetId="1" hidden="1">Überschall!$F$57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H57" i="2" l="1"/>
  <c r="G57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F56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57" i="2"/>
  <c r="E57" i="2"/>
  <c r="I56" i="2"/>
  <c r="H56" i="2"/>
  <c r="E56" i="2"/>
  <c r="I55" i="2"/>
  <c r="H55" i="2"/>
  <c r="G55" i="2"/>
  <c r="E55" i="2"/>
  <c r="I54" i="2"/>
  <c r="H54" i="2"/>
  <c r="G54" i="2"/>
  <c r="E54" i="2"/>
  <c r="I53" i="2"/>
  <c r="H53" i="2"/>
  <c r="G53" i="2"/>
  <c r="E53" i="2"/>
  <c r="I52" i="2"/>
  <c r="H52" i="2"/>
  <c r="G52" i="2"/>
  <c r="E52" i="2"/>
  <c r="I51" i="2"/>
  <c r="H51" i="2"/>
  <c r="G51" i="2"/>
  <c r="E51" i="2"/>
  <c r="I50" i="2"/>
  <c r="H50" i="2"/>
  <c r="G50" i="2"/>
  <c r="E50" i="2"/>
  <c r="I49" i="2"/>
  <c r="H49" i="2"/>
  <c r="G49" i="2"/>
  <c r="E49" i="2"/>
  <c r="I48" i="2"/>
  <c r="H48" i="2"/>
  <c r="G48" i="2"/>
  <c r="E48" i="2"/>
  <c r="I47" i="2"/>
  <c r="H47" i="2"/>
  <c r="G47" i="2"/>
  <c r="E47" i="2"/>
  <c r="I46" i="2"/>
  <c r="H46" i="2"/>
  <c r="G46" i="2"/>
  <c r="E46" i="2"/>
  <c r="I45" i="2"/>
  <c r="H45" i="2"/>
  <c r="G45" i="2"/>
  <c r="E45" i="2"/>
  <c r="I44" i="2"/>
  <c r="H44" i="2"/>
  <c r="G44" i="2"/>
  <c r="E44" i="2"/>
  <c r="I43" i="2"/>
  <c r="H43" i="2"/>
  <c r="G43" i="2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H39" i="2"/>
  <c r="G39" i="2"/>
  <c r="E39" i="2"/>
  <c r="I38" i="2"/>
  <c r="G38" i="2"/>
  <c r="H38" i="2" s="1"/>
  <c r="E38" i="2"/>
  <c r="I37" i="2"/>
  <c r="G37" i="2"/>
  <c r="H37" i="2" s="1"/>
  <c r="E37" i="2"/>
  <c r="I36" i="2"/>
  <c r="H36" i="2"/>
  <c r="G36" i="2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H32" i="2"/>
  <c r="G32" i="2"/>
  <c r="E32" i="2"/>
  <c r="I31" i="2"/>
  <c r="H31" i="2"/>
  <c r="G31" i="2"/>
  <c r="E31" i="2"/>
  <c r="I30" i="2"/>
  <c r="G30" i="2"/>
  <c r="H30" i="2" s="1"/>
  <c r="E30" i="2"/>
  <c r="I29" i="2"/>
  <c r="G29" i="2"/>
  <c r="H29" i="2" s="1"/>
  <c r="E29" i="2"/>
  <c r="I28" i="2"/>
  <c r="H28" i="2"/>
  <c r="G28" i="2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H24" i="2"/>
  <c r="G24" i="2"/>
  <c r="E24" i="2"/>
  <c r="I23" i="2"/>
  <c r="H23" i="2"/>
  <c r="G23" i="2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F43" i="2"/>
  <c r="F8" i="2"/>
  <c r="F39" i="2"/>
  <c r="H72" i="2"/>
  <c r="H80" i="2"/>
  <c r="H88" i="2"/>
  <c r="H59" i="2"/>
  <c r="H61" i="2"/>
  <c r="H63" i="2"/>
  <c r="H65" i="2"/>
  <c r="H67" i="2"/>
  <c r="H75" i="2"/>
  <c r="F81" i="2"/>
  <c r="H83" i="2"/>
  <c r="F89" i="2"/>
  <c r="H70" i="2"/>
  <c r="F76" i="2"/>
  <c r="H78" i="2"/>
  <c r="H86" i="2"/>
  <c r="F101" i="2"/>
  <c r="F79" i="2"/>
  <c r="H68" i="2"/>
  <c r="H76" i="2"/>
  <c r="H84" i="2"/>
  <c r="F94" i="2"/>
  <c r="F102" i="2"/>
  <c r="H58" i="2"/>
  <c r="H60" i="2"/>
  <c r="H62" i="2"/>
  <c r="H64" i="2"/>
  <c r="H66" i="2"/>
  <c r="F69" i="2"/>
  <c r="H71" i="2"/>
  <c r="H79" i="2"/>
  <c r="F85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B102" i="2"/>
  <c r="C102" i="2" s="1"/>
  <c r="B101" i="2"/>
  <c r="C101" i="2" s="1"/>
  <c r="B100" i="2"/>
  <c r="C100" i="2" s="1"/>
  <c r="F100" i="2" s="1"/>
  <c r="B99" i="2"/>
  <c r="C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B94" i="2"/>
  <c r="C94" i="2" s="1"/>
  <c r="B93" i="2"/>
  <c r="C93" i="2" s="1"/>
  <c r="F93" i="2" s="1"/>
  <c r="B92" i="2"/>
  <c r="C92" i="2" s="1"/>
  <c r="F92" i="2" s="1"/>
  <c r="B91" i="2"/>
  <c r="C91" i="2" s="1"/>
  <c r="B90" i="2"/>
  <c r="C90" i="2" s="1"/>
  <c r="F90" i="2" s="1"/>
  <c r="B89" i="2"/>
  <c r="C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B84" i="2"/>
  <c r="C84" i="2" s="1"/>
  <c r="F84" i="2" s="1"/>
  <c r="B83" i="2"/>
  <c r="C83" i="2" s="1"/>
  <c r="B82" i="2"/>
  <c r="C82" i="2" s="1"/>
  <c r="F82" i="2" s="1"/>
  <c r="B81" i="2"/>
  <c r="C81" i="2" s="1"/>
  <c r="B80" i="2"/>
  <c r="C80" i="2" s="1"/>
  <c r="B79" i="2"/>
  <c r="C79" i="2" s="1"/>
  <c r="B78" i="2"/>
  <c r="C78" i="2" s="1"/>
  <c r="F78" i="2" s="1"/>
  <c r="B77" i="2"/>
  <c r="C77" i="2" s="1"/>
  <c r="F77" i="2" s="1"/>
  <c r="B76" i="2"/>
  <c r="C76" i="2" s="1"/>
  <c r="B75" i="2"/>
  <c r="C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B68" i="2"/>
  <c r="C68" i="2" s="1"/>
  <c r="F68" i="2" s="1"/>
  <c r="B67" i="2"/>
  <c r="C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B62" i="2"/>
  <c r="C62" i="2" s="1"/>
  <c r="F62" i="2" s="1"/>
  <c r="B61" i="2"/>
  <c r="C61" i="2" s="1"/>
  <c r="B60" i="2"/>
  <c r="C60" i="2" s="1"/>
  <c r="F60" i="2" s="1"/>
  <c r="B59" i="2"/>
  <c r="C59" i="2" s="1"/>
  <c r="B58" i="2"/>
  <c r="C58" i="2" s="1"/>
  <c r="F58" i="2" s="1"/>
  <c r="B57" i="2"/>
  <c r="C57" i="2" s="1"/>
  <c r="F57" i="2" s="1"/>
  <c r="B56" i="2"/>
  <c r="C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59" i="2"/>
  <c r="F61" i="2"/>
  <c r="F67" i="2"/>
  <c r="F80" i="2"/>
  <c r="F91" i="2"/>
  <c r="F95" i="2"/>
  <c r="F99" i="2"/>
  <c r="F103" i="2"/>
  <c r="F107" i="2"/>
  <c r="F63" i="2"/>
  <c r="B7" i="2"/>
  <c r="C7" i="2" s="1"/>
  <c r="F7" i="2" s="1"/>
  <c r="B8" i="2"/>
  <c r="C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F75" i="2"/>
  <c r="H77" i="2"/>
  <c r="F83" i="2"/>
  <c r="H85" i="2"/>
  <c r="F4" i="1"/>
  <c r="B7" i="1"/>
  <c r="C7" i="1"/>
  <c r="E7" i="1"/>
  <c r="F7" i="1"/>
  <c r="G7" i="1"/>
  <c r="H7" i="1" s="1"/>
  <c r="I7" i="1"/>
  <c r="A8" i="1"/>
  <c r="B8" i="1"/>
  <c r="C8" i="1"/>
  <c r="E8" i="1"/>
  <c r="F8" i="1"/>
  <c r="G8" i="1"/>
  <c r="H8" i="1" s="1"/>
  <c r="I8" i="1"/>
  <c r="A9" i="1"/>
  <c r="B9" i="1"/>
  <c r="C9" i="1"/>
  <c r="E9" i="1"/>
  <c r="F9" i="1"/>
  <c r="G9" i="1"/>
  <c r="H9" i="1" s="1"/>
  <c r="I9" i="1"/>
  <c r="A10" i="1"/>
  <c r="B10" i="1"/>
  <c r="C10" i="1"/>
  <c r="E10" i="1"/>
  <c r="F10" i="1"/>
  <c r="G10" i="1"/>
  <c r="H10" i="1" s="1"/>
  <c r="I10" i="1"/>
  <c r="A11" i="1"/>
  <c r="B11" i="1"/>
  <c r="C11" i="1"/>
  <c r="E11" i="1"/>
  <c r="F11" i="1"/>
  <c r="G11" i="1"/>
  <c r="H11" i="1" s="1"/>
  <c r="I11" i="1"/>
  <c r="A12" i="1"/>
  <c r="B12" i="1"/>
  <c r="C12" i="1"/>
  <c r="E12" i="1"/>
  <c r="F12" i="1"/>
  <c r="G12" i="1"/>
  <c r="H12" i="1" s="1"/>
  <c r="I12" i="1"/>
  <c r="A13" i="1"/>
  <c r="B13" i="1"/>
  <c r="C13" i="1"/>
  <c r="E13" i="1"/>
  <c r="F13" i="1"/>
  <c r="G13" i="1"/>
  <c r="H13" i="1" s="1"/>
  <c r="I13" i="1"/>
  <c r="A14" i="1"/>
  <c r="B14" i="1"/>
  <c r="C14" i="1"/>
  <c r="E14" i="1"/>
  <c r="F14" i="1"/>
  <c r="G14" i="1"/>
  <c r="H14" i="1" s="1"/>
  <c r="I14" i="1"/>
  <c r="A15" i="1"/>
  <c r="B15" i="1"/>
  <c r="C15" i="1"/>
  <c r="E15" i="1"/>
  <c r="F15" i="1"/>
  <c r="G15" i="1"/>
  <c r="H15" i="1" s="1"/>
  <c r="I15" i="1"/>
  <c r="A16" i="1"/>
  <c r="B16" i="1"/>
  <c r="C16" i="1"/>
  <c r="E16" i="1"/>
  <c r="F16" i="1"/>
  <c r="G16" i="1"/>
  <c r="H16" i="1" s="1"/>
  <c r="I16" i="1"/>
  <c r="A17" i="1"/>
  <c r="B17" i="1"/>
  <c r="C17" i="1"/>
  <c r="E17" i="1"/>
  <c r="F17" i="1"/>
  <c r="G17" i="1"/>
  <c r="H17" i="1" s="1"/>
  <c r="I17" i="1"/>
  <c r="A18" i="1"/>
  <c r="B18" i="1"/>
  <c r="C18" i="1"/>
  <c r="E18" i="1"/>
  <c r="F18" i="1"/>
  <c r="G18" i="1"/>
  <c r="H18" i="1" s="1"/>
  <c r="I18" i="1"/>
  <c r="A19" i="1"/>
  <c r="B19" i="1"/>
  <c r="C19" i="1"/>
  <c r="E19" i="1"/>
  <c r="F19" i="1"/>
  <c r="G19" i="1"/>
  <c r="H19" i="1" s="1"/>
  <c r="I19" i="1"/>
  <c r="A20" i="1"/>
  <c r="B20" i="1"/>
  <c r="C20" i="1"/>
  <c r="E20" i="1"/>
  <c r="F20" i="1"/>
  <c r="G20" i="1"/>
  <c r="H20" i="1" s="1"/>
  <c r="I20" i="1"/>
  <c r="A21" i="1"/>
  <c r="B21" i="1"/>
  <c r="C21" i="1"/>
  <c r="E21" i="1"/>
  <c r="F21" i="1"/>
  <c r="G21" i="1"/>
  <c r="H21" i="1" s="1"/>
  <c r="I21" i="1"/>
  <c r="A22" i="1"/>
  <c r="B22" i="1"/>
  <c r="C22" i="1"/>
  <c r="E22" i="1"/>
  <c r="F22" i="1"/>
  <c r="G22" i="1"/>
  <c r="H22" i="1" s="1"/>
  <c r="I22" i="1"/>
  <c r="A23" i="1"/>
  <c r="B23" i="1"/>
  <c r="C23" i="1"/>
  <c r="E23" i="1"/>
  <c r="F23" i="1"/>
  <c r="G23" i="1"/>
  <c r="H23" i="1" s="1"/>
  <c r="I23" i="1"/>
  <c r="A24" i="1"/>
  <c r="B24" i="1"/>
  <c r="C24" i="1"/>
  <c r="E24" i="1"/>
  <c r="F24" i="1"/>
  <c r="G24" i="1"/>
  <c r="H24" i="1" s="1"/>
  <c r="I24" i="1"/>
  <c r="A25" i="1"/>
  <c r="B25" i="1"/>
  <c r="C25" i="1"/>
  <c r="E25" i="1"/>
  <c r="F25" i="1"/>
  <c r="G25" i="1"/>
  <c r="H25" i="1" s="1"/>
  <c r="I25" i="1"/>
  <c r="A26" i="1"/>
  <c r="B26" i="1"/>
  <c r="C26" i="1"/>
  <c r="E26" i="1"/>
  <c r="F26" i="1"/>
  <c r="G26" i="1"/>
  <c r="H26" i="1" s="1"/>
  <c r="I26" i="1"/>
  <c r="A27" i="1"/>
  <c r="B27" i="1"/>
  <c r="C27" i="1"/>
  <c r="E27" i="1"/>
  <c r="F27" i="1"/>
  <c r="G27" i="1"/>
  <c r="H27" i="1" s="1"/>
  <c r="I27" i="1"/>
  <c r="A28" i="1"/>
  <c r="B28" i="1"/>
  <c r="C28" i="1"/>
  <c r="E28" i="1"/>
  <c r="F28" i="1"/>
  <c r="G28" i="1"/>
  <c r="H28" i="1" s="1"/>
  <c r="I28" i="1"/>
  <c r="A29" i="1"/>
  <c r="B29" i="1"/>
  <c r="C29" i="1"/>
  <c r="E29" i="1"/>
  <c r="F29" i="1"/>
  <c r="G29" i="1"/>
  <c r="H29" i="1" s="1"/>
  <c r="I29" i="1"/>
  <c r="A30" i="1"/>
  <c r="B30" i="1"/>
  <c r="C30" i="1"/>
  <c r="E30" i="1"/>
  <c r="F30" i="1"/>
  <c r="G30" i="1"/>
  <c r="H30" i="1" s="1"/>
  <c r="I30" i="1"/>
  <c r="A31" i="1"/>
  <c r="B31" i="1"/>
  <c r="C31" i="1"/>
  <c r="E31" i="1"/>
  <c r="F31" i="1"/>
  <c r="G31" i="1"/>
  <c r="H31" i="1" s="1"/>
  <c r="I31" i="1"/>
  <c r="A32" i="1"/>
  <c r="B32" i="1"/>
  <c r="C32" i="1"/>
  <c r="E32" i="1"/>
  <c r="F32" i="1"/>
  <c r="G32" i="1"/>
  <c r="H32" i="1" s="1"/>
  <c r="I32" i="1"/>
  <c r="A33" i="1"/>
  <c r="B33" i="1"/>
  <c r="C33" i="1"/>
  <c r="E33" i="1"/>
  <c r="F33" i="1"/>
  <c r="G33" i="1"/>
  <c r="H33" i="1" s="1"/>
  <c r="I33" i="1"/>
  <c r="A34" i="1"/>
  <c r="B34" i="1"/>
  <c r="C34" i="1"/>
  <c r="E34" i="1"/>
  <c r="F34" i="1"/>
  <c r="G34" i="1"/>
  <c r="H34" i="1" s="1"/>
  <c r="I34" i="1"/>
  <c r="A35" i="1"/>
  <c r="B35" i="1"/>
  <c r="C35" i="1"/>
  <c r="E35" i="1"/>
  <c r="F35" i="1"/>
  <c r="G35" i="1"/>
  <c r="H35" i="1" s="1"/>
  <c r="I35" i="1"/>
  <c r="A36" i="1"/>
  <c r="B36" i="1"/>
  <c r="C36" i="1"/>
  <c r="E36" i="1"/>
  <c r="F36" i="1"/>
  <c r="G36" i="1"/>
  <c r="H36" i="1" s="1"/>
  <c r="I36" i="1"/>
  <c r="A37" i="1"/>
  <c r="B37" i="1"/>
  <c r="C37" i="1"/>
  <c r="E37" i="1"/>
  <c r="F37" i="1"/>
  <c r="G37" i="1"/>
  <c r="H37" i="1" s="1"/>
  <c r="I37" i="1"/>
  <c r="A38" i="1"/>
  <c r="B38" i="1"/>
  <c r="C38" i="1"/>
  <c r="E38" i="1"/>
  <c r="F38" i="1"/>
  <c r="G38" i="1"/>
  <c r="H38" i="1" s="1"/>
  <c r="I38" i="1"/>
  <c r="A39" i="1"/>
  <c r="B39" i="1"/>
  <c r="C39" i="1"/>
  <c r="E39" i="1"/>
  <c r="F39" i="1"/>
  <c r="G39" i="1"/>
  <c r="H39" i="1" s="1"/>
  <c r="I39" i="1"/>
  <c r="A40" i="1"/>
  <c r="B40" i="1"/>
  <c r="C40" i="1"/>
  <c r="E40" i="1"/>
  <c r="F40" i="1"/>
  <c r="G40" i="1"/>
  <c r="H40" i="1" s="1"/>
  <c r="I40" i="1"/>
  <c r="A41" i="1"/>
  <c r="B41" i="1"/>
  <c r="C41" i="1"/>
  <c r="E41" i="1"/>
  <c r="F41" i="1"/>
  <c r="G41" i="1"/>
  <c r="H41" i="1" s="1"/>
  <c r="I41" i="1"/>
  <c r="A42" i="1"/>
  <c r="B42" i="1"/>
  <c r="C42" i="1"/>
  <c r="E42" i="1"/>
  <c r="F42" i="1"/>
  <c r="G42" i="1"/>
  <c r="H42" i="1" s="1"/>
  <c r="I42" i="1"/>
  <c r="A43" i="1"/>
  <c r="B43" i="1"/>
  <c r="C43" i="1"/>
  <c r="E43" i="1"/>
  <c r="F43" i="1"/>
  <c r="G43" i="1"/>
  <c r="H43" i="1" s="1"/>
  <c r="I43" i="1"/>
  <c r="A44" i="1"/>
  <c r="B44" i="1"/>
  <c r="C44" i="1"/>
  <c r="E44" i="1"/>
  <c r="F44" i="1"/>
  <c r="G44" i="1"/>
  <c r="H44" i="1" s="1"/>
  <c r="I44" i="1"/>
  <c r="A45" i="1"/>
  <c r="B45" i="1"/>
  <c r="C45" i="1"/>
  <c r="E45" i="1"/>
  <c r="F45" i="1"/>
  <c r="G45" i="1"/>
  <c r="H45" i="1" s="1"/>
  <c r="I45" i="1"/>
  <c r="A46" i="1"/>
  <c r="B46" i="1"/>
  <c r="C46" i="1"/>
  <c r="E46" i="1"/>
  <c r="F46" i="1"/>
  <c r="G46" i="1"/>
  <c r="H46" i="1" s="1"/>
  <c r="I46" i="1"/>
  <c r="A47" i="1"/>
  <c r="B47" i="1"/>
  <c r="C47" i="1"/>
  <c r="E47" i="1"/>
  <c r="F47" i="1"/>
  <c r="G47" i="1"/>
  <c r="H47" i="1" s="1"/>
  <c r="I47" i="1"/>
  <c r="A48" i="1"/>
  <c r="B48" i="1"/>
  <c r="C48" i="1"/>
  <c r="E48" i="1"/>
  <c r="F48" i="1"/>
  <c r="G48" i="1"/>
  <c r="H48" i="1" s="1"/>
  <c r="I48" i="1"/>
  <c r="A49" i="1"/>
  <c r="B49" i="1"/>
  <c r="C49" i="1"/>
  <c r="E49" i="1"/>
  <c r="F49" i="1"/>
  <c r="G49" i="1"/>
  <c r="H49" i="1" s="1"/>
  <c r="I49" i="1"/>
  <c r="A50" i="1"/>
  <c r="B50" i="1"/>
  <c r="C50" i="1"/>
  <c r="E50" i="1"/>
  <c r="F50" i="1"/>
  <c r="G50" i="1"/>
  <c r="H50" i="1" s="1"/>
  <c r="I50" i="1"/>
  <c r="A51" i="1"/>
  <c r="B51" i="1"/>
  <c r="C51" i="1"/>
  <c r="E51" i="1"/>
  <c r="F51" i="1"/>
  <c r="G51" i="1"/>
  <c r="H51" i="1" s="1"/>
  <c r="I51" i="1"/>
  <c r="A52" i="1"/>
  <c r="B52" i="1"/>
  <c r="C52" i="1"/>
  <c r="E52" i="1"/>
  <c r="F52" i="1"/>
  <c r="G52" i="1"/>
  <c r="H52" i="1" s="1"/>
  <c r="I52" i="1"/>
  <c r="A53" i="1"/>
  <c r="B53" i="1"/>
  <c r="C53" i="1"/>
  <c r="E53" i="1"/>
  <c r="F53" i="1"/>
  <c r="G53" i="1"/>
  <c r="H53" i="1" s="1"/>
  <c r="I53" i="1"/>
  <c r="A54" i="1"/>
  <c r="B54" i="1"/>
  <c r="C54" i="1"/>
  <c r="E54" i="1"/>
  <c r="F54" i="1"/>
  <c r="G54" i="1"/>
  <c r="H54" i="1" s="1"/>
  <c r="I54" i="1"/>
  <c r="A55" i="1"/>
  <c r="B55" i="1"/>
  <c r="C55" i="1"/>
  <c r="E55" i="1"/>
  <c r="F55" i="1"/>
  <c r="G55" i="1"/>
  <c r="H55" i="1" s="1"/>
  <c r="I55" i="1"/>
  <c r="A56" i="1"/>
  <c r="B56" i="1"/>
  <c r="C56" i="1"/>
  <c r="E56" i="1"/>
  <c r="F56" i="1"/>
  <c r="G56" i="1"/>
  <c r="H56" i="1" s="1"/>
  <c r="I56" i="1"/>
  <c r="A57" i="1"/>
  <c r="B57" i="1"/>
  <c r="C57" i="1"/>
  <c r="E57" i="1"/>
  <c r="F57" i="1"/>
  <c r="G57" i="1"/>
  <c r="H57" i="1"/>
  <c r="I57" i="1" s="1"/>
  <c r="L57" i="1"/>
  <c r="A58" i="1"/>
  <c r="B58" i="1"/>
  <c r="C58" i="1"/>
  <c r="E58" i="1"/>
  <c r="F58" i="1" s="1"/>
  <c r="G58" i="1"/>
  <c r="A59" i="1"/>
  <c r="A60" i="1" s="1"/>
  <c r="B59" i="1"/>
  <c r="C59" i="1"/>
  <c r="E59" i="1"/>
  <c r="F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A61" i="1" l="1"/>
  <c r="B60" i="1"/>
  <c r="C60" i="1" s="1"/>
  <c r="F60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A83" i="1" l="1"/>
  <c r="B82" i="1"/>
  <c r="C82" i="1" s="1"/>
  <c r="F82" i="1" s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A91" i="1" l="1"/>
  <c r="B90" i="1"/>
  <c r="C90" i="1" s="1"/>
  <c r="F90" i="1" s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<sst xmlns="http://schemas.openxmlformats.org/spreadsheetml/2006/main" count="38" uniqueCount="19">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</sst>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analytisch_stoss!$G$7:$G$107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</c:ser>
        <c:ser>
          <c:idx val="2"/>
          <c:order val="1"/>
          <c:tx>
            <c:v>Druck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analytisch_stoss!$H$7:$H$107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</c:ser>
        <c:ser>
          <c:idx val="3"/>
          <c:order val="2"/>
          <c:tx>
            <c:v>Totaldruck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analytisch_stoss!$I$7:$I$107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81149762229915"/>
          <c:y val="0.17728555835239346"/>
          <c:w val="0.2189143728402515"/>
          <c:h val="0.20221633999569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Überschall!$G$7:$G$107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</c:ser>
        <c:ser>
          <c:idx val="2"/>
          <c:order val="1"/>
          <c:tx>
            <c:v>Druck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Überschall!$H$7:$H$107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</c:ser>
        <c:ser>
          <c:idx val="3"/>
          <c:order val="2"/>
          <c:tx>
            <c:v>Totaldruck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analytisch_stoss!$B$7:$B$107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Überschall!$I$7:$I$107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81149762229915"/>
          <c:y val="0.17728555835239346"/>
          <c:w val="0.2189143728402515"/>
          <c:h val="0.20221633999569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28575</xdr:rowOff>
    </xdr:from>
    <xdr:to>
      <xdr:col>16</xdr:col>
      <xdr:colOff>704850</xdr:colOff>
      <xdr:row>25</xdr:row>
      <xdr:rowOff>66675</xdr:rowOff>
    </xdr:to>
    <xdr:graphicFrame macro="">
      <xdr:nvGraphicFramePr>
        <xdr:cNvPr id="10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28575</xdr:rowOff>
    </xdr:from>
    <xdr:to>
      <xdr:col>16</xdr:col>
      <xdr:colOff>704850</xdr:colOff>
      <xdr:row>25</xdr:row>
      <xdr:rowOff>66675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7" workbookViewId="0">
      <pane ySplit="7305" topLeftCell="A98"/>
      <selection sqref="A1:XFD1048576"/>
      <selection pane="bottomLeft" activeCell="N113" sqref="N113"/>
    </sheetView>
  </sheetViews>
  <sheetFormatPr baseColWidth="10" defaultRowHeight="12.75" x14ac:dyDescent="0.2"/>
  <sheetData>
    <row r="1" spans="1:10" x14ac:dyDescent="0.2">
      <c r="A1" t="s">
        <v>0</v>
      </c>
    </row>
    <row r="3" spans="1:10" x14ac:dyDescent="0.2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</row>
    <row r="4" spans="1:10" x14ac:dyDescent="0.2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</row>
    <row r="6" spans="1:10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17</v>
      </c>
      <c r="I6" t="s">
        <v>16</v>
      </c>
    </row>
    <row r="7" spans="1:10" x14ac:dyDescent="0.2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>
        <f>D7</f>
        <v>0.67807065786425114</v>
      </c>
      <c r="H7">
        <f>$A$4*(1+0.2*G7*G7)^(-1.4/0.4)</f>
        <v>0.73499107340446534</v>
      </c>
      <c r="I7">
        <f>$A$4</f>
        <v>1</v>
      </c>
    </row>
    <row r="8" spans="1:10" x14ac:dyDescent="0.2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>
        <f t="shared" ref="G8:G71" si="1">D8</f>
        <v>0.68924417947989747</v>
      </c>
      <c r="H8">
        <f t="shared" ref="H8:H56" si="2">$A$4*(1+0.2*G8*G8)^(-1.4/0.4)</f>
        <v>0.72783780267303333</v>
      </c>
      <c r="I8">
        <f t="shared" ref="I8:I56" si="3">$A$4</f>
        <v>1</v>
      </c>
    </row>
    <row r="9" spans="1:10" x14ac:dyDescent="0.2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>
        <f t="shared" si="1"/>
        <v>0.7004525317885828</v>
      </c>
      <c r="H9">
        <f t="shared" si="2"/>
        <v>0.72063666043373287</v>
      </c>
      <c r="I9">
        <f t="shared" si="3"/>
        <v>1</v>
      </c>
    </row>
    <row r="10" spans="1:10" x14ac:dyDescent="0.2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>
        <f t="shared" si="1"/>
        <v>0.71181929934616661</v>
      </c>
      <c r="H10">
        <f t="shared" si="2"/>
        <v>0.71331067298745743</v>
      </c>
      <c r="I10">
        <f t="shared" si="3"/>
        <v>1</v>
      </c>
    </row>
    <row r="11" spans="1:10" x14ac:dyDescent="0.2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>
        <f t="shared" si="1"/>
        <v>0.72334421789061631</v>
      </c>
      <c r="H11">
        <f t="shared" si="2"/>
        <v>0.70586220721481174</v>
      </c>
      <c r="I11">
        <f t="shared" si="3"/>
        <v>1</v>
      </c>
    </row>
    <row r="12" spans="1:10" x14ac:dyDescent="0.2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>
        <f t="shared" si="1"/>
        <v>0.73502689364099127</v>
      </c>
      <c r="H12">
        <f t="shared" si="2"/>
        <v>0.69829391739831992</v>
      </c>
      <c r="I12">
        <f t="shared" si="3"/>
        <v>1</v>
      </c>
    </row>
    <row r="13" spans="1:10" x14ac:dyDescent="0.2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>
        <f t="shared" si="1"/>
        <v>0.74686680085435986</v>
      </c>
      <c r="H13">
        <f t="shared" si="2"/>
        <v>0.69060874709266973</v>
      </c>
      <c r="I13">
        <f t="shared" si="3"/>
        <v>1</v>
      </c>
    </row>
    <row r="14" spans="1:10" x14ac:dyDescent="0.2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>
        <f t="shared" si="1"/>
        <v>0.75886327969287259</v>
      </c>
      <c r="H14">
        <f t="shared" si="2"/>
        <v>0.68280992965427334</v>
      </c>
      <c r="I14">
        <f t="shared" si="3"/>
        <v>1</v>
      </c>
    </row>
    <row r="15" spans="1:10" x14ac:dyDescent="0.2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>
        <f t="shared" si="1"/>
        <v>0.77101553442170434</v>
      </c>
      <c r="H15">
        <f t="shared" si="2"/>
        <v>0.67490098736247384</v>
      </c>
      <c r="I15">
        <f t="shared" si="3"/>
        <v>1</v>
      </c>
    </row>
    <row r="16" spans="1:10" x14ac:dyDescent="0.2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>
        <f t="shared" si="1"/>
        <v>0.78332263195737595</v>
      </c>
      <c r="H16">
        <f t="shared" si="2"/>
        <v>0.66688572907439048</v>
      </c>
      <c r="I16">
        <f t="shared" si="3"/>
        <v>1</v>
      </c>
    </row>
    <row r="17" spans="1:9" x14ac:dyDescent="0.2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>
        <f t="shared" si="1"/>
        <v>0.79578350078447735</v>
      </c>
      <c r="H17">
        <f t="shared" si="2"/>
        <v>0.65876824636637643</v>
      </c>
      <c r="I17">
        <f t="shared" si="3"/>
        <v>1</v>
      </c>
    </row>
    <row r="18" spans="1:9" x14ac:dyDescent="0.2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>
        <f t="shared" si="1"/>
        <v>0.80839693025715775</v>
      </c>
      <c r="H18">
        <f t="shared" si="2"/>
        <v>0.65055290812720934</v>
      </c>
      <c r="I18">
        <f t="shared" si="3"/>
        <v>1</v>
      </c>
    </row>
    <row r="19" spans="1:9" x14ac:dyDescent="0.2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>
        <f t="shared" si="1"/>
        <v>0.82116157029981174</v>
      </c>
      <c r="H19">
        <f t="shared" si="2"/>
        <v>0.64224435358139886</v>
      </c>
      <c r="I19">
        <f t="shared" si="3"/>
        <v>1</v>
      </c>
    </row>
    <row r="20" spans="1:9" x14ac:dyDescent="0.2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>
        <f t="shared" si="1"/>
        <v>0.83407593151933979</v>
      </c>
      <c r="H20">
        <f t="shared" si="2"/>
        <v>0.63384748373512523</v>
      </c>
      <c r="I20">
        <f t="shared" si="3"/>
        <v>1</v>
      </c>
    </row>
    <row r="21" spans="1:9" x14ac:dyDescent="0.2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>
        <f t="shared" si="1"/>
        <v>0.8471383857389877</v>
      </c>
      <c r="H21">
        <f t="shared" si="2"/>
        <v>0.62536745125231763</v>
      </c>
      <c r="I21">
        <f t="shared" si="3"/>
        <v>1</v>
      </c>
    </row>
    <row r="22" spans="1:9" x14ac:dyDescent="0.2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>
        <f t="shared" si="1"/>
        <v>0.86034716696140134</v>
      </c>
      <c r="H22">
        <f t="shared" si="2"/>
        <v>0.61680964878381972</v>
      </c>
      <c r="I22">
        <f t="shared" si="3"/>
        <v>1</v>
      </c>
    </row>
    <row r="23" spans="1:9" x14ac:dyDescent="0.2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>
        <f t="shared" si="1"/>
        <v>0.87370037276582857</v>
      </c>
      <c r="H23">
        <f t="shared" si="2"/>
        <v>0.60817969578849784</v>
      </c>
      <c r="I23">
        <f t="shared" si="3"/>
        <v>1</v>
      </c>
    </row>
    <row r="24" spans="1:9" x14ac:dyDescent="0.2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>
        <f t="shared" si="1"/>
        <v>0.88719596614170537</v>
      </c>
      <c r="H24">
        <f t="shared" si="2"/>
        <v>0.59948342390109144</v>
      </c>
      <c r="I24">
        <f t="shared" si="3"/>
        <v>1</v>
      </c>
    </row>
    <row r="25" spans="1:9" x14ac:dyDescent="0.2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>
        <f t="shared" si="1"/>
        <v>0.90083177775804146</v>
      </c>
      <c r="H25">
        <f t="shared" si="2"/>
        <v>0.59072686091742577</v>
      </c>
      <c r="I25">
        <f t="shared" si="3"/>
        <v>1</v>
      </c>
    </row>
    <row r="26" spans="1:9" x14ac:dyDescent="0.2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>
        <f t="shared" si="1"/>
        <v>0.91460550866503321</v>
      </c>
      <c r="H26">
        <f t="shared" si="2"/>
        <v>0.58191621348312006</v>
      </c>
      <c r="I26">
        <f t="shared" si="3"/>
        <v>1</v>
      </c>
    </row>
    <row r="27" spans="1:9" x14ac:dyDescent="0.2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>
        <f t="shared" si="1"/>
        <v>0.92851473342149227</v>
      </c>
      <c r="H27">
        <f t="shared" si="2"/>
        <v>0.57305784858664333</v>
      </c>
      <c r="I27">
        <f t="shared" si="3"/>
        <v>1</v>
      </c>
    </row>
    <row r="28" spans="1:9" x14ac:dyDescent="0.2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>
        <f t="shared" si="1"/>
        <v>0.94255690363868283</v>
      </c>
      <c r="H28">
        <f t="shared" si="2"/>
        <v>0.56415827397152174</v>
      </c>
      <c r="I28">
        <f t="shared" si="3"/>
        <v>1</v>
      </c>
    </row>
    <row r="29" spans="1:9" x14ac:dyDescent="0.2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>
        <f t="shared" si="1"/>
        <v>0.95672935192816078</v>
      </c>
      <c r="H29">
        <f t="shared" si="2"/>
        <v>0.55522411759528334</v>
      </c>
      <c r="I29">
        <f t="shared" si="3"/>
        <v>1</v>
      </c>
    </row>
    <row r="30" spans="1:9" x14ac:dyDescent="0.2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>
        <f t="shared" si="1"/>
        <v>0.97102929623863232</v>
      </c>
      <c r="H30">
        <f t="shared" si="2"/>
        <v>0.54626210627396232</v>
      </c>
      <c r="I30">
        <f t="shared" si="3"/>
        <v>1</v>
      </c>
    </row>
    <row r="31" spans="1:9" x14ac:dyDescent="0.2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>
        <f t="shared" si="1"/>
        <v>0.98545384456366203</v>
      </c>
      <c r="H31">
        <f t="shared" si="2"/>
        <v>0.53727904366101109</v>
      </c>
      <c r="I31">
        <f t="shared" si="3"/>
        <v>1</v>
      </c>
    </row>
    <row r="32" spans="1:9" x14ac:dyDescent="0.2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>
        <f t="shared" si="1"/>
        <v>1.0000306775868724</v>
      </c>
      <c r="H32">
        <f t="shared" si="2"/>
        <v>0.52826288038334668</v>
      </c>
      <c r="I32">
        <f t="shared" si="3"/>
        <v>1</v>
      </c>
    </row>
    <row r="33" spans="1:9" x14ac:dyDescent="0.2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>
        <f t="shared" si="1"/>
        <v>1.0146646661331968</v>
      </c>
      <c r="H33">
        <f t="shared" si="2"/>
        <v>0.51927722783436747</v>
      </c>
      <c r="I33">
        <f t="shared" si="3"/>
        <v>1</v>
      </c>
    </row>
    <row r="34" spans="1:9" x14ac:dyDescent="0.2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>
        <f t="shared" si="1"/>
        <v>1.0294446527257117</v>
      </c>
      <c r="H34">
        <f t="shared" si="2"/>
        <v>0.51027226178019269</v>
      </c>
      <c r="I34">
        <f t="shared" si="3"/>
        <v>1</v>
      </c>
    </row>
    <row r="35" spans="1:9" x14ac:dyDescent="0.2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>
        <f t="shared" si="1"/>
        <v>1.0443366816799682</v>
      </c>
      <c r="H35">
        <f t="shared" si="2"/>
        <v>0.50127377263212636</v>
      </c>
      <c r="I35">
        <f t="shared" si="3"/>
        <v>1</v>
      </c>
    </row>
    <row r="36" spans="1:9" x14ac:dyDescent="0.2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>
        <f t="shared" si="1"/>
        <v>1.0593373932473282</v>
      </c>
      <c r="H36">
        <f t="shared" si="2"/>
        <v>0.49228860587004891</v>
      </c>
      <c r="I36">
        <f t="shared" si="3"/>
        <v>1</v>
      </c>
    </row>
    <row r="37" spans="1:9" x14ac:dyDescent="0.2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>
        <f t="shared" si="1"/>
        <v>1.0744433524527328</v>
      </c>
      <c r="H37">
        <f t="shared" si="2"/>
        <v>0.48332354679328965</v>
      </c>
      <c r="I37">
        <f t="shared" si="3"/>
        <v>1</v>
      </c>
    </row>
    <row r="38" spans="1:9" x14ac:dyDescent="0.2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>
        <f t="shared" si="1"/>
        <v>1.0896510557028796</v>
      </c>
      <c r="H38">
        <f t="shared" si="2"/>
        <v>0.47438529842434229</v>
      </c>
      <c r="I38">
        <f t="shared" si="3"/>
        <v>1</v>
      </c>
    </row>
    <row r="39" spans="1:9" x14ac:dyDescent="0.2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>
        <f t="shared" si="1"/>
        <v>1.104956937545629</v>
      </c>
      <c r="H39">
        <f t="shared" si="2"/>
        <v>0.46548046005455118</v>
      </c>
      <c r="I39">
        <f t="shared" si="3"/>
        <v>1</v>
      </c>
    </row>
    <row r="40" spans="1:9" x14ac:dyDescent="0.2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>
        <f t="shared" si="1"/>
        <v>1.1203573775470201</v>
      </c>
      <c r="H40">
        <f t="shared" si="2"/>
        <v>0.45661550657918426</v>
      </c>
      <c r="I40">
        <f t="shared" si="3"/>
        <v>1</v>
      </c>
    </row>
    <row r="41" spans="1:9" x14ac:dyDescent="0.2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>
        <f t="shared" si="1"/>
        <v>1.135848707252463</v>
      </c>
      <c r="H41">
        <f t="shared" si="2"/>
        <v>0.44779676875901631</v>
      </c>
      <c r="I41">
        <f t="shared" si="3"/>
        <v>1</v>
      </c>
    </row>
    <row r="42" spans="1:9" x14ac:dyDescent="0.2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>
        <f t="shared" si="1"/>
        <v>1.1514272171983795</v>
      </c>
      <c r="H42">
        <f t="shared" si="2"/>
        <v>0.43903041453419306</v>
      </c>
      <c r="I42">
        <f t="shared" si="3"/>
        <v>1</v>
      </c>
    </row>
    <row r="43" spans="1:9" x14ac:dyDescent="0.2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>
        <f t="shared" si="1"/>
        <v>1.167089163941003</v>
      </c>
      <c r="H43">
        <f t="shared" si="2"/>
        <v>0.43032243150321253</v>
      </c>
      <c r="I43">
        <f t="shared" si="3"/>
        <v>1</v>
      </c>
    </row>
    <row r="44" spans="1:9" x14ac:dyDescent="0.2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>
        <f t="shared" si="1"/>
        <v>1.1828307770694615</v>
      </c>
      <c r="H44">
        <f t="shared" si="2"/>
        <v>0.42167861066606632</v>
      </c>
      <c r="I44">
        <f t="shared" si="3"/>
        <v>1</v>
      </c>
    </row>
    <row r="45" spans="1:9" x14ac:dyDescent="0.2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>
        <f t="shared" si="1"/>
        <v>1.19864826617135</v>
      </c>
      <c r="H45">
        <f t="shared" si="2"/>
        <v>0.41310453151569776</v>
      </c>
      <c r="I45">
        <f t="shared" si="3"/>
        <v>1</v>
      </c>
    </row>
    <row r="46" spans="1:9" x14ac:dyDescent="0.2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>
        <f t="shared" si="1"/>
        <v>1.2145378277198353</v>
      </c>
      <c r="H46">
        <f t="shared" si="2"/>
        <v>0.40460554854679215</v>
      </c>
      <c r="I46">
        <f t="shared" si="3"/>
        <v>1</v>
      </c>
    </row>
    <row r="47" spans="1:9" x14ac:dyDescent="0.2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>
        <f t="shared" si="1"/>
        <v>1.2304956518529349</v>
      </c>
      <c r="H47">
        <f t="shared" si="2"/>
        <v>0.39618677923514001</v>
      </c>
      <c r="I47">
        <f t="shared" si="3"/>
        <v>1</v>
      </c>
    </row>
    <row r="48" spans="1:9" x14ac:dyDescent="0.2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>
        <f t="shared" si="1"/>
        <v>1.2465179290169561</v>
      </c>
      <c r="H48">
        <f t="shared" si="2"/>
        <v>0.38785309352524311</v>
      </c>
      <c r="I48">
        <f t="shared" si="3"/>
        <v>1</v>
      </c>
    </row>
    <row r="49" spans="1:13" x14ac:dyDescent="0.2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>
        <f t="shared" si="1"/>
        <v>1.262600856448016</v>
      </c>
      <c r="H49">
        <f t="shared" si="2"/>
        <v>0.37960910484820592</v>
      </c>
      <c r="I49">
        <f t="shared" si="3"/>
        <v>1</v>
      </c>
    </row>
    <row r="50" spans="1:13" x14ac:dyDescent="0.2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>
        <f t="shared" si="1"/>
        <v>1.2787406444672922</v>
      </c>
      <c r="H50">
        <f t="shared" si="2"/>
        <v>0.37145916267694323</v>
      </c>
      <c r="I50">
        <f t="shared" si="3"/>
        <v>1</v>
      </c>
    </row>
    <row r="51" spans="1:13" x14ac:dyDescent="0.2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>
        <f t="shared" si="1"/>
        <v>1.2949335225678473</v>
      </c>
      <c r="H51">
        <f t="shared" si="2"/>
        <v>0.36340734661112861</v>
      </c>
      <c r="I51">
        <f t="shared" si="3"/>
        <v>1</v>
      </c>
    </row>
    <row r="52" spans="1:13" x14ac:dyDescent="0.2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>
        <f t="shared" si="1"/>
        <v>1.3111757452729196</v>
      </c>
      <c r="H52">
        <f t="shared" si="2"/>
        <v>0.35545746197065142</v>
      </c>
      <c r="I52">
        <f t="shared" si="3"/>
        <v>1</v>
      </c>
    </row>
    <row r="53" spans="1:13" x14ac:dyDescent="0.2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>
        <f t="shared" si="1"/>
        <v>1.3274635977478306</v>
      </c>
      <c r="H53">
        <f t="shared" si="2"/>
        <v>0.3476130368635546</v>
      </c>
      <c r="I53">
        <f t="shared" si="3"/>
        <v>1</v>
      </c>
    </row>
    <row r="54" spans="1:13" x14ac:dyDescent="0.2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>
        <f t="shared" si="1"/>
        <v>1.3437934011499242</v>
      </c>
      <c r="H54">
        <f t="shared" si="2"/>
        <v>0.33987732068274784</v>
      </c>
      <c r="I54">
        <f t="shared" si="3"/>
        <v>1</v>
      </c>
    </row>
    <row r="55" spans="1:13" x14ac:dyDescent="0.2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>
        <f t="shared" si="1"/>
        <v>1.3601615177032411</v>
      </c>
      <c r="H55">
        <f t="shared" si="2"/>
        <v>0.3322532839752913</v>
      </c>
      <c r="I55">
        <f t="shared" si="3"/>
        <v>1</v>
      </c>
    </row>
    <row r="56" spans="1:13" x14ac:dyDescent="0.2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>
        <f t="shared" si="1"/>
        <v>1.3765643554869291</v>
      </c>
      <c r="H56">
        <f t="shared" si="2"/>
        <v>0.32474361961881554</v>
      </c>
      <c r="I56">
        <f t="shared" si="3"/>
        <v>1</v>
      </c>
      <c r="L56" t="s">
        <v>18</v>
      </c>
    </row>
    <row r="57" spans="1:13" x14ac:dyDescent="0.2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1">
        <f>SQRT((1+0.4/2.4*(D57*D57-1))/(1+2.8/2.4*(D57*D57-1)))</f>
        <v>0.74267639957889842</v>
      </c>
      <c r="H57" s="1">
        <f>L57*(1+2.8/2.4*(D57*D57-1))</f>
        <v>0.66554328975173782</v>
      </c>
      <c r="I57" s="1">
        <f>$H$57*(1+0.4/2*$G$57*$G$57)^(1.4/0.4)</f>
        <v>0.95992252187480387</v>
      </c>
      <c r="J57" s="1"/>
      <c r="K57" s="1"/>
      <c r="L57" s="1">
        <f>$A$4*(1+0.2*D57*D57)^(-1.4/0.4)</f>
        <v>0.3173507452317274</v>
      </c>
      <c r="M57" s="1"/>
    </row>
    <row r="58" spans="1:13" x14ac:dyDescent="0.2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>
        <f t="shared" si="1"/>
        <v>0.66730314671765234</v>
      </c>
      <c r="H58">
        <f>I58*(1+0.2*G58*G58)^(-1.4/0.4)</f>
        <v>0.71212572325754131</v>
      </c>
      <c r="I58" s="2">
        <f t="shared" ref="I58:I107" si="8">$H$57*(1+0.4/2*$G$57*$G$57)^(1.4/0.4)</f>
        <v>0.95992252187480387</v>
      </c>
    </row>
    <row r="59" spans="1:13" x14ac:dyDescent="0.2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>
        <f t="shared" si="1"/>
        <v>0.65657037308346844</v>
      </c>
      <c r="H59">
        <f t="shared" ref="H59:H107" si="9">I59*(1+0.2*G59*G59)^(-1.4/0.4)</f>
        <v>0.71866781154296577</v>
      </c>
      <c r="I59" s="2">
        <f t="shared" si="8"/>
        <v>0.95992252187480387</v>
      </c>
    </row>
    <row r="60" spans="1:13" x14ac:dyDescent="0.2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>
        <f t="shared" si="1"/>
        <v>0.64599583503679248</v>
      </c>
      <c r="H60">
        <f t="shared" si="9"/>
        <v>0.72508365216550863</v>
      </c>
      <c r="I60" s="2">
        <f t="shared" si="8"/>
        <v>0.95992252187480387</v>
      </c>
    </row>
    <row r="61" spans="1:13" x14ac:dyDescent="0.2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>
        <f t="shared" si="1"/>
        <v>0.63557919518758443</v>
      </c>
      <c r="H61">
        <f t="shared" si="9"/>
        <v>0.73137228599571746</v>
      </c>
      <c r="I61" s="2">
        <f t="shared" si="8"/>
        <v>0.95992252187480387</v>
      </c>
    </row>
    <row r="62" spans="1:13" x14ac:dyDescent="0.2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>
        <f t="shared" si="1"/>
        <v>0.6253200065390071</v>
      </c>
      <c r="H62">
        <f t="shared" si="9"/>
        <v>0.73753299647264858</v>
      </c>
      <c r="I62" s="2">
        <f t="shared" si="8"/>
        <v>0.95992252187480387</v>
      </c>
    </row>
    <row r="63" spans="1:13" x14ac:dyDescent="0.2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>
        <f t="shared" si="1"/>
        <v>0.61521771646439094</v>
      </c>
      <c r="H63">
        <f t="shared" si="9"/>
        <v>0.74356530112757002</v>
      </c>
      <c r="I63" s="2">
        <f t="shared" si="8"/>
        <v>0.95992252187480387</v>
      </c>
    </row>
    <row r="64" spans="1:13" x14ac:dyDescent="0.2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>
        <f t="shared" si="1"/>
        <v>0.60527167081042388</v>
      </c>
      <c r="H64">
        <f t="shared" si="9"/>
        <v>0.74946894252045249</v>
      </c>
      <c r="I64" s="2">
        <f t="shared" si="8"/>
        <v>0.95992252187480387</v>
      </c>
    </row>
    <row r="65" spans="1:9" x14ac:dyDescent="0.2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>
        <f t="shared" si="1"/>
        <v>0.59548111810424642</v>
      </c>
      <c r="H65">
        <f t="shared" si="9"/>
        <v>0.75524387868111975</v>
      </c>
      <c r="I65" s="2">
        <f t="shared" si="8"/>
        <v>0.95992252187480387</v>
      </c>
    </row>
    <row r="66" spans="1:9" x14ac:dyDescent="0.2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>
        <f t="shared" si="1"/>
        <v>0.58584521384279986</v>
      </c>
      <c r="H66">
        <f t="shared" si="9"/>
        <v>0.76089027314455127</v>
      </c>
      <c r="I66" s="2">
        <f t="shared" si="8"/>
        <v>0.95992252187480387</v>
      </c>
    </row>
    <row r="67" spans="1:9" x14ac:dyDescent="0.2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>
        <f t="shared" si="1"/>
        <v>0.57636302484358481</v>
      </c>
      <c r="H67">
        <f t="shared" si="9"/>
        <v>0.76640848466667955</v>
      </c>
      <c r="I67" s="2">
        <f t="shared" si="8"/>
        <v>0.95992252187480387</v>
      </c>
    </row>
    <row r="68" spans="1:9" x14ac:dyDescent="0.2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>
        <f t="shared" si="1"/>
        <v>0.56703353363687636</v>
      </c>
      <c r="H68">
        <f t="shared" si="9"/>
        <v>0.77179905670325621</v>
      </c>
      <c r="I68" s="2">
        <f t="shared" si="8"/>
        <v>0.95992252187480387</v>
      </c>
    </row>
    <row r="69" spans="1:9" x14ac:dyDescent="0.2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>
        <f t="shared" si="1"/>
        <v>0.55785564288041789</v>
      </c>
      <c r="H69">
        <f t="shared" si="9"/>
        <v>0.77706270673002853</v>
      </c>
      <c r="I69" s="2">
        <f t="shared" si="8"/>
        <v>0.95992252187480387</v>
      </c>
    </row>
    <row r="70" spans="1:9" x14ac:dyDescent="0.2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>
        <f t="shared" si="1"/>
        <v>0.54882817977866916</v>
      </c>
      <c r="H70">
        <f t="shared" si="9"/>
        <v>0.78220031547775037</v>
      </c>
      <c r="I70" s="2">
        <f t="shared" si="8"/>
        <v>0.95992252187480387</v>
      </c>
    </row>
    <row r="71" spans="1:9" x14ac:dyDescent="0.2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>
        <f t="shared" si="1"/>
        <v>0.53994990048979341</v>
      </c>
      <c r="H71">
        <f t="shared" si="9"/>
        <v>0.78721291615044753</v>
      </c>
      <c r="I71" s="2">
        <f t="shared" si="8"/>
        <v>0.95992252187480387</v>
      </c>
    </row>
    <row r="72" spans="1:9" x14ac:dyDescent="0.2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>
        <f t="shared" ref="G72:G107" si="11">D72</f>
        <v>0.53121949450468542</v>
      </c>
      <c r="H72">
        <f t="shared" si="9"/>
        <v>0.79210168369008038</v>
      </c>
      <c r="I72" s="2">
        <f t="shared" si="8"/>
        <v>0.95992252187480387</v>
      </c>
    </row>
    <row r="73" spans="1:9" x14ac:dyDescent="0.2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>
        <f t="shared" si="11"/>
        <v>0.52263558898353313</v>
      </c>
      <c r="H73">
        <f t="shared" si="9"/>
        <v>0.79686792414526963</v>
      </c>
      <c r="I73" s="2">
        <f t="shared" si="8"/>
        <v>0.95992252187480387</v>
      </c>
    </row>
    <row r="74" spans="1:9" x14ac:dyDescent="0.2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>
        <f t="shared" si="11"/>
        <v>0.51419675303656631</v>
      </c>
      <c r="H74">
        <f t="shared" si="9"/>
        <v>0.80151306419625135</v>
      </c>
      <c r="I74" s="2">
        <f t="shared" si="8"/>
        <v>0.95992252187480387</v>
      </c>
    </row>
    <row r="75" spans="1:9" x14ac:dyDescent="0.2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>
        <f t="shared" si="11"/>
        <v>0.50590150193682948</v>
      </c>
      <c r="H75">
        <f t="shared" si="9"/>
        <v>0.80603864088270949</v>
      </c>
      <c r="I75" s="2">
        <f t="shared" si="8"/>
        <v>0.95992252187480387</v>
      </c>
    </row>
    <row r="76" spans="1:9" x14ac:dyDescent="0.2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>
        <f t="shared" si="11"/>
        <v>0.49774830125398711</v>
      </c>
      <c r="H76">
        <f t="shared" si="9"/>
        <v>0.81044629157569348</v>
      </c>
      <c r="I76" s="2">
        <f t="shared" si="8"/>
        <v>0.95992252187480387</v>
      </c>
    </row>
    <row r="77" spans="1:9" x14ac:dyDescent="0.2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>
        <f t="shared" si="11"/>
        <v>0.48973557089931402</v>
      </c>
      <c r="H77">
        <f t="shared" si="9"/>
        <v>0.81473774422953538</v>
      </c>
      <c r="I77" s="2">
        <f t="shared" si="8"/>
        <v>0.95992252187480387</v>
      </c>
    </row>
    <row r="78" spans="1:9" x14ac:dyDescent="0.2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>
        <f t="shared" si="11"/>
        <v>0.4818616890731533</v>
      </c>
      <c r="H78">
        <f t="shared" si="9"/>
        <v>0.81891480794453275</v>
      </c>
      <c r="I78" s="2">
        <f t="shared" si="8"/>
        <v>0.95992252187480387</v>
      </c>
    </row>
    <row r="79" spans="1:9" x14ac:dyDescent="0.2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>
        <f t="shared" si="11"/>
        <v>0.4741249961072157</v>
      </c>
      <c r="H79">
        <f t="shared" si="9"/>
        <v>0.82297936386626747</v>
      </c>
      <c r="I79" s="2">
        <f t="shared" si="8"/>
        <v>0.95992252187480387</v>
      </c>
    </row>
    <row r="80" spans="1:9" x14ac:dyDescent="0.2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>
        <f t="shared" si="11"/>
        <v>0.46652379819512718</v>
      </c>
      <c r="H80">
        <f t="shared" si="9"/>
        <v>0.82693335644276222</v>
      </c>
      <c r="I80" s="2">
        <f t="shared" si="8"/>
        <v>0.95992252187480387</v>
      </c>
    </row>
    <row r="81" spans="1:9" x14ac:dyDescent="0.2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>
        <f t="shared" si="11"/>
        <v>0.4590563710056626</v>
      </c>
      <c r="H81">
        <f t="shared" si="9"/>
        <v>0.83077878505627745</v>
      </c>
      <c r="I81" s="2">
        <f t="shared" si="8"/>
        <v>0.95992252187480387</v>
      </c>
    </row>
    <row r="82" spans="1:9" x14ac:dyDescent="0.2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>
        <f t="shared" si="11"/>
        <v>0.4517209631740402</v>
      </c>
      <c r="H82">
        <f t="shared" si="9"/>
        <v>0.83451769604247417</v>
      </c>
      <c r="I82" s="2">
        <f t="shared" si="8"/>
        <v>0.95992252187480387</v>
      </c>
    </row>
    <row r="83" spans="1:9" x14ac:dyDescent="0.2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>
        <f t="shared" si="11"/>
        <v>0.44451579966755639</v>
      </c>
      <c r="H83">
        <f t="shared" si="9"/>
        <v>0.83815217510587015</v>
      </c>
      <c r="I83" s="2">
        <f t="shared" si="8"/>
        <v>0.95992252187480387</v>
      </c>
    </row>
    <row r="84" spans="1:9" x14ac:dyDescent="0.2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>
        <f t="shared" si="11"/>
        <v>0.43743908502270656</v>
      </c>
      <c r="H84">
        <f t="shared" si="9"/>
        <v>0.84168434013702731</v>
      </c>
      <c r="I84" s="2">
        <f t="shared" si="8"/>
        <v>0.95992252187480387</v>
      </c>
    </row>
    <row r="85" spans="1:9" x14ac:dyDescent="0.2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>
        <f t="shared" si="11"/>
        <v>0.43048900645170968</v>
      </c>
      <c r="H85">
        <f t="shared" si="9"/>
        <v>0.84511633443376888</v>
      </c>
      <c r="I85" s="2">
        <f t="shared" si="8"/>
        <v>0.95992252187480387</v>
      </c>
    </row>
    <row r="86" spans="1:9" x14ac:dyDescent="0.2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>
        <f t="shared" si="11"/>
        <v>0.42366373681711283</v>
      </c>
      <c r="H86">
        <f t="shared" si="9"/>
        <v>0.84845032032583834</v>
      </c>
      <c r="I86" s="2">
        <f t="shared" si="8"/>
        <v>0.95992252187480387</v>
      </c>
    </row>
    <row r="87" spans="1:9" x14ac:dyDescent="0.2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>
        <f t="shared" si="11"/>
        <v>0.41696143747381842</v>
      </c>
      <c r="H87">
        <f t="shared" si="9"/>
        <v>0.85168847319989682</v>
      </c>
      <c r="I87" s="2">
        <f t="shared" si="8"/>
        <v>0.95992252187480387</v>
      </c>
    </row>
    <row r="88" spans="1:9" x14ac:dyDescent="0.2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>
        <f t="shared" si="11"/>
        <v>0.41038026097851454</v>
      </c>
      <c r="H88">
        <f t="shared" si="9"/>
        <v>0.85483297591946805</v>
      </c>
      <c r="I88" s="2">
        <f t="shared" si="8"/>
        <v>0.95992252187480387</v>
      </c>
    </row>
    <row r="89" spans="1:9" x14ac:dyDescent="0.2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>
        <f t="shared" si="11"/>
        <v>0.40391835366704937</v>
      </c>
      <c r="H89">
        <f t="shared" si="9"/>
        <v>0.85788601363249839</v>
      </c>
      <c r="I89" s="2">
        <f t="shared" si="8"/>
        <v>0.95992252187480387</v>
      </c>
    </row>
    <row r="90" spans="1:9" x14ac:dyDescent="0.2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>
        <f t="shared" si="11"/>
        <v>0.39757385810081497</v>
      </c>
      <c r="H90">
        <f t="shared" si="9"/>
        <v>0.86084976895748155</v>
      </c>
      <c r="I90" s="2">
        <f t="shared" si="8"/>
        <v>0.95992252187480387</v>
      </c>
    </row>
    <row r="91" spans="1:9" x14ac:dyDescent="0.2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>
        <f t="shared" si="11"/>
        <v>0.39134491538366684</v>
      </c>
      <c r="H91">
        <f t="shared" si="9"/>
        <v>0.86372641753765778</v>
      </c>
      <c r="I91" s="2">
        <f t="shared" si="8"/>
        <v>0.95992252187480387</v>
      </c>
    </row>
    <row r="92" spans="1:9" x14ac:dyDescent="0.2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>
        <f t="shared" si="11"/>
        <v>0.38522966735132053</v>
      </c>
      <c r="H92">
        <f t="shared" si="9"/>
        <v>0.86651812395159422</v>
      </c>
      <c r="I92" s="2">
        <f t="shared" si="8"/>
        <v>0.95992252187480387</v>
      </c>
    </row>
    <row r="93" spans="1:9" x14ac:dyDescent="0.2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>
        <f t="shared" si="11"/>
        <v>0.37922625863553294</v>
      </c>
      <c r="H93">
        <f t="shared" si="9"/>
        <v>0.86922703796745848</v>
      </c>
      <c r="I93" s="2">
        <f t="shared" si="8"/>
        <v>0.95992252187480387</v>
      </c>
    </row>
    <row r="94" spans="1:9" x14ac:dyDescent="0.2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>
        <f t="shared" si="11"/>
        <v>0.37333283860569944</v>
      </c>
      <c r="H94">
        <f t="shared" si="9"/>
        <v>0.87185529112752747</v>
      </c>
      <c r="I94" s="2">
        <f t="shared" si="8"/>
        <v>0.95992252187480387</v>
      </c>
    </row>
    <row r="95" spans="1:9" x14ac:dyDescent="0.2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>
        <f t="shared" si="11"/>
        <v>0.3675475631907687</v>
      </c>
      <c r="H95">
        <f t="shared" si="9"/>
        <v>0.87440499364888025</v>
      </c>
      <c r="I95" s="2">
        <f t="shared" si="8"/>
        <v>0.95992252187480387</v>
      </c>
    </row>
    <row r="96" spans="1:9" x14ac:dyDescent="0.2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>
        <f t="shared" si="11"/>
        <v>0.36186859658462406</v>
      </c>
      <c r="H96">
        <f t="shared" si="9"/>
        <v>0.8768782316257786</v>
      </c>
      <c r="I96" s="2">
        <f t="shared" si="8"/>
        <v>0.95992252187480387</v>
      </c>
    </row>
    <row r="97" spans="1:9" x14ac:dyDescent="0.2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>
        <f t="shared" si="11"/>
        <v>0.35629411283826695</v>
      </c>
      <c r="H97">
        <f t="shared" si="9"/>
        <v>0.879277064519003</v>
      </c>
      <c r="I97" s="2">
        <f t="shared" si="8"/>
        <v>0.95992252187480387</v>
      </c>
    </row>
    <row r="98" spans="1:9" x14ac:dyDescent="0.2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>
        <f t="shared" si="11"/>
        <v>0.35082229734231213</v>
      </c>
      <c r="H98">
        <f t="shared" si="9"/>
        <v>0.88160352291724753</v>
      </c>
      <c r="I98" s="2">
        <f t="shared" si="8"/>
        <v>0.95992252187480387</v>
      </c>
    </row>
    <row r="99" spans="1:9" x14ac:dyDescent="0.2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>
        <f t="shared" si="11"/>
        <v>0.34545134820342943</v>
      </c>
      <c r="H99">
        <f t="shared" si="9"/>
        <v>0.88385960655567231</v>
      </c>
      <c r="I99" s="2">
        <f t="shared" si="8"/>
        <v>0.95992252187480387</v>
      </c>
    </row>
    <row r="100" spans="1:9" x14ac:dyDescent="0.2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>
        <f t="shared" si="11"/>
        <v>0.3401794775184665</v>
      </c>
      <c r="H100">
        <f t="shared" si="9"/>
        <v>0.8860472825768213</v>
      </c>
      <c r="I100" s="2">
        <f t="shared" si="8"/>
        <v>0.95992252187480387</v>
      </c>
    </row>
    <row r="101" spans="1:9" x14ac:dyDescent="0.2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>
        <f t="shared" si="11"/>
        <v>0.33500491255006093</v>
      </c>
      <c r="H101">
        <f t="shared" si="9"/>
        <v>0.88816848401926773</v>
      </c>
      <c r="I101" s="2">
        <f t="shared" si="8"/>
        <v>0.95992252187480387</v>
      </c>
    </row>
    <row r="102" spans="1:9" x14ac:dyDescent="0.2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>
        <f t="shared" si="11"/>
        <v>0.32992589680760087</v>
      </c>
      <c r="H102">
        <f t="shared" si="9"/>
        <v>0.89022510851964731</v>
      </c>
      <c r="I102" s="2">
        <f t="shared" si="8"/>
        <v>0.95992252187480387</v>
      </c>
    </row>
    <row r="103" spans="1:9" x14ac:dyDescent="0.2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>
        <f t="shared" si="11"/>
        <v>0.32494069103740958</v>
      </c>
      <c r="H103">
        <f t="shared" si="9"/>
        <v>0.89221901721403918</v>
      </c>
      <c r="I103" s="2">
        <f t="shared" si="8"/>
        <v>0.95992252187480387</v>
      </c>
    </row>
    <row r="104" spans="1:9" x14ac:dyDescent="0.2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>
        <f t="shared" si="11"/>
        <v>0.32004757412604018</v>
      </c>
      <c r="H104">
        <f t="shared" si="9"/>
        <v>0.89415203382507991</v>
      </c>
      <c r="I104" s="2">
        <f t="shared" si="8"/>
        <v>0.95992252187480387</v>
      </c>
    </row>
    <row r="105" spans="1:9" x14ac:dyDescent="0.2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>
        <f t="shared" si="11"/>
        <v>0.31524484392054997</v>
      </c>
      <c r="H105">
        <f t="shared" si="9"/>
        <v>0.89602594392158597</v>
      </c>
      <c r="I105" s="2">
        <f t="shared" si="8"/>
        <v>0.95992252187480387</v>
      </c>
    </row>
    <row r="106" spans="1:9" x14ac:dyDescent="0.2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>
        <f t="shared" si="11"/>
        <v>0.3105308179694426</v>
      </c>
      <c r="H106">
        <f t="shared" si="9"/>
        <v>0.89784249433802854</v>
      </c>
      <c r="I106" s="2">
        <f t="shared" si="8"/>
        <v>0.95992252187480387</v>
      </c>
    </row>
    <row r="107" spans="1:9" x14ac:dyDescent="0.2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>
        <f t="shared" si="11"/>
        <v>0.30590322651976176</v>
      </c>
      <c r="H107">
        <f t="shared" si="9"/>
        <v>0.89960362255609427</v>
      </c>
      <c r="I107" s="2">
        <f t="shared" si="8"/>
        <v>0.95992252187480387</v>
      </c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N39" sqref="N39"/>
    </sheetView>
  </sheetViews>
  <sheetFormatPr baseColWidth="10" defaultRowHeight="12.75" x14ac:dyDescent="0.2"/>
  <sheetData>
    <row r="1" spans="1:10" x14ac:dyDescent="0.2">
      <c r="A1" t="s">
        <v>0</v>
      </c>
    </row>
    <row r="3" spans="1:10" x14ac:dyDescent="0.2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</row>
    <row r="4" spans="1:10" x14ac:dyDescent="0.2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</row>
    <row r="6" spans="1:10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17</v>
      </c>
      <c r="I6" t="s">
        <v>16</v>
      </c>
    </row>
    <row r="7" spans="1:10" x14ac:dyDescent="0.2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>
        <f>D7</f>
        <v>0.67807065786425114</v>
      </c>
      <c r="H7">
        <f>$A$4*(1+0.2*G7*G7)^(-1.4/0.4)</f>
        <v>0.73499107340446534</v>
      </c>
      <c r="I7">
        <f>$A$4</f>
        <v>1</v>
      </c>
    </row>
    <row r="8" spans="1:10" x14ac:dyDescent="0.2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>
        <f t="shared" ref="G8:G71" si="1">D8</f>
        <v>0.68924417947989747</v>
      </c>
      <c r="H8">
        <f t="shared" ref="H8:H57" si="2">$A$4*(1+0.2*G8*G8)^(-1.4/0.4)</f>
        <v>0.72783780267303333</v>
      </c>
      <c r="I8">
        <f t="shared" ref="I8:I71" si="3">$A$4</f>
        <v>1</v>
      </c>
    </row>
    <row r="9" spans="1:10" x14ac:dyDescent="0.2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>
        <f t="shared" si="1"/>
        <v>0.7004525317885828</v>
      </c>
      <c r="H9">
        <f t="shared" si="2"/>
        <v>0.72063666043373287</v>
      </c>
      <c r="I9">
        <f t="shared" si="3"/>
        <v>1</v>
      </c>
    </row>
    <row r="10" spans="1:10" x14ac:dyDescent="0.2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>
        <f t="shared" si="1"/>
        <v>0.71181929934616661</v>
      </c>
      <c r="H10">
        <f t="shared" si="2"/>
        <v>0.71331067298745743</v>
      </c>
      <c r="I10">
        <f t="shared" si="3"/>
        <v>1</v>
      </c>
    </row>
    <row r="11" spans="1:10" x14ac:dyDescent="0.2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>
        <f t="shared" si="1"/>
        <v>0.72334421789061631</v>
      </c>
      <c r="H11">
        <f t="shared" si="2"/>
        <v>0.70586220721481174</v>
      </c>
      <c r="I11">
        <f t="shared" si="3"/>
        <v>1</v>
      </c>
    </row>
    <row r="12" spans="1:10" x14ac:dyDescent="0.2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>
        <f t="shared" si="1"/>
        <v>0.73502689364099127</v>
      </c>
      <c r="H12">
        <f t="shared" si="2"/>
        <v>0.69829391739831992</v>
      </c>
      <c r="I12">
        <f t="shared" si="3"/>
        <v>1</v>
      </c>
    </row>
    <row r="13" spans="1:10" x14ac:dyDescent="0.2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>
        <f t="shared" si="1"/>
        <v>0.74686680085435986</v>
      </c>
      <c r="H13">
        <f t="shared" si="2"/>
        <v>0.69060874709266973</v>
      </c>
      <c r="I13">
        <f t="shared" si="3"/>
        <v>1</v>
      </c>
    </row>
    <row r="14" spans="1:10" x14ac:dyDescent="0.2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>
        <f t="shared" si="1"/>
        <v>0.75886327969287259</v>
      </c>
      <c r="H14">
        <f t="shared" si="2"/>
        <v>0.68280992965427334</v>
      </c>
      <c r="I14">
        <f t="shared" si="3"/>
        <v>1</v>
      </c>
    </row>
    <row r="15" spans="1:10" x14ac:dyDescent="0.2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>
        <f t="shared" si="1"/>
        <v>0.77101553442170434</v>
      </c>
      <c r="H15">
        <f t="shared" si="2"/>
        <v>0.67490098736247384</v>
      </c>
      <c r="I15">
        <f t="shared" si="3"/>
        <v>1</v>
      </c>
    </row>
    <row r="16" spans="1:10" x14ac:dyDescent="0.2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>
        <f t="shared" si="1"/>
        <v>0.78332263195737595</v>
      </c>
      <c r="H16">
        <f t="shared" si="2"/>
        <v>0.66688572907439048</v>
      </c>
      <c r="I16">
        <f t="shared" si="3"/>
        <v>1</v>
      </c>
    </row>
    <row r="17" spans="1:9" x14ac:dyDescent="0.2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>
        <f t="shared" si="1"/>
        <v>0.79578350078447735</v>
      </c>
      <c r="H17">
        <f t="shared" si="2"/>
        <v>0.65876824636637643</v>
      </c>
      <c r="I17">
        <f t="shared" si="3"/>
        <v>1</v>
      </c>
    </row>
    <row r="18" spans="1:9" x14ac:dyDescent="0.2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>
        <f t="shared" si="1"/>
        <v>0.80839693025715775</v>
      </c>
      <c r="H18">
        <f t="shared" si="2"/>
        <v>0.65055290812720934</v>
      </c>
      <c r="I18">
        <f t="shared" si="3"/>
        <v>1</v>
      </c>
    </row>
    <row r="19" spans="1:9" x14ac:dyDescent="0.2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>
        <f t="shared" si="1"/>
        <v>0.82116157029981174</v>
      </c>
      <c r="H19">
        <f t="shared" si="2"/>
        <v>0.64224435358139886</v>
      </c>
      <c r="I19">
        <f t="shared" si="3"/>
        <v>1</v>
      </c>
    </row>
    <row r="20" spans="1:9" x14ac:dyDescent="0.2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>
        <f t="shared" si="1"/>
        <v>0.83407593151933979</v>
      </c>
      <c r="H20">
        <f t="shared" si="2"/>
        <v>0.63384748373512523</v>
      </c>
      <c r="I20">
        <f t="shared" si="3"/>
        <v>1</v>
      </c>
    </row>
    <row r="21" spans="1:9" x14ac:dyDescent="0.2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>
        <f t="shared" si="1"/>
        <v>0.8471383857389877</v>
      </c>
      <c r="H21">
        <f t="shared" si="2"/>
        <v>0.62536745125231763</v>
      </c>
      <c r="I21">
        <f t="shared" si="3"/>
        <v>1</v>
      </c>
    </row>
    <row r="22" spans="1:9" x14ac:dyDescent="0.2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>
        <f t="shared" si="1"/>
        <v>0.86034716696140134</v>
      </c>
      <c r="H22">
        <f t="shared" si="2"/>
        <v>0.61680964878381972</v>
      </c>
      <c r="I22">
        <f t="shared" si="3"/>
        <v>1</v>
      </c>
    </row>
    <row r="23" spans="1:9" x14ac:dyDescent="0.2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>
        <f t="shared" si="1"/>
        <v>0.87370037276582857</v>
      </c>
      <c r="H23">
        <f t="shared" si="2"/>
        <v>0.60817969578849784</v>
      </c>
      <c r="I23">
        <f t="shared" si="3"/>
        <v>1</v>
      </c>
    </row>
    <row r="24" spans="1:9" x14ac:dyDescent="0.2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>
        <f t="shared" si="1"/>
        <v>0.88719596614170537</v>
      </c>
      <c r="H24">
        <f t="shared" si="2"/>
        <v>0.59948342390109144</v>
      </c>
      <c r="I24">
        <f t="shared" si="3"/>
        <v>1</v>
      </c>
    </row>
    <row r="25" spans="1:9" x14ac:dyDescent="0.2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>
        <f t="shared" si="1"/>
        <v>0.90083177775804146</v>
      </c>
      <c r="H25">
        <f t="shared" si="2"/>
        <v>0.59072686091742577</v>
      </c>
      <c r="I25">
        <f t="shared" si="3"/>
        <v>1</v>
      </c>
    </row>
    <row r="26" spans="1:9" x14ac:dyDescent="0.2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>
        <f t="shared" si="1"/>
        <v>0.91460550866503321</v>
      </c>
      <c r="H26">
        <f t="shared" si="2"/>
        <v>0.58191621348312006</v>
      </c>
      <c r="I26">
        <f t="shared" si="3"/>
        <v>1</v>
      </c>
    </row>
    <row r="27" spans="1:9" x14ac:dyDescent="0.2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>
        <f t="shared" si="1"/>
        <v>0.92851473342149227</v>
      </c>
      <c r="H27">
        <f t="shared" si="2"/>
        <v>0.57305784858664333</v>
      </c>
      <c r="I27">
        <f t="shared" si="3"/>
        <v>1</v>
      </c>
    </row>
    <row r="28" spans="1:9" x14ac:dyDescent="0.2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>
        <f t="shared" si="1"/>
        <v>0.94255690363868283</v>
      </c>
      <c r="H28">
        <f t="shared" si="2"/>
        <v>0.56415827397152174</v>
      </c>
      <c r="I28">
        <f t="shared" si="3"/>
        <v>1</v>
      </c>
    </row>
    <row r="29" spans="1:9" x14ac:dyDescent="0.2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>
        <f t="shared" si="1"/>
        <v>0.95672935192816078</v>
      </c>
      <c r="H29">
        <f t="shared" si="2"/>
        <v>0.55522411759528334</v>
      </c>
      <c r="I29">
        <f t="shared" si="3"/>
        <v>1</v>
      </c>
    </row>
    <row r="30" spans="1:9" x14ac:dyDescent="0.2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>
        <f t="shared" si="1"/>
        <v>0.97102929623863232</v>
      </c>
      <c r="H30">
        <f t="shared" si="2"/>
        <v>0.54626210627396232</v>
      </c>
      <c r="I30">
        <f t="shared" si="3"/>
        <v>1</v>
      </c>
    </row>
    <row r="31" spans="1:9" x14ac:dyDescent="0.2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>
        <f t="shared" si="1"/>
        <v>0.98545384456366203</v>
      </c>
      <c r="H31">
        <f t="shared" si="2"/>
        <v>0.53727904366101109</v>
      </c>
      <c r="I31">
        <f t="shared" si="3"/>
        <v>1</v>
      </c>
    </row>
    <row r="32" spans="1:9" x14ac:dyDescent="0.2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>
        <f t="shared" si="1"/>
        <v>1.0000306775868724</v>
      </c>
      <c r="H32">
        <f t="shared" si="2"/>
        <v>0.52826288038334668</v>
      </c>
      <c r="I32">
        <f t="shared" si="3"/>
        <v>1</v>
      </c>
    </row>
    <row r="33" spans="1:9" x14ac:dyDescent="0.2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>
        <f t="shared" si="1"/>
        <v>1.0146646661331968</v>
      </c>
      <c r="H33">
        <f t="shared" si="2"/>
        <v>0.51927722783436747</v>
      </c>
      <c r="I33">
        <f t="shared" si="3"/>
        <v>1</v>
      </c>
    </row>
    <row r="34" spans="1:9" x14ac:dyDescent="0.2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>
        <f t="shared" si="1"/>
        <v>1.0294446527257117</v>
      </c>
      <c r="H34">
        <f t="shared" si="2"/>
        <v>0.51027226178019269</v>
      </c>
      <c r="I34">
        <f t="shared" si="3"/>
        <v>1</v>
      </c>
    </row>
    <row r="35" spans="1:9" x14ac:dyDescent="0.2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>
        <f>D35</f>
        <v>1.0443366816799682</v>
      </c>
      <c r="H35">
        <f t="shared" si="2"/>
        <v>0.50127377263212636</v>
      </c>
      <c r="I35">
        <f t="shared" si="3"/>
        <v>1</v>
      </c>
    </row>
    <row r="36" spans="1:9" x14ac:dyDescent="0.2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>
        <f t="shared" si="1"/>
        <v>1.0593373932473282</v>
      </c>
      <c r="H36">
        <f t="shared" si="2"/>
        <v>0.49228860587004891</v>
      </c>
      <c r="I36">
        <f t="shared" si="3"/>
        <v>1</v>
      </c>
    </row>
    <row r="37" spans="1:9" x14ac:dyDescent="0.2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>
        <f t="shared" si="1"/>
        <v>1.0744433524527328</v>
      </c>
      <c r="H37">
        <f t="shared" si="2"/>
        <v>0.48332354679328965</v>
      </c>
      <c r="I37">
        <f t="shared" si="3"/>
        <v>1</v>
      </c>
    </row>
    <row r="38" spans="1:9" x14ac:dyDescent="0.2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>
        <f t="shared" si="1"/>
        <v>1.0896510557028796</v>
      </c>
      <c r="H38">
        <f t="shared" si="2"/>
        <v>0.47438529842434229</v>
      </c>
      <c r="I38">
        <f t="shared" si="3"/>
        <v>1</v>
      </c>
    </row>
    <row r="39" spans="1:9" x14ac:dyDescent="0.2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>
        <f t="shared" si="1"/>
        <v>1.104956937545629</v>
      </c>
      <c r="H39">
        <f t="shared" si="2"/>
        <v>0.46548046005455118</v>
      </c>
      <c r="I39">
        <f t="shared" si="3"/>
        <v>1</v>
      </c>
    </row>
    <row r="40" spans="1:9" x14ac:dyDescent="0.2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>
        <f t="shared" si="1"/>
        <v>1.1203573775470201</v>
      </c>
      <c r="H40">
        <f t="shared" si="2"/>
        <v>0.45661550657918426</v>
      </c>
      <c r="I40">
        <f t="shared" si="3"/>
        <v>1</v>
      </c>
    </row>
    <row r="41" spans="1:9" x14ac:dyDescent="0.2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>
        <f t="shared" si="1"/>
        <v>1.135848707252463</v>
      </c>
      <c r="H41">
        <f t="shared" si="2"/>
        <v>0.44779676875901631</v>
      </c>
      <c r="I41">
        <f t="shared" si="3"/>
        <v>1</v>
      </c>
    </row>
    <row r="42" spans="1:9" x14ac:dyDescent="0.2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>
        <f t="shared" si="1"/>
        <v>1.1514272171983795</v>
      </c>
      <c r="H42">
        <f t="shared" si="2"/>
        <v>0.43903041453419306</v>
      </c>
      <c r="I42">
        <f t="shared" si="3"/>
        <v>1</v>
      </c>
    </row>
    <row r="43" spans="1:9" x14ac:dyDescent="0.2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>
        <f t="shared" si="1"/>
        <v>1.167089163941003</v>
      </c>
      <c r="H43">
        <f t="shared" si="2"/>
        <v>0.43032243150321253</v>
      </c>
      <c r="I43">
        <f t="shared" si="3"/>
        <v>1</v>
      </c>
    </row>
    <row r="44" spans="1:9" x14ac:dyDescent="0.2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>
        <f t="shared" si="1"/>
        <v>1.1828307770694615</v>
      </c>
      <c r="H44">
        <f t="shared" si="2"/>
        <v>0.42167861066606632</v>
      </c>
      <c r="I44">
        <f t="shared" si="3"/>
        <v>1</v>
      </c>
    </row>
    <row r="45" spans="1:9" x14ac:dyDescent="0.2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>
        <f t="shared" si="1"/>
        <v>1.19864826617135</v>
      </c>
      <c r="H45">
        <f t="shared" si="2"/>
        <v>0.41310453151569776</v>
      </c>
      <c r="I45">
        <f t="shared" si="3"/>
        <v>1</v>
      </c>
    </row>
    <row r="46" spans="1:9" x14ac:dyDescent="0.2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>
        <f t="shared" si="1"/>
        <v>1.2145378277198353</v>
      </c>
      <c r="H46">
        <f t="shared" si="2"/>
        <v>0.40460554854679215</v>
      </c>
      <c r="I46">
        <f t="shared" si="3"/>
        <v>1</v>
      </c>
    </row>
    <row r="47" spans="1:9" x14ac:dyDescent="0.2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>
        <f t="shared" si="1"/>
        <v>1.2304956518529349</v>
      </c>
      <c r="H47">
        <f t="shared" si="2"/>
        <v>0.39618677923514001</v>
      </c>
      <c r="I47">
        <f t="shared" si="3"/>
        <v>1</v>
      </c>
    </row>
    <row r="48" spans="1:9" x14ac:dyDescent="0.2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>
        <f t="shared" si="1"/>
        <v>1.2465179290169561</v>
      </c>
      <c r="H48">
        <f t="shared" si="2"/>
        <v>0.38785309352524311</v>
      </c>
      <c r="I48">
        <f t="shared" si="3"/>
        <v>1</v>
      </c>
    </row>
    <row r="49" spans="1:13" x14ac:dyDescent="0.2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>
        <f t="shared" si="1"/>
        <v>1.262600856448016</v>
      </c>
      <c r="H49">
        <f t="shared" si="2"/>
        <v>0.37960910484820592</v>
      </c>
      <c r="I49">
        <f t="shared" si="3"/>
        <v>1</v>
      </c>
    </row>
    <row r="50" spans="1:13" x14ac:dyDescent="0.2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>
        <f t="shared" si="1"/>
        <v>1.2787406444672922</v>
      </c>
      <c r="H50">
        <f t="shared" si="2"/>
        <v>0.37145916267694323</v>
      </c>
      <c r="I50">
        <f t="shared" si="3"/>
        <v>1</v>
      </c>
    </row>
    <row r="51" spans="1:13" x14ac:dyDescent="0.2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>
        <f t="shared" si="1"/>
        <v>1.2949335225678473</v>
      </c>
      <c r="H51">
        <f t="shared" si="2"/>
        <v>0.36340734661112861</v>
      </c>
      <c r="I51">
        <f t="shared" si="3"/>
        <v>1</v>
      </c>
    </row>
    <row r="52" spans="1:13" x14ac:dyDescent="0.2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>
        <f t="shared" si="1"/>
        <v>1.3111757452729196</v>
      </c>
      <c r="H52">
        <f t="shared" si="2"/>
        <v>0.35545746197065142</v>
      </c>
      <c r="I52">
        <f t="shared" si="3"/>
        <v>1</v>
      </c>
    </row>
    <row r="53" spans="1:13" x14ac:dyDescent="0.2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>
        <f t="shared" si="1"/>
        <v>1.3274635977478306</v>
      </c>
      <c r="H53">
        <f t="shared" si="2"/>
        <v>0.3476130368635546</v>
      </c>
      <c r="I53">
        <f t="shared" si="3"/>
        <v>1</v>
      </c>
    </row>
    <row r="54" spans="1:13" x14ac:dyDescent="0.2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>
        <f t="shared" si="1"/>
        <v>1.3437934011499242</v>
      </c>
      <c r="H54">
        <f t="shared" si="2"/>
        <v>0.33987732068274784</v>
      </c>
      <c r="I54">
        <f t="shared" si="3"/>
        <v>1</v>
      </c>
    </row>
    <row r="55" spans="1:13" x14ac:dyDescent="0.2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>
        <f t="shared" si="1"/>
        <v>1.3601615177032411</v>
      </c>
      <c r="H55">
        <f t="shared" si="2"/>
        <v>0.3322532839752913</v>
      </c>
      <c r="I55">
        <f t="shared" si="3"/>
        <v>1</v>
      </c>
    </row>
    <row r="56" spans="1:13" x14ac:dyDescent="0.2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>E56-$I$4/C56</f>
        <v>0</v>
      </c>
      <c r="G56">
        <f>D56</f>
        <v>1.3765643554869291</v>
      </c>
      <c r="H56">
        <f t="shared" si="2"/>
        <v>0.32474361961881554</v>
      </c>
      <c r="I56">
        <f t="shared" si="3"/>
        <v>1</v>
      </c>
      <c r="L56" t="s">
        <v>18</v>
      </c>
    </row>
    <row r="57" spans="1:13" x14ac:dyDescent="0.2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1.3929972830351063</v>
      </c>
      <c r="E57" s="1">
        <f t="shared" si="6"/>
        <v>0.90000047708034336</v>
      </c>
      <c r="F57" s="1">
        <f t="shared" si="7"/>
        <v>4.7708034334181804E-7</v>
      </c>
      <c r="G57">
        <f>D57</f>
        <v>1.3929972830351063</v>
      </c>
      <c r="H57">
        <f t="shared" si="2"/>
        <v>0.31735123117459652</v>
      </c>
      <c r="I57">
        <f t="shared" si="3"/>
        <v>1</v>
      </c>
      <c r="J57" s="1"/>
      <c r="K57" s="1"/>
      <c r="L57" s="1">
        <f>$A$4*(1+0.2*D57*D57)^(-1.4/0.4)</f>
        <v>0.31735123117459652</v>
      </c>
      <c r="M57" s="1"/>
    </row>
    <row r="58" spans="1:13" x14ac:dyDescent="0.2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 s="2">
        <v>1.4094600829962418</v>
      </c>
      <c r="E58">
        <f t="shared" si="6"/>
        <v>0.89271544199333386</v>
      </c>
      <c r="F58">
        <f t="shared" si="7"/>
        <v>0</v>
      </c>
      <c r="G58">
        <f t="shared" si="1"/>
        <v>1.4094600829962418</v>
      </c>
      <c r="H58">
        <f>I58*(1+0.2*G58*G58)^(-1.4/0.4)</f>
        <v>0.31007680673726606</v>
      </c>
      <c r="I58">
        <f t="shared" si="3"/>
        <v>1</v>
      </c>
    </row>
    <row r="59" spans="1:13" x14ac:dyDescent="0.2">
      <c r="A59">
        <f t="shared" si="4"/>
        <v>53</v>
      </c>
      <c r="B59">
        <f t="shared" si="0"/>
        <v>0.35999999999999993</v>
      </c>
      <c r="C59">
        <f t="shared" si="5"/>
        <v>0.11296</v>
      </c>
      <c r="D59" s="2">
        <v>1.425946057083856</v>
      </c>
      <c r="E59">
        <f t="shared" si="6"/>
        <v>0.88526912181303152</v>
      </c>
      <c r="F59">
        <f t="shared" si="7"/>
        <v>0</v>
      </c>
      <c r="G59">
        <f t="shared" si="1"/>
        <v>1.425946057083856</v>
      </c>
      <c r="H59">
        <f t="shared" ref="H59:H107" si="8">I59*(1+0.2*G59*G59)^(-1.4/0.4)</f>
        <v>0.30292368299622358</v>
      </c>
      <c r="I59">
        <f t="shared" si="3"/>
        <v>1</v>
      </c>
    </row>
    <row r="60" spans="1:13" x14ac:dyDescent="0.2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 s="2">
        <v>1.4424529285891552</v>
      </c>
      <c r="E60">
        <f t="shared" si="6"/>
        <v>0.87767202371664832</v>
      </c>
      <c r="F60">
        <f t="shared" si="7"/>
        <v>0</v>
      </c>
      <c r="G60">
        <f t="shared" si="1"/>
        <v>1.4424529285891552</v>
      </c>
      <c r="H60">
        <f t="shared" si="8"/>
        <v>0.29589299141920866</v>
      </c>
      <c r="I60">
        <f t="shared" si="3"/>
        <v>1</v>
      </c>
    </row>
    <row r="61" spans="1:13" x14ac:dyDescent="0.2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 s="2">
        <v>1.4589773961821844</v>
      </c>
      <c r="E61">
        <f t="shared" si="6"/>
        <v>0.86993504484998452</v>
      </c>
      <c r="F61">
        <f t="shared" si="7"/>
        <v>0</v>
      </c>
      <c r="G61">
        <f t="shared" si="1"/>
        <v>1.4589773961821844</v>
      </c>
      <c r="H61">
        <f t="shared" si="8"/>
        <v>0.28898609446665824</v>
      </c>
      <c r="I61">
        <f t="shared" si="3"/>
        <v>1</v>
      </c>
    </row>
    <row r="62" spans="1:13" x14ac:dyDescent="0.2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 s="2">
        <v>1.4755162267667303</v>
      </c>
      <c r="E62">
        <f t="shared" si="6"/>
        <v>0.86206896551724177</v>
      </c>
      <c r="F62">
        <f t="shared" si="7"/>
        <v>0</v>
      </c>
      <c r="G62">
        <f t="shared" si="1"/>
        <v>1.4755162267667303</v>
      </c>
      <c r="H62">
        <f t="shared" si="8"/>
        <v>0.28220410694330517</v>
      </c>
      <c r="I62">
        <f t="shared" si="3"/>
        <v>1</v>
      </c>
    </row>
    <row r="63" spans="1:13" x14ac:dyDescent="0.2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 s="2">
        <v>1.4920662581374462</v>
      </c>
      <c r="E63">
        <f t="shared" si="6"/>
        <v>0.85408442150015162</v>
      </c>
      <c r="F63">
        <f t="shared" si="7"/>
        <v>0</v>
      </c>
      <c r="G63">
        <f t="shared" si="1"/>
        <v>1.4920662581374462</v>
      </c>
      <c r="H63">
        <f t="shared" si="8"/>
        <v>0.27554790399348339</v>
      </c>
      <c r="I63">
        <f t="shared" si="3"/>
        <v>1</v>
      </c>
    </row>
    <row r="64" spans="1:13" x14ac:dyDescent="0.2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 s="2">
        <v>1.5086244013373931</v>
      </c>
      <c r="E64">
        <f t="shared" si="6"/>
        <v>0.84599187847796653</v>
      </c>
      <c r="F64">
        <f t="shared" si="7"/>
        <v>0</v>
      </c>
      <c r="G64">
        <f t="shared" si="1"/>
        <v>1.5086244013373931</v>
      </c>
      <c r="H64">
        <f t="shared" si="8"/>
        <v>0.26901812970431332</v>
      </c>
      <c r="I64">
        <f t="shared" si="3"/>
        <v>1</v>
      </c>
    </row>
    <row r="65" spans="1:9" x14ac:dyDescent="0.2">
      <c r="A65">
        <f t="shared" si="4"/>
        <v>59</v>
      </c>
      <c r="B65">
        <f t="shared" si="0"/>
        <v>0.44</v>
      </c>
      <c r="C65">
        <f t="shared" si="5"/>
        <v>0.11936000000000001</v>
      </c>
      <c r="D65" s="2">
        <v>1.5251876427221098</v>
      </c>
      <c r="E65">
        <f t="shared" si="6"/>
        <v>0.83780160857908836</v>
      </c>
      <c r="F65">
        <f t="shared" si="7"/>
        <v>0</v>
      </c>
      <c r="G65">
        <f t="shared" si="1"/>
        <v>1.5251876427221098</v>
      </c>
      <c r="H65">
        <f t="shared" si="8"/>
        <v>0.26261520622542539</v>
      </c>
      <c r="I65">
        <f t="shared" si="3"/>
        <v>1</v>
      </c>
    </row>
    <row r="66" spans="1:9" x14ac:dyDescent="0.2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 s="2">
        <v>1.5417530457375501</v>
      </c>
      <c r="E66">
        <f t="shared" si="6"/>
        <v>0.82952366907535846</v>
      </c>
      <c r="F66">
        <f t="shared" si="7"/>
        <v>0</v>
      </c>
      <c r="G66">
        <f t="shared" si="1"/>
        <v>1.5417530457375501</v>
      </c>
      <c r="H66">
        <f t="shared" si="8"/>
        <v>0.25633934331634478</v>
      </c>
      <c r="I66">
        <f t="shared" si="3"/>
        <v>1</v>
      </c>
    </row>
    <row r="67" spans="1:9" x14ac:dyDescent="0.2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 s="2">
        <v>1.558317752420437</v>
      </c>
      <c r="E67">
        <f t="shared" si="6"/>
        <v>0.82116788321167933</v>
      </c>
      <c r="F67">
        <f t="shared" si="7"/>
        <v>0</v>
      </c>
      <c r="G67">
        <f t="shared" si="1"/>
        <v>1.558317752420437</v>
      </c>
      <c r="H67">
        <f t="shared" si="8"/>
        <v>0.25019054823581199</v>
      </c>
      <c r="I67">
        <f t="shared" si="3"/>
        <v>1</v>
      </c>
    </row>
    <row r="68" spans="1:9" x14ac:dyDescent="0.2">
      <c r="A68">
        <f t="shared" si="4"/>
        <v>62</v>
      </c>
      <c r="B68">
        <f t="shared" si="0"/>
        <v>0.47999999999999993</v>
      </c>
      <c r="C68">
        <f t="shared" si="5"/>
        <v>0.12304</v>
      </c>
      <c r="D68" s="2">
        <v>1.5748789846304774</v>
      </c>
      <c r="E68">
        <f t="shared" si="6"/>
        <v>0.8127438231469446</v>
      </c>
      <c r="F68">
        <f t="shared" si="7"/>
        <v>0</v>
      </c>
      <c r="G68">
        <f t="shared" si="1"/>
        <v>1.5748789846304774</v>
      </c>
      <c r="H68">
        <f t="shared" si="8"/>
        <v>0.24416863589113721</v>
      </c>
      <c r="I68">
        <f t="shared" si="3"/>
        <v>1</v>
      </c>
    </row>
    <row r="69" spans="1:9" x14ac:dyDescent="0.2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 s="2">
        <v>1.5914340450248481</v>
      </c>
      <c r="E69">
        <f t="shared" si="6"/>
        <v>0.80426079496711511</v>
      </c>
      <c r="F69">
        <f t="shared" si="7"/>
        <v>0</v>
      </c>
      <c r="G69">
        <f t="shared" si="1"/>
        <v>1.5914340450248481</v>
      </c>
      <c r="H69">
        <f t="shared" si="8"/>
        <v>0.23827323916995424</v>
      </c>
      <c r="I69">
        <f t="shared" si="3"/>
        <v>1</v>
      </c>
    </row>
    <row r="70" spans="1:9" x14ac:dyDescent="0.2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 s="2">
        <v>1.6079803177859506</v>
      </c>
      <c r="E70">
        <f t="shared" si="6"/>
        <v>0.79572782571792311</v>
      </c>
      <c r="F70">
        <f t="shared" si="7"/>
        <v>0</v>
      </c>
      <c r="G70">
        <f t="shared" si="1"/>
        <v>1.6079803177859506</v>
      </c>
      <c r="H70">
        <f t="shared" si="8"/>
        <v>0.23250381938148848</v>
      </c>
      <c r="I70">
        <f t="shared" si="3"/>
        <v>1</v>
      </c>
    </row>
    <row r="71" spans="1:9" x14ac:dyDescent="0.2">
      <c r="A71">
        <f t="shared" si="4"/>
        <v>65</v>
      </c>
      <c r="B71">
        <f t="shared" si="0"/>
        <v>0.52</v>
      </c>
      <c r="C71">
        <f t="shared" si="5"/>
        <v>0.12704000000000001</v>
      </c>
      <c r="D71" s="2">
        <v>1.6245152691141036</v>
      </c>
      <c r="E71">
        <f t="shared" si="6"/>
        <v>0.78715365239294754</v>
      </c>
      <c r="F71">
        <f t="shared" si="7"/>
        <v>0</v>
      </c>
      <c r="G71">
        <f t="shared" si="1"/>
        <v>1.6245152691141036</v>
      </c>
      <c r="H71">
        <f t="shared" si="8"/>
        <v>0.22685967673945323</v>
      </c>
      <c r="I71">
        <f t="shared" si="3"/>
        <v>1</v>
      </c>
    </row>
    <row r="72" spans="1:9" x14ac:dyDescent="0.2">
      <c r="A72">
        <f t="shared" si="4"/>
        <v>66</v>
      </c>
      <c r="B72">
        <f t="shared" ref="B72:B107" si="9">($G$4-$F$4)/($E$4-1)*(A72-1)+$F$4</f>
        <v>0.53333333333333321</v>
      </c>
      <c r="C72">
        <f t="shared" si="5"/>
        <v>0.12844444444444444</v>
      </c>
      <c r="D72" s="2">
        <v>1.6410364474972359</v>
      </c>
      <c r="E72">
        <f t="shared" si="6"/>
        <v>0.77854671280276833</v>
      </c>
      <c r="F72">
        <f t="shared" si="7"/>
        <v>0</v>
      </c>
      <c r="G72">
        <f t="shared" ref="G72:G107" si="10">D72</f>
        <v>1.6410364474972359</v>
      </c>
      <c r="H72">
        <f t="shared" si="8"/>
        <v>0.22133996082393229</v>
      </c>
      <c r="I72">
        <f t="shared" ref="I72:I107" si="11">$A$4</f>
        <v>1</v>
      </c>
    </row>
    <row r="73" spans="1:9" x14ac:dyDescent="0.2">
      <c r="A73">
        <f t="shared" ref="A73:A106" si="12">A72+1</f>
        <v>67</v>
      </c>
      <c r="B73">
        <f t="shared" si="9"/>
        <v>0.54666666666666663</v>
      </c>
      <c r="C73">
        <f t="shared" ref="C73:C107" si="13">($J$4-$I$4)*B73*B73+$I$4</f>
        <v>0.12988444444444444</v>
      </c>
      <c r="D73" s="2">
        <v>1.6575414837699847</v>
      </c>
      <c r="E73">
        <f t="shared" ref="E73:E107" si="14">D73*(1+0.4/2.4*(D73*D73-1))^(-2.4/2/0.4)</f>
        <v>0.76991513824254065</v>
      </c>
      <c r="F73">
        <f t="shared" ref="F73:F106" si="15">E73-$I$4/C73</f>
        <v>0</v>
      </c>
      <c r="G73">
        <f t="shared" si="10"/>
        <v>1.6575414837699847</v>
      </c>
      <c r="H73">
        <f t="shared" si="8"/>
        <v>0.21594368096498567</v>
      </c>
      <c r="I73">
        <f t="shared" si="11"/>
        <v>1</v>
      </c>
    </row>
    <row r="74" spans="1:9" x14ac:dyDescent="0.2">
      <c r="A74">
        <f t="shared" si="12"/>
        <v>68</v>
      </c>
      <c r="B74">
        <f t="shared" si="9"/>
        <v>0.56000000000000005</v>
      </c>
      <c r="C74">
        <f t="shared" si="13"/>
        <v>0.13136</v>
      </c>
      <c r="D74" s="2">
        <v>1.6740280909748337</v>
      </c>
      <c r="E74">
        <f t="shared" si="14"/>
        <v>0.76126674786845283</v>
      </c>
      <c r="F74">
        <f t="shared" si="15"/>
        <v>0</v>
      </c>
      <c r="G74">
        <f t="shared" si="10"/>
        <v>1.6740280909748337</v>
      </c>
      <c r="H74">
        <f t="shared" si="8"/>
        <v>0.21066971649611824</v>
      </c>
      <c r="I74">
        <f t="shared" si="11"/>
        <v>1</v>
      </c>
    </row>
    <row r="75" spans="1:9" x14ac:dyDescent="0.2">
      <c r="A75">
        <f t="shared" si="12"/>
        <v>69</v>
      </c>
      <c r="B75">
        <f t="shared" si="9"/>
        <v>0.57333333333333325</v>
      </c>
      <c r="C75">
        <f t="shared" si="13"/>
        <v>0.13287111111111111</v>
      </c>
      <c r="D75" s="2">
        <v>1.6904940640380113</v>
      </c>
      <c r="E75">
        <f t="shared" si="14"/>
        <v>0.7526090446882524</v>
      </c>
      <c r="F75">
        <f t="shared" si="15"/>
        <v>0</v>
      </c>
      <c r="G75">
        <f t="shared" si="10"/>
        <v>1.6904940640380113</v>
      </c>
      <c r="H75">
        <f t="shared" si="8"/>
        <v>0.2055168268311702</v>
      </c>
      <c r="I75">
        <f t="shared" si="11"/>
        <v>1</v>
      </c>
    </row>
    <row r="76" spans="1:9" x14ac:dyDescent="0.2">
      <c r="A76">
        <f t="shared" si="12"/>
        <v>70</v>
      </c>
      <c r="B76">
        <f t="shared" si="9"/>
        <v>0.58666666666666667</v>
      </c>
      <c r="C76">
        <f t="shared" si="13"/>
        <v>0.1344177777777778</v>
      </c>
      <c r="D76" s="2">
        <v>1.7069372792729058</v>
      </c>
      <c r="E76">
        <f t="shared" si="14"/>
        <v>0.74394921306705453</v>
      </c>
      <c r="F76">
        <f t="shared" si="15"/>
        <v>0</v>
      </c>
      <c r="G76">
        <f t="shared" si="10"/>
        <v>1.7069372792729058</v>
      </c>
      <c r="H76">
        <f t="shared" si="8"/>
        <v>0.20048366132349743</v>
      </c>
      <c r="I76">
        <f t="shared" si="11"/>
        <v>1</v>
      </c>
    </row>
    <row r="77" spans="1:9" x14ac:dyDescent="0.2">
      <c r="A77">
        <f t="shared" si="12"/>
        <v>71</v>
      </c>
      <c r="B77">
        <f t="shared" si="9"/>
        <v>0.59999999999999987</v>
      </c>
      <c r="C77">
        <f t="shared" si="13"/>
        <v>0.13599999999999998</v>
      </c>
      <c r="D77" s="2">
        <v>1.7233556937236705</v>
      </c>
      <c r="E77">
        <f t="shared" si="14"/>
        <v>0.73529411764705888</v>
      </c>
      <c r="F77">
        <f t="shared" si="15"/>
        <v>0</v>
      </c>
      <c r="G77">
        <f t="shared" si="10"/>
        <v>1.7233556937236705</v>
      </c>
      <c r="H77">
        <f t="shared" si="8"/>
        <v>0.19556876887150396</v>
      </c>
      <c r="I77">
        <f t="shared" si="11"/>
        <v>1</v>
      </c>
    </row>
    <row r="78" spans="1:9" x14ac:dyDescent="0.2">
      <c r="A78">
        <f t="shared" si="12"/>
        <v>72</v>
      </c>
      <c r="B78">
        <f t="shared" si="9"/>
        <v>0.61333333333333329</v>
      </c>
      <c r="C78">
        <f t="shared" si="13"/>
        <v>0.13761777777777778</v>
      </c>
      <c r="D78" s="2">
        <v>1.7397473443615339</v>
      </c>
      <c r="E78">
        <f t="shared" si="14"/>
        <v>0.72665030357834903</v>
      </c>
      <c r="F78">
        <f t="shared" si="15"/>
        <v>0</v>
      </c>
      <c r="G78">
        <f t="shared" si="10"/>
        <v>1.7397473443615339</v>
      </c>
      <c r="H78">
        <f t="shared" si="8"/>
        <v>0.19077060723959316</v>
      </c>
      <c r="I78">
        <f t="shared" si="11"/>
        <v>1</v>
      </c>
    </row>
    <row r="79" spans="1:9" x14ac:dyDescent="0.2">
      <c r="A79">
        <f t="shared" si="12"/>
        <v>73</v>
      </c>
      <c r="B79">
        <f t="shared" si="9"/>
        <v>0.62666666666666671</v>
      </c>
      <c r="C79">
        <f t="shared" si="13"/>
        <v>0.13927111111111112</v>
      </c>
      <c r="D79" s="2">
        <v>1.7561103471461341</v>
      </c>
      <c r="E79">
        <f t="shared" si="14"/>
        <v>0.71802399795762029</v>
      </c>
      <c r="F79">
        <f t="shared" si="15"/>
        <v>0</v>
      </c>
      <c r="G79">
        <f t="shared" si="10"/>
        <v>1.7561103471461341</v>
      </c>
      <c r="H79">
        <f t="shared" si="8"/>
        <v>0.1860875520683922</v>
      </c>
      <c r="I79">
        <f t="shared" si="11"/>
        <v>1</v>
      </c>
    </row>
    <row r="80" spans="1:9" x14ac:dyDescent="0.2">
      <c r="A80">
        <f t="shared" si="12"/>
        <v>74</v>
      </c>
      <c r="B80">
        <f t="shared" si="9"/>
        <v>0.6399999999999999</v>
      </c>
      <c r="C80">
        <f t="shared" si="13"/>
        <v>0.14095999999999997</v>
      </c>
      <c r="D80" s="2">
        <v>1.772442895963882</v>
      </c>
      <c r="E80">
        <f t="shared" si="14"/>
        <v>0.70942111237230399</v>
      </c>
      <c r="F80">
        <f t="shared" si="15"/>
        <v>0</v>
      </c>
      <c r="G80">
        <f t="shared" si="10"/>
        <v>1.772442895963882</v>
      </c>
      <c r="H80">
        <f t="shared" si="8"/>
        <v>0.18151790555264902</v>
      </c>
      <c r="I80">
        <f t="shared" si="11"/>
        <v>1</v>
      </c>
    </row>
    <row r="81" spans="1:9" x14ac:dyDescent="0.2">
      <c r="A81">
        <f t="shared" si="12"/>
        <v>75</v>
      </c>
      <c r="B81">
        <f t="shared" si="9"/>
        <v>0.65333333333333332</v>
      </c>
      <c r="C81">
        <f t="shared" si="13"/>
        <v>0.14268444444444445</v>
      </c>
      <c r="D81" s="2">
        <v>1.7887432614550629</v>
      </c>
      <c r="E81">
        <f t="shared" si="14"/>
        <v>0.70084724644904084</v>
      </c>
      <c r="F81">
        <f t="shared" si="15"/>
        <v>0</v>
      </c>
      <c r="G81">
        <f t="shared" si="10"/>
        <v>1.7887432614550629</v>
      </c>
      <c r="H81">
        <f t="shared" si="8"/>
        <v>0.17705990476946665</v>
      </c>
      <c r="I81">
        <f t="shared" si="11"/>
        <v>1</v>
      </c>
    </row>
    <row r="82" spans="1:9" x14ac:dyDescent="0.2">
      <c r="A82">
        <f t="shared" si="12"/>
        <v>76</v>
      </c>
      <c r="B82">
        <f t="shared" si="9"/>
        <v>0.66666666666666652</v>
      </c>
      <c r="C82">
        <f t="shared" si="13"/>
        <v>0.14444444444444443</v>
      </c>
      <c r="D82" s="2">
        <v>1.8050097897409554</v>
      </c>
      <c r="E82">
        <f t="shared" si="14"/>
        <v>0.69230769230769218</v>
      </c>
      <c r="F82">
        <f t="shared" si="15"/>
        <v>0</v>
      </c>
      <c r="G82">
        <f t="shared" si="10"/>
        <v>1.8050097897409554</v>
      </c>
      <c r="H82">
        <f t="shared" si="8"/>
        <v>0.17271172964353232</v>
      </c>
      <c r="I82">
        <f t="shared" si="11"/>
        <v>1</v>
      </c>
    </row>
    <row r="83" spans="1:9" x14ac:dyDescent="0.2">
      <c r="A83">
        <f t="shared" si="12"/>
        <v>77</v>
      </c>
      <c r="B83">
        <f t="shared" si="9"/>
        <v>0.67999999999999994</v>
      </c>
      <c r="C83">
        <f t="shared" si="13"/>
        <v>0.14623999999999998</v>
      </c>
      <c r="D83" s="2">
        <v>1.8212409010618755</v>
      </c>
      <c r="E83">
        <f t="shared" si="14"/>
        <v>0.68380743982494552</v>
      </c>
      <c r="F83">
        <f t="shared" si="15"/>
        <v>0</v>
      </c>
      <c r="G83">
        <f t="shared" si="10"/>
        <v>1.8212409010618755</v>
      </c>
      <c r="H83">
        <f t="shared" si="8"/>
        <v>0.16847151053967754</v>
      </c>
      <c r="I83">
        <f t="shared" si="11"/>
        <v>1</v>
      </c>
    </row>
    <row r="84" spans="1:9" x14ac:dyDescent="0.2">
      <c r="A84">
        <f t="shared" si="12"/>
        <v>78</v>
      </c>
      <c r="B84">
        <f t="shared" si="9"/>
        <v>0.69333333333333336</v>
      </c>
      <c r="C84">
        <f t="shared" si="13"/>
        <v>0.14807111111111113</v>
      </c>
      <c r="D84" s="2">
        <v>1.8374350883365977</v>
      </c>
      <c r="E84">
        <f t="shared" si="14"/>
        <v>0.67535118261495974</v>
      </c>
      <c r="F84">
        <f t="shared" si="15"/>
        <v>0</v>
      </c>
      <c r="G84">
        <f t="shared" si="10"/>
        <v>1.8374350883365977</v>
      </c>
      <c r="H84">
        <f t="shared" si="8"/>
        <v>0.1643373354764846</v>
      </c>
      <c r="I84">
        <f t="shared" si="11"/>
        <v>1</v>
      </c>
    </row>
    <row r="85" spans="1:9" x14ac:dyDescent="0.2">
      <c r="A85">
        <f t="shared" si="12"/>
        <v>79</v>
      </c>
      <c r="B85">
        <f t="shared" si="9"/>
        <v>0.70666666666666678</v>
      </c>
      <c r="C85">
        <f t="shared" si="13"/>
        <v>0.14993777777777781</v>
      </c>
      <c r="D85" s="2">
        <v>1.8535909156530954</v>
      </c>
      <c r="E85">
        <f t="shared" si="14"/>
        <v>0.66694332463836836</v>
      </c>
      <c r="F85">
        <f t="shared" si="15"/>
        <v>0</v>
      </c>
      <c r="G85">
        <f t="shared" si="10"/>
        <v>1.8535909156530954</v>
      </c>
      <c r="H85">
        <f t="shared" si="8"/>
        <v>0.16030725695774808</v>
      </c>
      <c r="I85">
        <f t="shared" si="11"/>
        <v>1</v>
      </c>
    </row>
    <row r="86" spans="1:9" x14ac:dyDescent="0.2">
      <c r="A86">
        <f t="shared" si="12"/>
        <v>80</v>
      </c>
      <c r="B86">
        <f t="shared" si="9"/>
        <v>0.72</v>
      </c>
      <c r="C86">
        <f t="shared" si="13"/>
        <v>0.15184</v>
      </c>
      <c r="D86" s="2">
        <v>1.869707016700112</v>
      </c>
      <c r="E86">
        <f t="shared" si="14"/>
        <v>0.6585879873551107</v>
      </c>
      <c r="F86">
        <f t="shared" si="15"/>
        <v>0</v>
      </c>
      <c r="G86">
        <f t="shared" si="10"/>
        <v>1.869707016700112</v>
      </c>
      <c r="H86">
        <f t="shared" si="8"/>
        <v>0.15637929842135898</v>
      </c>
      <c r="I86">
        <f t="shared" si="11"/>
        <v>1</v>
      </c>
    </row>
    <row r="87" spans="1:9" x14ac:dyDescent="0.2">
      <c r="A87">
        <f t="shared" si="12"/>
        <v>81</v>
      </c>
      <c r="B87">
        <f t="shared" si="9"/>
        <v>0.73333333333333339</v>
      </c>
      <c r="C87">
        <f t="shared" si="13"/>
        <v>0.15377777777777779</v>
      </c>
      <c r="D87" s="2">
        <v>1.8857820931485365</v>
      </c>
      <c r="E87">
        <f t="shared" si="14"/>
        <v>0.65028901734104028</v>
      </c>
      <c r="F87">
        <f t="shared" si="15"/>
        <v>0</v>
      </c>
      <c r="G87">
        <f t="shared" si="10"/>
        <v>1.8857820931485365</v>
      </c>
      <c r="H87">
        <f t="shared" si="8"/>
        <v>0.15255146030767652</v>
      </c>
      <c r="I87">
        <f t="shared" si="11"/>
        <v>1</v>
      </c>
    </row>
    <row r="88" spans="1:9" x14ac:dyDescent="0.2">
      <c r="A88">
        <f t="shared" si="12"/>
        <v>82</v>
      </c>
      <c r="B88">
        <f t="shared" si="9"/>
        <v>0.74666666666666659</v>
      </c>
      <c r="C88">
        <f t="shared" si="13"/>
        <v>0.15575111111111112</v>
      </c>
      <c r="D88" s="2">
        <v>1.9018149129910438</v>
      </c>
      <c r="E88">
        <f t="shared" si="14"/>
        <v>0.64204999429288889</v>
      </c>
      <c r="F88">
        <f t="shared" si="15"/>
        <v>0</v>
      </c>
      <c r="G88">
        <f t="shared" si="10"/>
        <v>1.9018149129910438</v>
      </c>
      <c r="H88">
        <f t="shared" si="8"/>
        <v>0.14882172575164559</v>
      </c>
      <c r="I88">
        <f t="shared" si="11"/>
        <v>1</v>
      </c>
    </row>
    <row r="89" spans="1:9" x14ac:dyDescent="0.2">
      <c r="A89">
        <f t="shared" si="12"/>
        <v>83</v>
      </c>
      <c r="B89">
        <f t="shared" si="9"/>
        <v>0.76</v>
      </c>
      <c r="C89">
        <f t="shared" si="13"/>
        <v>0.15776000000000001</v>
      </c>
      <c r="D89" s="2">
        <v>1.9178043088479877</v>
      </c>
      <c r="E89">
        <f t="shared" si="14"/>
        <v>0.63387423935091247</v>
      </c>
      <c r="F89">
        <f t="shared" si="15"/>
        <v>0</v>
      </c>
      <c r="G89">
        <f t="shared" si="10"/>
        <v>1.9178043088479877</v>
      </c>
      <c r="H89">
        <f t="shared" si="8"/>
        <v>0.14518806590484304</v>
      </c>
      <c r="I89">
        <f t="shared" si="11"/>
        <v>1</v>
      </c>
    </row>
    <row r="90" spans="1:9" x14ac:dyDescent="0.2">
      <c r="A90">
        <f t="shared" si="12"/>
        <v>84</v>
      </c>
      <c r="B90">
        <f t="shared" si="9"/>
        <v>0.77333333333333343</v>
      </c>
      <c r="C90">
        <f t="shared" si="13"/>
        <v>0.15980444444444447</v>
      </c>
      <c r="D90" s="2">
        <v>1.9337491762469841</v>
      </c>
      <c r="E90">
        <f t="shared" si="14"/>
        <v>0.62576482367337827</v>
      </c>
      <c r="F90">
        <f t="shared" si="15"/>
        <v>0</v>
      </c>
      <c r="G90">
        <f t="shared" si="10"/>
        <v>1.9337491762469841</v>
      </c>
      <c r="H90">
        <f t="shared" si="8"/>
        <v>0.14164844489530481</v>
      </c>
      <c r="I90">
        <f t="shared" si="11"/>
        <v>1</v>
      </c>
    </row>
    <row r="91" spans="1:9" x14ac:dyDescent="0.2">
      <c r="A91">
        <f t="shared" si="12"/>
        <v>85</v>
      </c>
      <c r="B91">
        <f t="shared" si="9"/>
        <v>0.78666666666666663</v>
      </c>
      <c r="C91">
        <f t="shared" si="13"/>
        <v>0.16188444444444444</v>
      </c>
      <c r="D91" s="2">
        <v>1.949648471883151</v>
      </c>
      <c r="E91">
        <f t="shared" si="14"/>
        <v>0.61772457720184504</v>
      </c>
      <c r="F91">
        <f t="shared" si="15"/>
        <v>0</v>
      </c>
      <c r="G91">
        <f t="shared" si="10"/>
        <v>1.949648471883151</v>
      </c>
      <c r="H91">
        <f t="shared" si="8"/>
        <v>0.13820082443440407</v>
      </c>
      <c r="I91">
        <f t="shared" si="11"/>
        <v>1</v>
      </c>
    </row>
    <row r="92" spans="1:9" x14ac:dyDescent="0.2">
      <c r="A92">
        <f t="shared" si="12"/>
        <v>86</v>
      </c>
      <c r="B92">
        <f t="shared" si="9"/>
        <v>0.8</v>
      </c>
      <c r="C92">
        <f t="shared" si="13"/>
        <v>0.16400000000000003</v>
      </c>
      <c r="D92" s="2">
        <v>1.965501211866447</v>
      </c>
      <c r="E92">
        <f t="shared" si="14"/>
        <v>0.6097560975609756</v>
      </c>
      <c r="F92">
        <f t="shared" si="15"/>
        <v>0</v>
      </c>
      <c r="G92">
        <f t="shared" si="10"/>
        <v>1.965501211866447</v>
      </c>
      <c r="H92">
        <f t="shared" si="8"/>
        <v>0.1348431680812506</v>
      </c>
      <c r="I92">
        <f t="shared" si="11"/>
        <v>1</v>
      </c>
    </row>
    <row r="93" spans="1:9" x14ac:dyDescent="0.2">
      <c r="A93">
        <f t="shared" si="12"/>
        <v>87</v>
      </c>
      <c r="B93">
        <f t="shared" si="9"/>
        <v>0.81333333333333324</v>
      </c>
      <c r="C93">
        <f t="shared" si="13"/>
        <v>0.16615111111111111</v>
      </c>
      <c r="D93" s="2">
        <v>1.9813064699620995</v>
      </c>
      <c r="E93">
        <f t="shared" si="14"/>
        <v>0.60186175904130135</v>
      </c>
      <c r="F93">
        <f t="shared" si="15"/>
        <v>0</v>
      </c>
      <c r="G93">
        <f t="shared" si="10"/>
        <v>1.9813064699620995</v>
      </c>
      <c r="H93">
        <f t="shared" si="8"/>
        <v>0.13157344517605341</v>
      </c>
      <c r="I93">
        <f t="shared" si="11"/>
        <v>1</v>
      </c>
    </row>
    <row r="94" spans="1:9" x14ac:dyDescent="0.2">
      <c r="A94">
        <f t="shared" si="12"/>
        <v>88</v>
      </c>
      <c r="B94">
        <f t="shared" si="9"/>
        <v>0.82666666666666666</v>
      </c>
      <c r="C94">
        <f t="shared" si="13"/>
        <v>0.16833777777777778</v>
      </c>
      <c r="D94" s="2">
        <v>1.9970633758296144</v>
      </c>
      <c r="E94">
        <f t="shared" si="14"/>
        <v>0.59404372161791075</v>
      </c>
      <c r="F94">
        <f t="shared" si="15"/>
        <v>0</v>
      </c>
      <c r="G94">
        <f t="shared" si="10"/>
        <v>1.9970633758296144</v>
      </c>
      <c r="H94">
        <f t="shared" si="8"/>
        <v>0.12838963445468057</v>
      </c>
      <c r="I94">
        <f t="shared" si="11"/>
        <v>1</v>
      </c>
    </row>
    <row r="95" spans="1:9" x14ac:dyDescent="0.2">
      <c r="A95">
        <f t="shared" si="12"/>
        <v>89</v>
      </c>
      <c r="B95">
        <f t="shared" si="9"/>
        <v>0.84000000000000008</v>
      </c>
      <c r="C95">
        <f t="shared" si="13"/>
        <v>0.17056000000000004</v>
      </c>
      <c r="D95" s="2">
        <v>2.0127711132654169</v>
      </c>
      <c r="E95">
        <f t="shared" si="14"/>
        <v>0.58630393996247687</v>
      </c>
      <c r="F95">
        <f t="shared" si="15"/>
        <v>0</v>
      </c>
      <c r="G95">
        <f t="shared" si="10"/>
        <v>2.0127711132654169</v>
      </c>
      <c r="H95">
        <f t="shared" si="8"/>
        <v>0.12528972735725694</v>
      </c>
      <c r="I95">
        <f t="shared" si="11"/>
        <v>1</v>
      </c>
    </row>
    <row r="96" spans="1:9" x14ac:dyDescent="0.2">
      <c r="A96">
        <f t="shared" si="12"/>
        <v>90</v>
      </c>
      <c r="B96">
        <f t="shared" si="9"/>
        <v>0.85333333333333328</v>
      </c>
      <c r="C96">
        <f t="shared" si="13"/>
        <v>0.17281777777777779</v>
      </c>
      <c r="D96" s="2">
        <v>2.028428918453745</v>
      </c>
      <c r="E96">
        <f t="shared" si="14"/>
        <v>0.57864417241024579</v>
      </c>
      <c r="F96">
        <f t="shared" si="15"/>
        <v>0</v>
      </c>
      <c r="G96">
        <f t="shared" si="10"/>
        <v>2.028428918453745</v>
      </c>
      <c r="H96">
        <f t="shared" si="8"/>
        <v>0.12227173104407731</v>
      </c>
      <c r="I96">
        <f t="shared" si="11"/>
        <v>1</v>
      </c>
    </row>
    <row r="97" spans="1:9" x14ac:dyDescent="0.2">
      <c r="A97">
        <f t="shared" si="12"/>
        <v>91</v>
      </c>
      <c r="B97">
        <f t="shared" si="9"/>
        <v>0.8666666666666667</v>
      </c>
      <c r="C97">
        <f t="shared" si="13"/>
        <v>0.17511111111111111</v>
      </c>
      <c r="D97" s="2">
        <v>2.0440360782299543</v>
      </c>
      <c r="E97">
        <f t="shared" si="14"/>
        <v>0.57106598984771584</v>
      </c>
      <c r="F97">
        <f t="shared" si="15"/>
        <v>0</v>
      </c>
      <c r="G97">
        <f t="shared" si="10"/>
        <v>2.0440360782299543</v>
      </c>
      <c r="H97">
        <f t="shared" si="8"/>
        <v>0.11933367113242455</v>
      </c>
      <c r="I97">
        <f t="shared" si="11"/>
        <v>1</v>
      </c>
    </row>
    <row r="98" spans="1:9" x14ac:dyDescent="0.2">
      <c r="A98">
        <f t="shared" si="12"/>
        <v>92</v>
      </c>
      <c r="B98">
        <f t="shared" si="9"/>
        <v>0.87999999999999989</v>
      </c>
      <c r="C98">
        <f t="shared" si="13"/>
        <v>0.17743999999999999</v>
      </c>
      <c r="D98" s="2">
        <v>2.0595919283600623</v>
      </c>
      <c r="E98">
        <f t="shared" si="14"/>
        <v>0.56357078449053222</v>
      </c>
      <c r="F98">
        <f t="shared" si="15"/>
        <v>0</v>
      </c>
      <c r="G98">
        <f t="shared" si="10"/>
        <v>2.0595919283600623</v>
      </c>
      <c r="H98">
        <f t="shared" si="8"/>
        <v>0.11647359416803103</v>
      </c>
      <c r="I98">
        <f t="shared" si="11"/>
        <v>1</v>
      </c>
    </row>
    <row r="99" spans="1:9" x14ac:dyDescent="0.2">
      <c r="A99">
        <f t="shared" si="12"/>
        <v>93</v>
      </c>
      <c r="B99">
        <f t="shared" si="9"/>
        <v>0.89333333333333331</v>
      </c>
      <c r="C99">
        <f t="shared" si="13"/>
        <v>0.17980444444444443</v>
      </c>
      <c r="D99" s="2">
        <v>2.0750958518398974</v>
      </c>
      <c r="E99">
        <f t="shared" si="14"/>
        <v>0.55615977852481746</v>
      </c>
      <c r="F99">
        <f t="shared" si="15"/>
        <v>0</v>
      </c>
      <c r="G99">
        <f t="shared" si="10"/>
        <v>2.0750958518398974</v>
      </c>
      <c r="H99">
        <f t="shared" si="8"/>
        <v>0.11368956984499134</v>
      </c>
      <c r="I99">
        <f t="shared" si="11"/>
        <v>1</v>
      </c>
    </row>
    <row r="100" spans="1:9" x14ac:dyDescent="0.2">
      <c r="A100">
        <f t="shared" si="12"/>
        <v>94</v>
      </c>
      <c r="B100">
        <f t="shared" si="9"/>
        <v>0.90666666666666673</v>
      </c>
      <c r="C100">
        <f t="shared" si="13"/>
        <v>0.18220444444444445</v>
      </c>
      <c r="D100" s="2">
        <v>2.0905472772169169</v>
      </c>
      <c r="E100">
        <f t="shared" si="14"/>
        <v>0.54883403258854491</v>
      </c>
      <c r="F100">
        <f t="shared" si="15"/>
        <v>0</v>
      </c>
      <c r="G100">
        <f t="shared" si="10"/>
        <v>2.0905472772169169</v>
      </c>
      <c r="H100">
        <f t="shared" si="8"/>
        <v>0.1109796929878705</v>
      </c>
      <c r="I100">
        <f t="shared" si="11"/>
        <v>1</v>
      </c>
    </row>
    <row r="101" spans="1:9" x14ac:dyDescent="0.2">
      <c r="A101">
        <f t="shared" si="12"/>
        <v>95</v>
      </c>
      <c r="B101">
        <f t="shared" si="9"/>
        <v>0.91999999999999993</v>
      </c>
      <c r="C101">
        <f t="shared" si="13"/>
        <v>0.18464</v>
      </c>
      <c r="D101" s="2">
        <v>2.105945676937377</v>
      </c>
      <c r="E101">
        <f t="shared" si="14"/>
        <v>0.54159445407279061</v>
      </c>
      <c r="F101">
        <f t="shared" si="15"/>
        <v>0</v>
      </c>
      <c r="G101">
        <f t="shared" si="10"/>
        <v>2.105945676937377</v>
      </c>
      <c r="H101">
        <f t="shared" si="8"/>
        <v>0.10834208530961963</v>
      </c>
      <c r="I101">
        <f t="shared" si="11"/>
        <v>1</v>
      </c>
    </row>
    <row r="102" spans="1:9" x14ac:dyDescent="0.2">
      <c r="A102">
        <f t="shared" si="12"/>
        <v>96</v>
      </c>
      <c r="B102">
        <f t="shared" si="9"/>
        <v>0.93333333333333335</v>
      </c>
      <c r="C102">
        <f t="shared" si="13"/>
        <v>0.18711111111111112</v>
      </c>
      <c r="D102" s="2">
        <v>2.1212905657212544</v>
      </c>
      <c r="E102">
        <f t="shared" si="14"/>
        <v>0.53444180522565332</v>
      </c>
      <c r="F102">
        <f t="shared" si="15"/>
        <v>0</v>
      </c>
      <c r="G102">
        <f t="shared" si="10"/>
        <v>2.1212905657212544</v>
      </c>
      <c r="H102">
        <f t="shared" si="8"/>
        <v>0.10577489695868925</v>
      </c>
      <c r="I102">
        <f t="shared" si="11"/>
        <v>1</v>
      </c>
    </row>
    <row r="103" spans="1:9" x14ac:dyDescent="0.2">
      <c r="A103">
        <f t="shared" si="12"/>
        <v>97</v>
      </c>
      <c r="B103">
        <f t="shared" si="9"/>
        <v>0.94666666666666655</v>
      </c>
      <c r="C103">
        <f t="shared" si="13"/>
        <v>0.18961777777777777</v>
      </c>
      <c r="D103" s="2">
        <v>2.1365814989669514</v>
      </c>
      <c r="E103">
        <f t="shared" si="14"/>
        <v>0.52737671104444028</v>
      </c>
      <c r="F103">
        <f t="shared" si="15"/>
        <v>0</v>
      </c>
      <c r="G103">
        <f t="shared" si="10"/>
        <v>2.1365814989669514</v>
      </c>
      <c r="H103">
        <f t="shared" si="8"/>
        <v>0.10327630786846009</v>
      </c>
      <c r="I103">
        <f t="shared" si="11"/>
        <v>1</v>
      </c>
    </row>
    <row r="104" spans="1:9" x14ac:dyDescent="0.2">
      <c r="A104">
        <f t="shared" si="12"/>
        <v>98</v>
      </c>
      <c r="B104">
        <f t="shared" si="9"/>
        <v>0.96</v>
      </c>
      <c r="C104">
        <f t="shared" si="13"/>
        <v>0.19216</v>
      </c>
      <c r="D104" s="2">
        <v>2.1518180711876189</v>
      </c>
      <c r="E104">
        <f t="shared" si="14"/>
        <v>0.52039966694421336</v>
      </c>
      <c r="F104">
        <f t="shared" si="15"/>
        <v>0</v>
      </c>
      <c r="G104">
        <f t="shared" si="10"/>
        <v>2.1518180711876189</v>
      </c>
      <c r="H104">
        <f t="shared" si="8"/>
        <v>0.10084452892176068</v>
      </c>
      <c r="I104">
        <f t="shared" si="11"/>
        <v>1</v>
      </c>
    </row>
    <row r="105" spans="1:9" x14ac:dyDescent="0.2">
      <c r="A105">
        <f t="shared" si="12"/>
        <v>99</v>
      </c>
      <c r="B105">
        <f t="shared" si="9"/>
        <v>0.97333333333333338</v>
      </c>
      <c r="C105">
        <f t="shared" si="13"/>
        <v>0.19473777777777779</v>
      </c>
      <c r="D105" s="2">
        <v>2.1669999144805923</v>
      </c>
      <c r="E105">
        <f t="shared" si="14"/>
        <v>0.51351104619317156</v>
      </c>
      <c r="F105">
        <f t="shared" si="15"/>
        <v>0</v>
      </c>
      <c r="G105">
        <f t="shared" si="10"/>
        <v>2.1669999144805923</v>
      </c>
      <c r="H105">
        <f t="shared" si="8"/>
        <v>9.8477802942875697E-2</v>
      </c>
      <c r="I105">
        <f t="shared" si="11"/>
        <v>1</v>
      </c>
    </row>
    <row r="106" spans="1:9" x14ac:dyDescent="0.2">
      <c r="A106">
        <f t="shared" si="12"/>
        <v>100</v>
      </c>
      <c r="B106">
        <f t="shared" si="9"/>
        <v>0.98666666666666658</v>
      </c>
      <c r="C106">
        <f t="shared" si="13"/>
        <v>0.19735111111111109</v>
      </c>
      <c r="D106" s="2">
        <v>2.1821266970312254</v>
      </c>
      <c r="E106">
        <f t="shared" si="14"/>
        <v>0.5067111071074677</v>
      </c>
      <c r="F106">
        <f t="shared" si="15"/>
        <v>0</v>
      </c>
      <c r="G106">
        <f t="shared" si="10"/>
        <v>2.1821266970312254</v>
      </c>
      <c r="H106">
        <f t="shared" si="8"/>
        <v>9.6174405529024412E-2</v>
      </c>
      <c r="I106">
        <f t="shared" si="11"/>
        <v>1</v>
      </c>
    </row>
    <row r="107" spans="1:9" x14ac:dyDescent="0.2">
      <c r="A107">
        <f>A106+1</f>
        <v>101</v>
      </c>
      <c r="B107">
        <f t="shared" si="9"/>
        <v>1</v>
      </c>
      <c r="C107">
        <f t="shared" si="13"/>
        <v>0.2</v>
      </c>
      <c r="D107" s="2">
        <v>2.1971981216521872</v>
      </c>
      <c r="E107">
        <f t="shared" si="14"/>
        <v>0.49999999999999967</v>
      </c>
      <c r="F107">
        <f>E107-$I$4/C107</f>
        <v>0</v>
      </c>
      <c r="G107">
        <f t="shared" si="10"/>
        <v>2.1971981216521872</v>
      </c>
      <c r="H107">
        <f t="shared" si="8"/>
        <v>9.3932645732844836E-2</v>
      </c>
      <c r="I107">
        <f t="shared" si="11"/>
        <v>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analytisch_stoss</vt:lpstr>
      <vt:lpstr>Überschall</vt:lpstr>
    </vt:vector>
  </TitlesOfParts>
  <Company>TU Graz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sanz</cp:lastModifiedBy>
  <dcterms:created xsi:type="dcterms:W3CDTF">1999-12-02T13:17:38Z</dcterms:created>
  <dcterms:modified xsi:type="dcterms:W3CDTF">2021-12-01T09:28:23Z</dcterms:modified>
</cp:coreProperties>
</file>