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Brenda Fernandes\Pictures\"/>
    </mc:Choice>
  </mc:AlternateContent>
  <bookViews>
    <workbookView xWindow="0" yWindow="0" windowWidth="23040" windowHeight="9384"/>
  </bookViews>
  <sheets>
    <sheet name="acessos bevi e cred franco " sheetId="1" r:id="rId1"/>
    <sheet name="links de bancos" sheetId="2" r:id="rId2"/>
    <sheet name="USUÁRIOS PORTAL ORIENTA_x0009__x0009_" sheetId="3" r:id="rId3"/>
    <sheet name="USUÁRIOS BANRISUL_x0009__x0009_" sheetId="4" r:id="rId4"/>
    <sheet name="ABERTURA DE CONTA SANTANDER_x0009__x0009_" sheetId="5" r:id="rId5"/>
    <sheet name="PRODUÇÃO DAS CONTAS" sheetId="8" r:id="rId6"/>
    <sheet name="PRODUÇÃO JUNHO" sheetId="9" r:id="rId7"/>
    <sheet name="USUÁRIOS C6_x0009__x0009_" sheetId="6" r:id="rId8"/>
    <sheet name="Planilha7" sheetId="7" r:id="rId9"/>
  </sheets>
  <definedNames>
    <definedName name="_xlnm._FilterDatabase" localSheetId="5" hidden="1">'PRODUÇÃO DAS CONTAS'!$D$3:$D$72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0" i="9" l="1"/>
  <c r="K39" i="9"/>
  <c r="K42" i="9"/>
  <c r="K43" i="9"/>
  <c r="K44" i="9"/>
  <c r="K45" i="9"/>
  <c r="K46" i="9"/>
  <c r="K47" i="9"/>
  <c r="K48" i="9"/>
  <c r="K4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37" i="9"/>
  <c r="K38" i="9"/>
  <c r="I51" i="9"/>
  <c r="K50" i="9"/>
  <c r="K41" i="9"/>
  <c r="K19" i="9"/>
  <c r="K18" i="9"/>
  <c r="K17" i="9"/>
  <c r="K16" i="9"/>
  <c r="K15" i="9"/>
  <c r="K14" i="9"/>
  <c r="K13" i="9"/>
  <c r="K11" i="9"/>
  <c r="K10" i="9"/>
  <c r="K9" i="9"/>
  <c r="K8" i="9"/>
  <c r="K7" i="9"/>
  <c r="K6" i="9"/>
  <c r="K5" i="9"/>
  <c r="K4" i="9"/>
  <c r="K51" i="9" l="1"/>
  <c r="J71" i="8" l="1"/>
</calcChain>
</file>

<file path=xl/sharedStrings.xml><?xml version="1.0" encoding="utf-8"?>
<sst xmlns="http://schemas.openxmlformats.org/spreadsheetml/2006/main" count="906" uniqueCount="243">
  <si>
    <t>ACESSOS BRENDA BEVI</t>
  </si>
  <si>
    <t>ACESSOS BRENDA CRED FRANCO</t>
  </si>
  <si>
    <t>BEVI</t>
  </si>
  <si>
    <t>USUARIO                               SENHA</t>
  </si>
  <si>
    <t>CREDFRANCO</t>
  </si>
  <si>
    <t xml:space="preserve">CÓDIGO: </t>
  </si>
  <si>
    <t>Bre@1488</t>
  </si>
  <si>
    <t>ITAU</t>
  </si>
  <si>
    <t>BRENDA11702PA</t>
  </si>
  <si>
    <t>Valor@1191</t>
  </si>
  <si>
    <t>IC DIGITAL</t>
  </si>
  <si>
    <t>BMG</t>
  </si>
  <si>
    <t>FACTA</t>
  </si>
  <si>
    <t>OLÉ</t>
  </si>
  <si>
    <t>PORTAL ORIENTA</t>
  </si>
  <si>
    <t>PAN</t>
  </si>
  <si>
    <t>Valor@1191@</t>
  </si>
  <si>
    <t>C6 BANK</t>
  </si>
  <si>
    <t>96677007200_000012</t>
  </si>
  <si>
    <t xml:space="preserve">MASTER </t>
  </si>
  <si>
    <t>DAYCOVAL</t>
  </si>
  <si>
    <t>DCE-ITS029937</t>
  </si>
  <si>
    <t>Valor@1991</t>
  </si>
  <si>
    <t>SAFRA</t>
  </si>
  <si>
    <t>CBU94871</t>
  </si>
  <si>
    <t>CBSU254657</t>
  </si>
  <si>
    <t>ACESSOS LUCIANA BORGES  BEVI</t>
  </si>
  <si>
    <t>PA91-39547</t>
  </si>
  <si>
    <t>BANCO</t>
  </si>
  <si>
    <t>https://www.ibconsigweb.com.br/Index.do?method=prepare</t>
  </si>
  <si>
    <t>https://www.bmgconsig.com.br/principal/fsconsignataria.jsp</t>
  </si>
  <si>
    <t>https://epfweb.safra.com.br/Home/Login</t>
  </si>
  <si>
    <t>VIA CERTA</t>
  </si>
  <si>
    <t>https://sistema.acertapromotora.com.br/</t>
  </si>
  <si>
    <t>OLÁ</t>
  </si>
  <si>
    <t>https://ola.oleconsignado.com.br/</t>
  </si>
  <si>
    <t>BRADESCO</t>
  </si>
  <si>
    <t>https://www.bradescopromotoranet.com.br/Login.aspx</t>
  </si>
  <si>
    <t>https://portaldecredito.daycoval.com.br/login</t>
  </si>
  <si>
    <t>https://panconsig.pansolucoes.com.br/FIMENU/Login/AC.UI.LOGIN.aspx</t>
  </si>
  <si>
    <t>MERCANTIL</t>
  </si>
  <si>
    <t>https://mb-ui-pcb-site-pcb.meumb.mercantil.com.br/login</t>
  </si>
  <si>
    <t>SPA PAN</t>
  </si>
  <si>
    <t>https://spa.bancopan.com.br/Login.aspx?ReturnUrl=%2f</t>
  </si>
  <si>
    <t>C6</t>
  </si>
  <si>
    <t>https://c6.c6consig.com.br/WebAutorizador/Login/AC.UI.LOGIN.aspx?FISession=69c8d8a6f70</t>
  </si>
  <si>
    <t>ICDigital</t>
  </si>
  <si>
    <t>https://portal.icconsig.com.br/</t>
  </si>
  <si>
    <t>PROMOBANK</t>
  </si>
  <si>
    <t>https://promobank.com.br/sistema/</t>
  </si>
  <si>
    <t>CREDILINK</t>
  </si>
  <si>
    <t>https://consulta5.confirmeonline.com.br/validarLogin/confirmeOnline.xhtml?_ga=2.92974813.1925135019.1638208460-1244204117.1637850729</t>
  </si>
  <si>
    <t>XYZ</t>
  </si>
  <si>
    <t>https://app.consig.xyz/#/home</t>
  </si>
  <si>
    <t>USUÁRIOS PORTAL ORIENTA</t>
  </si>
  <si>
    <t>MASTER</t>
  </si>
  <si>
    <t>+(B4428u</t>
  </si>
  <si>
    <t>KRISHNA</t>
  </si>
  <si>
    <t>37716925A@</t>
  </si>
  <si>
    <t>BRENDA</t>
  </si>
  <si>
    <t>13724722A@</t>
  </si>
  <si>
    <t>LUCAS</t>
  </si>
  <si>
    <t>93873238A@</t>
  </si>
  <si>
    <t>RODRIGO</t>
  </si>
  <si>
    <t>17964694A@</t>
  </si>
  <si>
    <t>LUCIANA</t>
  </si>
  <si>
    <t>06271549A@</t>
  </si>
  <si>
    <t>NAYARA</t>
  </si>
  <si>
    <t>27712797A@</t>
  </si>
  <si>
    <t>LUIZ</t>
  </si>
  <si>
    <t>85121490A@</t>
  </si>
  <si>
    <t>USUÁRIOS BANRISUL</t>
  </si>
  <si>
    <t>JOHNATHAN</t>
  </si>
  <si>
    <t>7013johnat</t>
  </si>
  <si>
    <t>Belem@2024</t>
  </si>
  <si>
    <t>ADMIN</t>
  </si>
  <si>
    <t>7013admin</t>
  </si>
  <si>
    <t>Belem@09</t>
  </si>
  <si>
    <t>7013LUCIAN</t>
  </si>
  <si>
    <t>Belem@07</t>
  </si>
  <si>
    <t>7013NAYARA</t>
  </si>
  <si>
    <t>7013KRISHN</t>
  </si>
  <si>
    <t>Belem@05</t>
  </si>
  <si>
    <t>LUIS BRENDA</t>
  </si>
  <si>
    <t>7013LUISCL</t>
  </si>
  <si>
    <t>Belem@2022</t>
  </si>
  <si>
    <t xml:space="preserve">BRENDA </t>
  </si>
  <si>
    <t xml:space="preserve">7013BRENDA </t>
  </si>
  <si>
    <t>7013LUCASS</t>
  </si>
  <si>
    <t>Valorize@23</t>
  </si>
  <si>
    <t>ABERTURA DE CONTA SANTANDER</t>
  </si>
  <si>
    <t>USUÁRIO</t>
  </si>
  <si>
    <t>SENHA</t>
  </si>
  <si>
    <t>016.213.806-70</t>
  </si>
  <si>
    <t>012.422.312-50</t>
  </si>
  <si>
    <t>966.770.072-00</t>
  </si>
  <si>
    <t>Belem@08</t>
  </si>
  <si>
    <t>031.492.862-63</t>
  </si>
  <si>
    <t>Belem@04</t>
  </si>
  <si>
    <t>Belem@03</t>
  </si>
  <si>
    <t xml:space="preserve">REIGIANE </t>
  </si>
  <si>
    <t>834.184.582-20</t>
  </si>
  <si>
    <t>CLI</t>
  </si>
  <si>
    <t>031.482.982-25</t>
  </si>
  <si>
    <t>Belem@06</t>
  </si>
  <si>
    <t>944.803.542-04</t>
  </si>
  <si>
    <t>breno cassio</t>
  </si>
  <si>
    <t>079.902.382-50</t>
  </si>
  <si>
    <t>Cassio@2</t>
  </si>
  <si>
    <t>carla</t>
  </si>
  <si>
    <t>junho23@</t>
  </si>
  <si>
    <t>JEFFERSON</t>
  </si>
  <si>
    <t>Dud@2011</t>
  </si>
  <si>
    <t>USUÁRIOS C6</t>
  </si>
  <si>
    <t>01621380670_002175</t>
  </si>
  <si>
    <t>OPERACIONAL</t>
  </si>
  <si>
    <t>F_01621380670_002175</t>
  </si>
  <si>
    <t>Belem@2023</t>
  </si>
  <si>
    <t>87838907268_002175</t>
  </si>
  <si>
    <t>01242231250_002175</t>
  </si>
  <si>
    <t>96677007200_002175</t>
  </si>
  <si>
    <t>Valo@23@</t>
  </si>
  <si>
    <t>02651257230_002175</t>
  </si>
  <si>
    <t xml:space="preserve">     </t>
  </si>
  <si>
    <t>01196867240_002175</t>
  </si>
  <si>
    <t>CAIRO</t>
  </si>
  <si>
    <t>75376431649_002175</t>
  </si>
  <si>
    <t>03149286263_002175</t>
  </si>
  <si>
    <t>LORRAINE</t>
  </si>
  <si>
    <t>09982333666_002175</t>
  </si>
  <si>
    <t>JB CADASTRO CONSULTORIA E TREINAMENTO LT</t>
  </si>
  <si>
    <t>REIGIANE OLIVEIRA</t>
  </si>
  <si>
    <t>MARLI  DOS SANTOS GUIMARÃƒES</t>
  </si>
  <si>
    <t>Efetivado</t>
  </si>
  <si>
    <t>Adicional Produto Consignado</t>
  </si>
  <si>
    <t>NAO</t>
  </si>
  <si>
    <t>Movimentacao do Produto</t>
  </si>
  <si>
    <t>SANDRA SOCORRO SILVA CAMPOS</t>
  </si>
  <si>
    <t>Produto efetivado</t>
  </si>
  <si>
    <t>LUCAS MARTINS</t>
  </si>
  <si>
    <t>LINDOMAR DA SILVA MORAES</t>
  </si>
  <si>
    <t>Concluido</t>
  </si>
  <si>
    <t>Pacote ElegÃ­vel</t>
  </si>
  <si>
    <t>ROSA DE FATIMA CORDEIRO DE ARAUJO</t>
  </si>
  <si>
    <t>Portabilidade do Produto</t>
  </si>
  <si>
    <t xml:space="preserve">SANDRA HELENA SOARES DE SOUZA </t>
  </si>
  <si>
    <t>LUIZ PAULO CARVALHO DE MATOS</t>
  </si>
  <si>
    <t>LUCIANA BORGES</t>
  </si>
  <si>
    <t xml:space="preserve">LUCIDALVA SOZINHO BORGES </t>
  </si>
  <si>
    <t>MELINDA FERNANDES DA COSTA</t>
  </si>
  <si>
    <t>MAYARA CECILIA PAZ PAVAO</t>
  </si>
  <si>
    <t>DAIANA CRISTINA DA SILVA LEITE</t>
  </si>
  <si>
    <t>RAILANE TAISA SUSSUARANA FIGUEIRA</t>
  </si>
  <si>
    <t xml:space="preserve">JOSE ALEX DA SILVA OLIVEIRA </t>
  </si>
  <si>
    <t>MARIA APARECIDA PEREIRA BENTES</t>
  </si>
  <si>
    <t>JEFFERSON DA SILVA ROSARIO</t>
  </si>
  <si>
    <t>MONIQUE VIDAL SANTOS</t>
  </si>
  <si>
    <t>JOVANA MARIA LIMA PEREIRA DOS SANTOS</t>
  </si>
  <si>
    <t>VERONICA FERREIRA GOMES</t>
  </si>
  <si>
    <t>SAMARA RIGHEZ</t>
  </si>
  <si>
    <t>BRENDA FERNANDES</t>
  </si>
  <si>
    <t xml:space="preserve">MARIA DA CONCEIÃ‡ÃƒO FERREIRA DA COSTA </t>
  </si>
  <si>
    <t>LUIZA DE FATIMA SILVA MENDONÃ‡A</t>
  </si>
  <si>
    <t>FERNANDA DOS SANTOS LIMA</t>
  </si>
  <si>
    <t xml:space="preserve">FERNANDO  HENRIQUE COSTA ALVES </t>
  </si>
  <si>
    <t xml:space="preserve">MARIA DO SOCORRO DE OLIVEIRA </t>
  </si>
  <si>
    <t>RAIMUNDA OLIVEIRA PINTO</t>
  </si>
  <si>
    <t>GLAUCIA THAIS DA SILVA OLIVEIRA</t>
  </si>
  <si>
    <t>JUVENAL TIAGO SALES</t>
  </si>
  <si>
    <t>LIDIANE BALHEIRO DA SILVA</t>
  </si>
  <si>
    <t>ARLEN DE SOUSA RAIOL</t>
  </si>
  <si>
    <t>LUZIANE CAMPOS ROCHA</t>
  </si>
  <si>
    <t>FRANCISCO ARAUJO CARVALHO</t>
  </si>
  <si>
    <t>FRANCINETE SOARES LOBAO</t>
  </si>
  <si>
    <t>MARIA ANTONIA DE JESUS</t>
  </si>
  <si>
    <t>RENATO AVELAR DE OLIVEIRA</t>
  </si>
  <si>
    <t>ANTONIO RODRIGUES DE ARAUJO</t>
  </si>
  <si>
    <t>JOAO VALDO AMARAL BARBOSA</t>
  </si>
  <si>
    <t>OZIEL JOSE RODRIGUES DO NASCIMENTO</t>
  </si>
  <si>
    <t>MARIA LUIZA NOGUEIRA BARATA</t>
  </si>
  <si>
    <t>DATA</t>
  </si>
  <si>
    <t>NOME</t>
  </si>
  <si>
    <t>CPF</t>
  </si>
  <si>
    <t>PRODUTO</t>
  </si>
  <si>
    <t xml:space="preserve"> BANCO</t>
  </si>
  <si>
    <t>VALOR</t>
  </si>
  <si>
    <t>%</t>
  </si>
  <si>
    <t>RECEITA</t>
  </si>
  <si>
    <t>OBS</t>
  </si>
  <si>
    <t xml:space="preserve">PEDRO AMORAS DE VILHENA </t>
  </si>
  <si>
    <t>060.890.032-04</t>
  </si>
  <si>
    <t>CARTÃO CONSIGNAD</t>
  </si>
  <si>
    <t xml:space="preserve">CARTÃO BENEFICÍO </t>
  </si>
  <si>
    <t>ROSILEIDE FERREIRA SIQUEIRA</t>
  </si>
  <si>
    <t>146.308.262-20</t>
  </si>
  <si>
    <t>portabilidade</t>
  </si>
  <si>
    <t xml:space="preserve">RAFAEL CARNEIRO </t>
  </si>
  <si>
    <t>997306772-04</t>
  </si>
  <si>
    <t>FGTS</t>
  </si>
  <si>
    <t>046009322-34</t>
  </si>
  <si>
    <t>RCC</t>
  </si>
  <si>
    <t xml:space="preserve">AGATHA TAWANY RODRIGUES </t>
  </si>
  <si>
    <t>076616562-05</t>
  </si>
  <si>
    <t>RMC</t>
  </si>
  <si>
    <t>PAN JB</t>
  </si>
  <si>
    <t>076616562-06</t>
  </si>
  <si>
    <t>socorro</t>
  </si>
  <si>
    <t>MARGARETE SOCORRO</t>
  </si>
  <si>
    <t>133636112-34</t>
  </si>
  <si>
    <t>REFIN FLEXKF12	FLEX V REFIN CART</t>
  </si>
  <si>
    <t>BANRISUL</t>
  </si>
  <si>
    <t>133636112-35</t>
  </si>
  <si>
    <t>refin flexc6</t>
  </si>
  <si>
    <t>c6</t>
  </si>
  <si>
    <t>me passou 70 de flex</t>
  </si>
  <si>
    <t>SAQUE RMC COMPL</t>
  </si>
  <si>
    <t>MARILIA SELMA ISRAEL</t>
  </si>
  <si>
    <t>378635842-72</t>
  </si>
  <si>
    <t xml:space="preserve">SILVANO CHARLES DANTAS </t>
  </si>
  <si>
    <t>719791582-15</t>
  </si>
  <si>
    <t>EVERTON JOSE</t>
  </si>
  <si>
    <t>705668102-63</t>
  </si>
  <si>
    <t>PAN C/SEG</t>
  </si>
  <si>
    <t>ROMULO CORREA OINHEIRO</t>
  </si>
  <si>
    <t>000195492-02</t>
  </si>
  <si>
    <t>JORGE LUIZ GONÇALVES</t>
  </si>
  <si>
    <t>622704192-00</t>
  </si>
  <si>
    <t xml:space="preserve">ADENILTON FERNANDES AIRES </t>
  </si>
  <si>
    <t>JB</t>
  </si>
  <si>
    <t>PA91-39547-bre42015f</t>
  </si>
  <si>
    <t>Lu@1191</t>
  </si>
  <si>
    <t>PA91-39547.193445</t>
  </si>
  <si>
    <t>QUERO MAIS CREDITO</t>
  </si>
  <si>
    <t>96677007200_900122</t>
  </si>
  <si>
    <t>QUERO + CREDITO</t>
  </si>
  <si>
    <t>01196867240_900122</t>
  </si>
  <si>
    <t>730150832-87</t>
  </si>
  <si>
    <t>SANTANDER</t>
  </si>
  <si>
    <t>jb</t>
  </si>
  <si>
    <t xml:space="preserve"> </t>
  </si>
  <si>
    <t>DCE-BEVICRED005178</t>
  </si>
  <si>
    <t>Valor@11</t>
  </si>
  <si>
    <t>BRENDAFERNANDES35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</si>
</sst>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[$R$-416]\ * #,##0.00_-;\-[$R$-416]\ * #,##0.00_-;_-[$R$-416]\ * &quot;-&quot;??_-;_-@_-"/>
  </numFmts>
  <fonts count="2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rgb="FFFFFFFF"/>
      <name val="Calibri"/>
      <family val="2"/>
      <scheme val="minor"/>
    </font>
    <font>
      <sz val="8"/>
      <color rgb="FF333333"/>
      <name val="Verdana"/>
      <charset val="1"/>
    </font>
    <font>
      <sz val="10"/>
      <color rgb="FF000000"/>
      <name val="Calibri"/>
      <family val="2"/>
      <scheme val="minor"/>
    </font>
    <font>
      <sz val="10"/>
      <color rgb="FF333333"/>
      <name val="Verdana"/>
      <charset val="1"/>
    </font>
    <font>
      <u/>
      <sz val="11"/>
      <color theme="1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0"/>
      <color rgb="FF000000"/>
      <name val="Tahoma"/>
      <charset val="1"/>
    </font>
    <font>
      <u/>
      <sz val="11"/>
      <color rgb="FF000000"/>
      <name val="Calibri"/>
      <family val="2"/>
      <scheme val="minor"/>
    </font>
    <font>
      <sz val="11"/>
      <color rgb="FF000000"/>
      <name val="Calibri"/>
      <charset val="1"/>
      <scheme val="minor"/>
    </font>
    <font>
      <sz val="11"/>
      <color rgb="FF000000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Verdana"/>
      <family val="2"/>
    </font>
    <font>
      <sz val="12"/>
      <color rgb="FF222222"/>
      <name val="Arial"/>
      <family val="2"/>
    </font>
    <font>
      <b/>
      <sz val="10"/>
      <color theme="1"/>
      <name val="Arial"/>
      <family val="2"/>
    </font>
    <font>
      <u/>
      <sz val="11"/>
      <color theme="1"/>
      <name val="Calibri"/>
      <family val="2"/>
      <scheme val="minor"/>
    </font>
    <font>
      <sz val="10"/>
      <color rgb="FF666666"/>
      <name val="Arial"/>
      <family val="2"/>
    </font>
    <font>
      <sz val="12"/>
      <color rgb="FF000000"/>
      <name val="Arial"/>
      <family val="2"/>
    </font>
    <font>
      <u/>
      <sz val="11"/>
      <color rgb="FF00B0F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8EA9DB"/>
        <bgColor rgb="FF000000"/>
      </patternFill>
    </fill>
    <fill>
      <patternFill patternType="solid">
        <fgColor rgb="FF4472C4"/>
        <bgColor rgb="FF000000"/>
      </patternFill>
    </fill>
    <fill>
      <patternFill patternType="solid">
        <fgColor rgb="FF9BC2E6"/>
        <bgColor rgb="FF000000"/>
      </patternFill>
    </fill>
    <fill>
      <patternFill patternType="solid">
        <fgColor rgb="FFFF6600"/>
        <bgColor rgb="FF000000"/>
      </patternFill>
    </fill>
    <fill>
      <patternFill patternType="solid">
        <fgColor rgb="FFED7D31"/>
        <bgColor rgb="FF000000"/>
      </patternFill>
    </fill>
    <fill>
      <patternFill patternType="solid">
        <fgColor rgb="FFD40808"/>
        <bgColor rgb="FF000000"/>
      </patternFill>
    </fill>
    <fill>
      <patternFill patternType="solid">
        <fgColor rgb="FF305496"/>
        <bgColor rgb="FF000000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8" fillId="0" borderId="0" applyNumberFormat="0" applyFill="0" applyBorder="0" applyAlignment="0" applyProtection="0"/>
    <xf numFmtId="43" fontId="14" fillId="0" borderId="0" applyFont="0" applyFill="0" applyBorder="0" applyAlignment="0" applyProtection="0"/>
    <xf numFmtId="44" fontId="14" fillId="0" borderId="0" applyFont="0" applyFill="0" applyBorder="0" applyAlignment="0" applyProtection="0"/>
  </cellStyleXfs>
  <cellXfs count="91">
    <xf numFmtId="0" fontId="0" fillId="0" borderId="0" xfId="0"/>
    <xf numFmtId="0" fontId="2" fillId="0" borderId="0" xfId="0" applyFont="1"/>
    <xf numFmtId="0" fontId="3" fillId="3" borderId="2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0" fontId="5" fillId="0" borderId="0" xfId="0" applyFont="1"/>
    <xf numFmtId="0" fontId="2" fillId="0" borderId="6" xfId="0" applyFont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6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5" fillId="0" borderId="6" xfId="0" applyFont="1" applyBorder="1" applyAlignment="1">
      <alignment horizontal="center"/>
    </xf>
    <xf numFmtId="0" fontId="1" fillId="2" borderId="5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wrapText="1"/>
    </xf>
    <xf numFmtId="0" fontId="3" fillId="5" borderId="10" xfId="0" applyFont="1" applyFill="1" applyBorder="1" applyAlignment="1">
      <alignment horizontal="center" vertical="center" wrapText="1"/>
    </xf>
    <xf numFmtId="0" fontId="8" fillId="0" borderId="6" xfId="1" applyBorder="1"/>
    <xf numFmtId="0" fontId="8" fillId="0" borderId="0" xfId="1"/>
    <xf numFmtId="0" fontId="3" fillId="5" borderId="11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0" fontId="3" fillId="6" borderId="3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/>
    </xf>
    <xf numFmtId="3" fontId="2" fillId="0" borderId="6" xfId="0" applyNumberFormat="1" applyFont="1" applyBorder="1" applyAlignment="1">
      <alignment horizontal="center" vertical="center"/>
    </xf>
    <xf numFmtId="0" fontId="3" fillId="6" borderId="2" xfId="0" applyFont="1" applyFill="1" applyBorder="1" applyAlignment="1">
      <alignment horizontal="center"/>
    </xf>
    <xf numFmtId="3" fontId="2" fillId="0" borderId="7" xfId="0" applyNumberFormat="1" applyFont="1" applyBorder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3" fontId="10" fillId="0" borderId="6" xfId="0" applyNumberFormat="1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9" fillId="6" borderId="6" xfId="0" applyFont="1" applyFill="1" applyBorder="1" applyAlignment="1">
      <alignment horizontal="center"/>
    </xf>
    <xf numFmtId="0" fontId="3" fillId="6" borderId="6" xfId="0" applyFont="1" applyFill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6" xfId="0" applyFont="1" applyBorder="1"/>
    <xf numFmtId="0" fontId="3" fillId="8" borderId="6" xfId="0" applyFont="1" applyFill="1" applyBorder="1"/>
    <xf numFmtId="0" fontId="3" fillId="8" borderId="6" xfId="0" applyFont="1" applyFill="1" applyBorder="1" applyAlignment="1">
      <alignment horizontal="center" vertical="center"/>
    </xf>
    <xf numFmtId="0" fontId="11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12" fillId="0" borderId="6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14" fontId="0" fillId="0" borderId="0" xfId="0" applyNumberFormat="1"/>
    <xf numFmtId="44" fontId="0" fillId="0" borderId="0" xfId="3" applyFont="1"/>
    <xf numFmtId="0" fontId="15" fillId="9" borderId="12" xfId="0" applyFont="1" applyFill="1" applyBorder="1" applyAlignment="1">
      <alignment horizontal="center"/>
    </xf>
    <xf numFmtId="43" fontId="15" fillId="9" borderId="12" xfId="2" applyFont="1" applyFill="1" applyBorder="1" applyAlignment="1">
      <alignment horizontal="center"/>
    </xf>
    <xf numFmtId="0" fontId="0" fillId="0" borderId="12" xfId="0" applyBorder="1"/>
    <xf numFmtId="0" fontId="15" fillId="10" borderId="12" xfId="0" applyFont="1" applyFill="1" applyBorder="1"/>
    <xf numFmtId="44" fontId="15" fillId="10" borderId="12" xfId="3" applyFont="1" applyFill="1" applyBorder="1"/>
    <xf numFmtId="164" fontId="15" fillId="10" borderId="12" xfId="3" applyNumberFormat="1" applyFont="1" applyFill="1" applyBorder="1"/>
    <xf numFmtId="14" fontId="15" fillId="10" borderId="12" xfId="0" applyNumberFormat="1" applyFont="1" applyFill="1" applyBorder="1"/>
    <xf numFmtId="43" fontId="15" fillId="10" borderId="12" xfId="2" applyFont="1" applyFill="1" applyBorder="1"/>
    <xf numFmtId="16" fontId="15" fillId="10" borderId="12" xfId="0" applyNumberFormat="1" applyFont="1" applyFill="1" applyBorder="1"/>
    <xf numFmtId="0" fontId="16" fillId="10" borderId="12" xfId="0" applyFont="1" applyFill="1" applyBorder="1"/>
    <xf numFmtId="44" fontId="0" fillId="0" borderId="0" xfId="0" applyNumberFormat="1"/>
    <xf numFmtId="0" fontId="18" fillId="0" borderId="0" xfId="0" applyFont="1"/>
    <xf numFmtId="0" fontId="19" fillId="4" borderId="5" xfId="1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3" borderId="12" xfId="0" applyFont="1" applyFill="1" applyBorder="1" applyAlignment="1">
      <alignment horizontal="center" vertical="center" wrapText="1"/>
    </xf>
    <xf numFmtId="0" fontId="3" fillId="4" borderId="12" xfId="0" applyFont="1" applyFill="1" applyBorder="1" applyAlignment="1">
      <alignment horizontal="center" vertical="center"/>
    </xf>
    <xf numFmtId="0" fontId="4" fillId="4" borderId="12" xfId="0" applyFont="1" applyFill="1" applyBorder="1" applyAlignment="1">
      <alignment horizontal="center" vertical="center"/>
    </xf>
    <xf numFmtId="0" fontId="8" fillId="4" borderId="12" xfId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/>
    </xf>
    <xf numFmtId="0" fontId="17" fillId="0" borderId="12" xfId="0" applyFont="1" applyBorder="1"/>
    <xf numFmtId="0" fontId="8" fillId="0" borderId="12" xfId="1" applyBorder="1" applyAlignment="1">
      <alignment horizontal="center" vertical="center"/>
    </xf>
    <xf numFmtId="0" fontId="20" fillId="0" borderId="12" xfId="0" applyFont="1" applyBorder="1"/>
    <xf numFmtId="0" fontId="6" fillId="0" borderId="12" xfId="0" applyFont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21" fillId="0" borderId="12" xfId="0" applyFont="1" applyBorder="1"/>
    <xf numFmtId="0" fontId="15" fillId="0" borderId="12" xfId="0" applyFont="1" applyBorder="1"/>
    <xf numFmtId="14" fontId="15" fillId="0" borderId="12" xfId="0" applyNumberFormat="1" applyFont="1" applyBorder="1"/>
    <xf numFmtId="44" fontId="15" fillId="0" borderId="12" xfId="3" applyFont="1" applyBorder="1"/>
    <xf numFmtId="0" fontId="15" fillId="10" borderId="12" xfId="0" applyFont="1" applyFill="1" applyBorder="1" applyAlignment="1">
      <alignment horizontal="center"/>
    </xf>
    <xf numFmtId="0" fontId="16" fillId="10" borderId="12" xfId="0" applyFont="1" applyFill="1" applyBorder="1" applyAlignment="1">
      <alignment horizontal="center"/>
    </xf>
    <xf numFmtId="0" fontId="15" fillId="0" borderId="12" xfId="0" applyFont="1" applyBorder="1" applyAlignment="1">
      <alignment horizontal="center"/>
    </xf>
    <xf numFmtId="44" fontId="15" fillId="9" borderId="12" xfId="3" applyFont="1" applyFill="1" applyBorder="1" applyAlignment="1">
      <alignment horizontal="center"/>
    </xf>
    <xf numFmtId="0" fontId="22" fillId="0" borderId="12" xfId="1" applyFont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3" fillId="3" borderId="12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/>
    </xf>
    <xf numFmtId="0" fontId="9" fillId="3" borderId="3" xfId="0" applyFont="1" applyFill="1" applyBorder="1" applyAlignment="1">
      <alignment horizontal="center"/>
    </xf>
    <xf numFmtId="0" fontId="9" fillId="3" borderId="4" xfId="0" applyFont="1" applyFill="1" applyBorder="1" applyAlignment="1">
      <alignment horizontal="center"/>
    </xf>
    <xf numFmtId="0" fontId="9" fillId="3" borderId="8" xfId="0" applyFont="1" applyFill="1" applyBorder="1" applyAlignment="1">
      <alignment horizontal="center"/>
    </xf>
  </cellXfs>
  <cellStyles count="4">
    <cellStyle name="Hiperlink" xfId="1" builtinId="8"/>
    <cellStyle name="Moeda" xfId="3" builtinId="4"/>
    <cellStyle name="Normal" xfId="0" builtinId="0"/>
    <cellStyle name="Vírgula" xfId="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mailto:Lu@1191" TargetMode="External"/><Relationship Id="rId7" Type="http://schemas.openxmlformats.org/officeDocument/2006/relationships/hyperlink" Target="mailto:Valor@1191" TargetMode="External"/><Relationship Id="rId2" Type="http://schemas.openxmlformats.org/officeDocument/2006/relationships/hyperlink" Target="mailto:Valor@1191" TargetMode="External"/><Relationship Id="rId1" Type="http://schemas.openxmlformats.org/officeDocument/2006/relationships/hyperlink" Target="mailto:Bre@1488" TargetMode="External"/><Relationship Id="rId6" Type="http://schemas.openxmlformats.org/officeDocument/2006/relationships/hyperlink" Target="mailto:Valor@11" TargetMode="External"/><Relationship Id="rId5" Type="http://schemas.openxmlformats.org/officeDocument/2006/relationships/hyperlink" Target="mailto:Valor@1191" TargetMode="External"/><Relationship Id="rId4" Type="http://schemas.openxmlformats.org/officeDocument/2006/relationships/hyperlink" Target="mailto:Valor@1191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panconsig.pansolucoes.com.br/FIMENU/Login/AC.UI.LOGIN.aspx" TargetMode="External"/><Relationship Id="rId13" Type="http://schemas.openxmlformats.org/officeDocument/2006/relationships/hyperlink" Target="https://promobank.com.br/sistema/" TargetMode="External"/><Relationship Id="rId3" Type="http://schemas.openxmlformats.org/officeDocument/2006/relationships/hyperlink" Target="https://epfweb.safra.com.br/Home/Login" TargetMode="External"/><Relationship Id="rId7" Type="http://schemas.openxmlformats.org/officeDocument/2006/relationships/hyperlink" Target="https://portaldecredito.daycoval.com.br/login" TargetMode="External"/><Relationship Id="rId12" Type="http://schemas.openxmlformats.org/officeDocument/2006/relationships/hyperlink" Target="https://portal.icconsig.com.br/" TargetMode="External"/><Relationship Id="rId2" Type="http://schemas.openxmlformats.org/officeDocument/2006/relationships/hyperlink" Target="https://www.bmgconsig.com.br/principal/fsconsignataria.jsp" TargetMode="External"/><Relationship Id="rId1" Type="http://schemas.openxmlformats.org/officeDocument/2006/relationships/hyperlink" Target="https://www.ibconsigweb.com.br/Index.do?method=prepare" TargetMode="External"/><Relationship Id="rId6" Type="http://schemas.openxmlformats.org/officeDocument/2006/relationships/hyperlink" Target="https://www.bradescopromotoranet.com.br/Login.aspx" TargetMode="External"/><Relationship Id="rId11" Type="http://schemas.openxmlformats.org/officeDocument/2006/relationships/hyperlink" Target="https://c6.c6consig.com.br/WebAutorizador/Login/AC.UI.LOGIN.aspx?FISession=69c8d8a6f70" TargetMode="External"/><Relationship Id="rId5" Type="http://schemas.openxmlformats.org/officeDocument/2006/relationships/hyperlink" Target="https://ola.oleconsignado.com.br/" TargetMode="External"/><Relationship Id="rId15" Type="http://schemas.openxmlformats.org/officeDocument/2006/relationships/hyperlink" Target="https://app.consig.xyz/" TargetMode="External"/><Relationship Id="rId10" Type="http://schemas.openxmlformats.org/officeDocument/2006/relationships/hyperlink" Target="https://spa.bancopan.com.br/Login.aspx?ReturnUrl=%2f" TargetMode="External"/><Relationship Id="rId4" Type="http://schemas.openxmlformats.org/officeDocument/2006/relationships/hyperlink" Target="https://sistema.acertapromotora.com.br/" TargetMode="External"/><Relationship Id="rId9" Type="http://schemas.openxmlformats.org/officeDocument/2006/relationships/hyperlink" Target="https://mb-ui-pcb-site-pcb.meumb.mercantil.com.br/login" TargetMode="External"/><Relationship Id="rId14" Type="http://schemas.openxmlformats.org/officeDocument/2006/relationships/hyperlink" Target="https://consulta5.confirmeonline.com.br/validarLogin/confirmeOnline.xhtml?_ga=2.92974813.1925135019.1638208460-1244204117.1637850729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panconsig.pansolucoes.com.br/FIMENU/Login/AC.UI.LOGIN.aspx" TargetMode="External"/><Relationship Id="rId13" Type="http://schemas.openxmlformats.org/officeDocument/2006/relationships/hyperlink" Target="https://promobank.com.br/sistema/" TargetMode="External"/><Relationship Id="rId3" Type="http://schemas.openxmlformats.org/officeDocument/2006/relationships/hyperlink" Target="https://epfweb.safra.com.br/Home/Login" TargetMode="External"/><Relationship Id="rId7" Type="http://schemas.openxmlformats.org/officeDocument/2006/relationships/hyperlink" Target="https://portaldecredito.daycoval.com.br/login" TargetMode="External"/><Relationship Id="rId12" Type="http://schemas.openxmlformats.org/officeDocument/2006/relationships/hyperlink" Target="https://portal.icconsig.com.br/" TargetMode="External"/><Relationship Id="rId2" Type="http://schemas.openxmlformats.org/officeDocument/2006/relationships/hyperlink" Target="https://www.bmgconsig.com.br/principal/fsconsignataria.jsp" TargetMode="External"/><Relationship Id="rId1" Type="http://schemas.openxmlformats.org/officeDocument/2006/relationships/hyperlink" Target="https://www.ibconsigweb.com.br/Index.do?method=prepare" TargetMode="External"/><Relationship Id="rId6" Type="http://schemas.openxmlformats.org/officeDocument/2006/relationships/hyperlink" Target="https://www.bradescopromotoranet.com.br/Login.aspx" TargetMode="External"/><Relationship Id="rId11" Type="http://schemas.openxmlformats.org/officeDocument/2006/relationships/hyperlink" Target="https://c6.c6consig.com.br/WebAutorizador/Login/AC.UI.LOGIN.aspx?FISession=69c8d8a6f70" TargetMode="External"/><Relationship Id="rId5" Type="http://schemas.openxmlformats.org/officeDocument/2006/relationships/hyperlink" Target="https://ola.oleconsignado.com.br/" TargetMode="External"/><Relationship Id="rId15" Type="http://schemas.openxmlformats.org/officeDocument/2006/relationships/hyperlink" Target="https://app.consig.xyz/" TargetMode="External"/><Relationship Id="rId10" Type="http://schemas.openxmlformats.org/officeDocument/2006/relationships/hyperlink" Target="https://spa.bancopan.com.br/Login.aspx?ReturnUrl=%2f" TargetMode="External"/><Relationship Id="rId4" Type="http://schemas.openxmlformats.org/officeDocument/2006/relationships/hyperlink" Target="https://sistema.acertapromotora.com.br/" TargetMode="External"/><Relationship Id="rId9" Type="http://schemas.openxmlformats.org/officeDocument/2006/relationships/hyperlink" Target="https://mb-ui-pcb-site-pcb.meumb.mercantil.com.br/login" TargetMode="External"/><Relationship Id="rId14" Type="http://schemas.openxmlformats.org/officeDocument/2006/relationships/hyperlink" Target="https://consulta5.confirmeonline.com.br/validarLogin/confirmeOnline.xhtml?_ga=2.92974813.1925135019.1638208460-1244204117.1637850729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I36"/>
  <sheetViews>
    <sheetView tabSelected="1" workbookViewId="0">
      <selection activeCell="K22" sqref="K22"/>
    </sheetView>
  </sheetViews>
  <sheetFormatPr defaultRowHeight="14.4" x14ac:dyDescent="0.3"/>
  <cols>
    <col min="3" max="3" width="26.88671875" customWidth="1"/>
    <col min="4" max="4" width="27.44140625" customWidth="1"/>
    <col min="5" max="5" width="29" customWidth="1"/>
    <col min="7" max="7" width="17.5546875" customWidth="1"/>
    <col min="8" max="8" width="28.109375" customWidth="1"/>
    <col min="9" max="9" width="36.88671875" customWidth="1"/>
  </cols>
  <sheetData>
    <row r="4" spans="3:9" x14ac:dyDescent="0.3">
      <c r="C4" s="81" t="s">
        <v>0</v>
      </c>
      <c r="D4" s="81"/>
      <c r="E4" s="81"/>
      <c r="F4" s="1"/>
      <c r="G4" s="82" t="s">
        <v>1</v>
      </c>
      <c r="H4" s="82"/>
      <c r="I4" s="82"/>
    </row>
    <row r="5" spans="3:9" x14ac:dyDescent="0.3">
      <c r="C5" s="57" t="s">
        <v>2</v>
      </c>
      <c r="D5" s="83" t="s">
        <v>3</v>
      </c>
      <c r="E5" s="83"/>
      <c r="F5" s="1"/>
      <c r="G5" s="2" t="s">
        <v>4</v>
      </c>
      <c r="H5" s="79" t="s">
        <v>3</v>
      </c>
      <c r="I5" s="80"/>
    </row>
    <row r="6" spans="3:9" x14ac:dyDescent="0.3">
      <c r="C6" s="58" t="s">
        <v>5</v>
      </c>
      <c r="D6" s="59" t="s">
        <v>27</v>
      </c>
      <c r="E6" s="60" t="s">
        <v>6</v>
      </c>
      <c r="F6" s="1"/>
      <c r="G6" s="3" t="s">
        <v>5</v>
      </c>
      <c r="H6" s="4">
        <v>11702</v>
      </c>
      <c r="I6" s="4" t="s">
        <v>6</v>
      </c>
    </row>
    <row r="7" spans="3:9" x14ac:dyDescent="0.3">
      <c r="C7" s="61" t="s">
        <v>7</v>
      </c>
      <c r="D7" s="62"/>
      <c r="E7" s="62"/>
      <c r="F7" s="1"/>
      <c r="G7" s="5" t="s">
        <v>7</v>
      </c>
      <c r="H7" s="7" t="s">
        <v>8</v>
      </c>
      <c r="I7" s="8" t="s">
        <v>9</v>
      </c>
    </row>
    <row r="8" spans="3:9" x14ac:dyDescent="0.3">
      <c r="C8" s="61" t="s">
        <v>10</v>
      </c>
      <c r="D8" s="62"/>
      <c r="E8" s="62"/>
      <c r="F8" s="1"/>
      <c r="G8" s="9" t="s">
        <v>10</v>
      </c>
      <c r="H8" s="8"/>
      <c r="I8" s="8"/>
    </row>
    <row r="9" spans="3:9" ht="15.6" x14ac:dyDescent="0.3">
      <c r="C9" s="61" t="s">
        <v>11</v>
      </c>
      <c r="D9" s="63" t="s">
        <v>229</v>
      </c>
      <c r="E9" s="64" t="s">
        <v>9</v>
      </c>
      <c r="F9" s="1"/>
      <c r="G9" s="9" t="s">
        <v>11</v>
      </c>
      <c r="H9" s="10" t="s">
        <v>8</v>
      </c>
      <c r="I9" s="8" t="s">
        <v>9</v>
      </c>
    </row>
    <row r="10" spans="3:9" x14ac:dyDescent="0.3">
      <c r="C10" s="61" t="s">
        <v>12</v>
      </c>
      <c r="D10" s="62"/>
      <c r="E10" s="62"/>
      <c r="F10" s="1"/>
      <c r="G10" s="9" t="s">
        <v>12</v>
      </c>
      <c r="H10" s="8"/>
      <c r="I10" s="8"/>
    </row>
    <row r="11" spans="3:9" x14ac:dyDescent="0.3">
      <c r="C11" s="61" t="s">
        <v>13</v>
      </c>
      <c r="D11" s="62"/>
      <c r="E11" s="62"/>
      <c r="F11" s="1"/>
      <c r="G11" s="9" t="s">
        <v>13</v>
      </c>
      <c r="H11" s="7" t="s">
        <v>8</v>
      </c>
      <c r="I11" s="8" t="s">
        <v>9</v>
      </c>
    </row>
    <row r="12" spans="3:9" x14ac:dyDescent="0.3">
      <c r="C12" s="61" t="s">
        <v>14</v>
      </c>
      <c r="D12" s="62"/>
      <c r="E12" s="62"/>
      <c r="F12" s="1"/>
      <c r="G12" s="9" t="s">
        <v>14</v>
      </c>
      <c r="H12" s="8"/>
      <c r="I12" s="8"/>
    </row>
    <row r="13" spans="3:9" x14ac:dyDescent="0.3">
      <c r="C13" s="61" t="s">
        <v>15</v>
      </c>
      <c r="D13" s="62">
        <v>96677007200</v>
      </c>
      <c r="E13" s="78" t="s">
        <v>9</v>
      </c>
      <c r="F13" s="1"/>
      <c r="G13" s="9" t="s">
        <v>15</v>
      </c>
      <c r="H13" s="8">
        <v>96677007200</v>
      </c>
      <c r="I13" s="8" t="s">
        <v>16</v>
      </c>
    </row>
    <row r="14" spans="3:9" x14ac:dyDescent="0.3">
      <c r="C14" s="61" t="s">
        <v>17</v>
      </c>
      <c r="D14" s="62"/>
      <c r="E14" s="62"/>
      <c r="F14" s="1"/>
      <c r="G14" s="9" t="s">
        <v>17</v>
      </c>
      <c r="H14" s="10" t="s">
        <v>18</v>
      </c>
      <c r="I14" s="11" t="s">
        <v>9</v>
      </c>
    </row>
    <row r="15" spans="3:9" x14ac:dyDescent="0.3">
      <c r="C15" s="61" t="s">
        <v>19</v>
      </c>
      <c r="D15" s="62" t="s">
        <v>242</v>
      </c>
      <c r="E15" s="64" t="s">
        <v>9</v>
      </c>
      <c r="F15" s="1"/>
      <c r="G15" s="9" t="s">
        <v>19</v>
      </c>
      <c r="H15" s="12"/>
      <c r="I15" s="12"/>
    </row>
    <row r="16" spans="3:9" x14ac:dyDescent="0.3">
      <c r="C16" s="61" t="s">
        <v>20</v>
      </c>
      <c r="D16" s="62" t="s">
        <v>240</v>
      </c>
      <c r="E16" s="64" t="s">
        <v>241</v>
      </c>
      <c r="F16" s="1"/>
      <c r="G16" s="13" t="s">
        <v>20</v>
      </c>
      <c r="H16" s="14" t="s">
        <v>21</v>
      </c>
      <c r="I16" s="14" t="s">
        <v>22</v>
      </c>
    </row>
    <row r="17" spans="3:9" x14ac:dyDescent="0.3">
      <c r="C17" s="61" t="s">
        <v>232</v>
      </c>
      <c r="D17" s="65" t="s">
        <v>233</v>
      </c>
      <c r="E17" s="64" t="s">
        <v>9</v>
      </c>
      <c r="F17" s="1"/>
      <c r="G17" s="13" t="s">
        <v>23</v>
      </c>
      <c r="H17" s="14" t="s">
        <v>25</v>
      </c>
      <c r="I17" s="11" t="s">
        <v>9</v>
      </c>
    </row>
    <row r="18" spans="3:9" x14ac:dyDescent="0.3">
      <c r="C18" s="61" t="s">
        <v>23</v>
      </c>
      <c r="D18" s="62" t="s">
        <v>24</v>
      </c>
      <c r="E18" s="66" t="s">
        <v>9</v>
      </c>
      <c r="F18" s="56"/>
      <c r="G18" s="56"/>
      <c r="H18" s="56"/>
      <c r="I18" s="56"/>
    </row>
    <row r="19" spans="3:9" x14ac:dyDescent="0.3">
      <c r="C19" s="56"/>
      <c r="D19" s="56"/>
      <c r="E19" s="56"/>
      <c r="F19" s="1"/>
    </row>
    <row r="20" spans="3:9" x14ac:dyDescent="0.3">
      <c r="C20" s="82" t="s">
        <v>26</v>
      </c>
      <c r="D20" s="82"/>
      <c r="E20" s="82"/>
      <c r="F20" s="1"/>
    </row>
    <row r="21" spans="3:9" x14ac:dyDescent="0.3">
      <c r="C21" s="2" t="s">
        <v>2</v>
      </c>
      <c r="D21" s="79" t="s">
        <v>3</v>
      </c>
      <c r="E21" s="80"/>
      <c r="F21" s="1"/>
    </row>
    <row r="22" spans="3:9" x14ac:dyDescent="0.3">
      <c r="C22" s="15" t="s">
        <v>5</v>
      </c>
      <c r="D22" s="54" t="s">
        <v>231</v>
      </c>
      <c r="E22" s="55" t="s">
        <v>230</v>
      </c>
      <c r="F22" s="1"/>
    </row>
    <row r="23" spans="3:9" x14ac:dyDescent="0.3">
      <c r="C23" s="5" t="s">
        <v>7</v>
      </c>
      <c r="D23" s="6"/>
      <c r="E23" s="6"/>
      <c r="F23" s="1"/>
    </row>
    <row r="24" spans="3:9" x14ac:dyDescent="0.3">
      <c r="C24" s="9" t="s">
        <v>10</v>
      </c>
      <c r="D24" s="8"/>
      <c r="E24" s="8"/>
      <c r="F24" s="1"/>
    </row>
    <row r="25" spans="3:9" x14ac:dyDescent="0.3">
      <c r="C25" s="9" t="s">
        <v>11</v>
      </c>
      <c r="D25" s="7"/>
      <c r="E25" s="8"/>
      <c r="F25" s="1"/>
    </row>
    <row r="26" spans="3:9" x14ac:dyDescent="0.3">
      <c r="C26" s="9" t="s">
        <v>12</v>
      </c>
      <c r="D26" s="8"/>
      <c r="E26" s="8"/>
      <c r="F26" s="1"/>
    </row>
    <row r="27" spans="3:9" x14ac:dyDescent="0.3">
      <c r="C27" s="9" t="s">
        <v>13</v>
      </c>
      <c r="D27" s="8"/>
      <c r="E27" s="8"/>
      <c r="F27" s="1"/>
    </row>
    <row r="28" spans="3:9" x14ac:dyDescent="0.3">
      <c r="C28" s="9" t="s">
        <v>14</v>
      </c>
      <c r="D28" s="8"/>
      <c r="E28" s="8"/>
      <c r="F28" s="1"/>
    </row>
    <row r="29" spans="3:9" x14ac:dyDescent="0.3">
      <c r="C29" s="9" t="s">
        <v>15</v>
      </c>
      <c r="D29" s="8"/>
      <c r="E29" s="8"/>
      <c r="F29" s="1"/>
    </row>
    <row r="30" spans="3:9" x14ac:dyDescent="0.3">
      <c r="C30" s="9" t="s">
        <v>17</v>
      </c>
      <c r="D30" s="8"/>
      <c r="E30" s="8"/>
      <c r="F30" s="1"/>
    </row>
    <row r="31" spans="3:9" x14ac:dyDescent="0.3">
      <c r="C31" s="9" t="s">
        <v>19</v>
      </c>
      <c r="D31" s="8"/>
      <c r="E31" s="8"/>
      <c r="F31" s="1"/>
    </row>
    <row r="32" spans="3:9" x14ac:dyDescent="0.3">
      <c r="C32" s="67" t="s">
        <v>23</v>
      </c>
      <c r="D32" s="68"/>
      <c r="E32" s="69"/>
    </row>
    <row r="33" spans="3:5" ht="15.6" x14ac:dyDescent="0.3">
      <c r="C33" s="61" t="s">
        <v>234</v>
      </c>
      <c r="D33" s="70" t="s">
        <v>235</v>
      </c>
      <c r="E33" s="66" t="s">
        <v>9</v>
      </c>
    </row>
    <row r="36" spans="3:5" x14ac:dyDescent="0.3">
      <c r="E36" s="66"/>
    </row>
  </sheetData>
  <mergeCells count="6">
    <mergeCell ref="D21:E21"/>
    <mergeCell ref="C4:E4"/>
    <mergeCell ref="G4:I4"/>
    <mergeCell ref="D5:E5"/>
    <mergeCell ref="H5:I5"/>
    <mergeCell ref="C20:E20"/>
  </mergeCells>
  <hyperlinks>
    <hyperlink ref="E6" r:id="rId1"/>
    <hyperlink ref="E9" r:id="rId2"/>
    <hyperlink ref="E22" r:id="rId3"/>
    <hyperlink ref="E13" r:id="rId4"/>
    <hyperlink ref="E17" r:id="rId5"/>
    <hyperlink ref="E16" r:id="rId6"/>
    <hyperlink ref="E15" r:id="rId7"/>
  </hyperlinks>
  <pageMargins left="0.511811024" right="0.511811024" top="0.78740157499999996" bottom="0.78740157499999996" header="0.31496062000000002" footer="0.31496062000000002"/>
  <pageSetup paperSize="9" orientation="portrait" horizontalDpi="0" verticalDpi="0"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E18"/>
  <sheetViews>
    <sheetView workbookViewId="0">
      <selection activeCell="V16" sqref="V16"/>
    </sheetView>
  </sheetViews>
  <sheetFormatPr defaultRowHeight="14.4" x14ac:dyDescent="0.3"/>
  <cols>
    <col min="3" max="3" width="18.33203125" customWidth="1"/>
  </cols>
  <sheetData>
    <row r="2" spans="3:5" ht="15" thickBot="1" x14ac:dyDescent="0.35"/>
    <row r="3" spans="3:5" x14ac:dyDescent="0.3">
      <c r="C3" s="16" t="s">
        <v>28</v>
      </c>
      <c r="D3" s="1"/>
      <c r="E3" s="1"/>
    </row>
    <row r="4" spans="3:5" x14ac:dyDescent="0.3">
      <c r="C4" s="17" t="s">
        <v>7</v>
      </c>
      <c r="D4" s="18" t="s">
        <v>29</v>
      </c>
      <c r="E4" s="1"/>
    </row>
    <row r="5" spans="3:5" x14ac:dyDescent="0.3">
      <c r="C5" s="17" t="s">
        <v>11</v>
      </c>
      <c r="D5" s="19" t="s">
        <v>30</v>
      </c>
      <c r="E5" s="1"/>
    </row>
    <row r="6" spans="3:5" x14ac:dyDescent="0.3">
      <c r="C6" s="17" t="s">
        <v>23</v>
      </c>
      <c r="D6" s="18" t="s">
        <v>31</v>
      </c>
      <c r="E6" s="1"/>
    </row>
    <row r="7" spans="3:5" x14ac:dyDescent="0.3">
      <c r="C7" s="17" t="s">
        <v>32</v>
      </c>
      <c r="D7" s="18" t="s">
        <v>33</v>
      </c>
      <c r="E7" s="1"/>
    </row>
    <row r="8" spans="3:5" x14ac:dyDescent="0.3">
      <c r="C8" s="20" t="s">
        <v>34</v>
      </c>
      <c r="D8" s="18" t="s">
        <v>35</v>
      </c>
      <c r="E8" s="1"/>
    </row>
    <row r="9" spans="3:5" x14ac:dyDescent="0.3">
      <c r="C9" s="21" t="s">
        <v>36</v>
      </c>
      <c r="D9" s="18" t="s">
        <v>37</v>
      </c>
      <c r="E9" s="1"/>
    </row>
    <row r="10" spans="3:5" x14ac:dyDescent="0.3">
      <c r="C10" s="21" t="s">
        <v>20</v>
      </c>
      <c r="D10" s="18" t="s">
        <v>38</v>
      </c>
      <c r="E10" s="1"/>
    </row>
    <row r="11" spans="3:5" x14ac:dyDescent="0.3">
      <c r="C11" s="21" t="s">
        <v>15</v>
      </c>
      <c r="D11" s="18" t="s">
        <v>39</v>
      </c>
      <c r="E11" s="1"/>
    </row>
    <row r="12" spans="3:5" x14ac:dyDescent="0.3">
      <c r="C12" s="21" t="s">
        <v>40</v>
      </c>
      <c r="D12" s="18" t="s">
        <v>41</v>
      </c>
      <c r="E12" s="1"/>
    </row>
    <row r="13" spans="3:5" x14ac:dyDescent="0.3">
      <c r="C13" s="21" t="s">
        <v>42</v>
      </c>
      <c r="D13" s="18" t="s">
        <v>43</v>
      </c>
      <c r="E13" s="1"/>
    </row>
    <row r="14" spans="3:5" x14ac:dyDescent="0.3">
      <c r="C14" s="21" t="s">
        <v>44</v>
      </c>
      <c r="D14" s="18" t="s">
        <v>45</v>
      </c>
      <c r="E14" s="1"/>
    </row>
    <row r="15" spans="3:5" x14ac:dyDescent="0.3">
      <c r="C15" s="21" t="s">
        <v>46</v>
      </c>
      <c r="D15" s="18" t="s">
        <v>47</v>
      </c>
      <c r="E15" s="1"/>
    </row>
    <row r="16" spans="3:5" x14ac:dyDescent="0.3">
      <c r="C16" s="21" t="s">
        <v>48</v>
      </c>
      <c r="D16" s="18" t="s">
        <v>49</v>
      </c>
      <c r="E16" s="1"/>
    </row>
    <row r="17" spans="3:5" x14ac:dyDescent="0.3">
      <c r="C17" s="21" t="s">
        <v>50</v>
      </c>
      <c r="D17" s="18" t="s">
        <v>51</v>
      </c>
      <c r="E17" s="1"/>
    </row>
    <row r="18" spans="3:5" x14ac:dyDescent="0.3">
      <c r="C18" s="21" t="s">
        <v>52</v>
      </c>
      <c r="D18" s="19" t="s">
        <v>53</v>
      </c>
      <c r="E18" s="1"/>
    </row>
  </sheetData>
  <hyperlinks>
    <hyperlink ref="D4" r:id="rId1"/>
    <hyperlink ref="D5" r:id="rId2"/>
    <hyperlink ref="D6" r:id="rId3"/>
    <hyperlink ref="D7" r:id="rId4"/>
    <hyperlink ref="D8" r:id="rId5"/>
    <hyperlink ref="D9" r:id="rId6"/>
    <hyperlink ref="D10" r:id="rId7"/>
    <hyperlink ref="D11" r:id="rId8"/>
    <hyperlink ref="D12" r:id="rId9"/>
    <hyperlink ref="D13" r:id="rId10"/>
    <hyperlink ref="D14" r:id="rId11"/>
    <hyperlink ref="D15" r:id="rId12"/>
    <hyperlink ref="D16" r:id="rId13"/>
    <hyperlink ref="D17" r:id="rId14"/>
    <hyperlink ref="D18" r:id="rId15" location="/home" display="https://app.consig.xyz/ - /home"/>
  </hyperlink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L18"/>
  <sheetViews>
    <sheetView workbookViewId="0">
      <selection activeCell="K22" sqref="K22"/>
    </sheetView>
  </sheetViews>
  <sheetFormatPr defaultRowHeight="14.4" x14ac:dyDescent="0.3"/>
  <cols>
    <col min="9" max="9" width="25" customWidth="1"/>
    <col min="11" max="11" width="21.6640625" customWidth="1"/>
    <col min="12" max="12" width="31.6640625" customWidth="1"/>
  </cols>
  <sheetData>
    <row r="2" spans="3:12" ht="15" thickBot="1" x14ac:dyDescent="0.35"/>
    <row r="3" spans="3:12" ht="15.6" x14ac:dyDescent="0.3">
      <c r="C3" s="16" t="s">
        <v>28</v>
      </c>
      <c r="D3" s="1"/>
      <c r="E3" s="1"/>
      <c r="F3" s="1"/>
      <c r="G3" s="1"/>
      <c r="H3" s="1"/>
      <c r="I3" s="1"/>
      <c r="J3" s="84" t="s">
        <v>54</v>
      </c>
      <c r="K3" s="85"/>
      <c r="L3" s="86"/>
    </row>
    <row r="4" spans="3:12" x14ac:dyDescent="0.3">
      <c r="C4" s="17" t="s">
        <v>7</v>
      </c>
      <c r="D4" s="18" t="s">
        <v>29</v>
      </c>
      <c r="E4" s="1"/>
      <c r="F4" s="1"/>
      <c r="G4" s="1"/>
      <c r="H4" s="1"/>
      <c r="I4" s="1"/>
      <c r="J4" s="22" t="s">
        <v>55</v>
      </c>
      <c r="K4" s="8">
        <v>56972</v>
      </c>
      <c r="L4" s="8" t="s">
        <v>56</v>
      </c>
    </row>
    <row r="5" spans="3:12" x14ac:dyDescent="0.3">
      <c r="C5" s="17" t="s">
        <v>11</v>
      </c>
      <c r="D5" s="19" t="s">
        <v>30</v>
      </c>
      <c r="E5" s="1"/>
      <c r="F5" s="1"/>
      <c r="G5" s="1"/>
      <c r="H5" s="1"/>
      <c r="I5" s="1"/>
      <c r="J5" s="23" t="s">
        <v>57</v>
      </c>
      <c r="K5" s="24">
        <v>5697200001</v>
      </c>
      <c r="L5" s="8" t="s">
        <v>58</v>
      </c>
    </row>
    <row r="6" spans="3:12" x14ac:dyDescent="0.3">
      <c r="C6" s="17" t="s">
        <v>23</v>
      </c>
      <c r="D6" s="18" t="s">
        <v>31</v>
      </c>
      <c r="E6" s="1"/>
      <c r="F6" s="1"/>
      <c r="G6" s="1"/>
      <c r="H6" s="1"/>
      <c r="I6" s="1"/>
      <c r="J6" s="23" t="s">
        <v>59</v>
      </c>
      <c r="K6" s="24">
        <v>5697200002</v>
      </c>
      <c r="L6" s="8" t="s">
        <v>60</v>
      </c>
    </row>
    <row r="7" spans="3:12" ht="28.8" x14ac:dyDescent="0.3">
      <c r="C7" s="17" t="s">
        <v>32</v>
      </c>
      <c r="D7" s="18" t="s">
        <v>33</v>
      </c>
      <c r="E7" s="1"/>
      <c r="F7" s="1"/>
      <c r="G7" s="1"/>
      <c r="H7" s="1"/>
      <c r="I7" s="1"/>
      <c r="J7" s="23" t="s">
        <v>61</v>
      </c>
      <c r="K7" s="24">
        <v>5697200003</v>
      </c>
      <c r="L7" s="8" t="s">
        <v>62</v>
      </c>
    </row>
    <row r="8" spans="3:12" x14ac:dyDescent="0.3">
      <c r="C8" s="20" t="s">
        <v>34</v>
      </c>
      <c r="D8" s="18" t="s">
        <v>35</v>
      </c>
      <c r="E8" s="1"/>
      <c r="F8" s="1"/>
      <c r="G8" s="1"/>
      <c r="H8" s="1"/>
      <c r="I8" s="1"/>
      <c r="J8" s="23" t="s">
        <v>63</v>
      </c>
      <c r="K8" s="24">
        <v>5697200004</v>
      </c>
      <c r="L8" s="8" t="s">
        <v>64</v>
      </c>
    </row>
    <row r="9" spans="3:12" ht="28.8" x14ac:dyDescent="0.3">
      <c r="C9" s="21" t="s">
        <v>36</v>
      </c>
      <c r="D9" s="18" t="s">
        <v>37</v>
      </c>
      <c r="E9" s="1"/>
      <c r="F9" s="1"/>
      <c r="G9" s="1"/>
      <c r="H9" s="1"/>
      <c r="I9" s="1"/>
      <c r="J9" s="25" t="s">
        <v>65</v>
      </c>
      <c r="K9" s="24">
        <v>5697200005</v>
      </c>
      <c r="L9" s="8" t="s">
        <v>66</v>
      </c>
    </row>
    <row r="10" spans="3:12" ht="28.8" x14ac:dyDescent="0.3">
      <c r="C10" s="21" t="s">
        <v>20</v>
      </c>
      <c r="D10" s="18" t="s">
        <v>38</v>
      </c>
      <c r="E10" s="1"/>
      <c r="F10" s="1"/>
      <c r="G10" s="1"/>
      <c r="H10" s="1"/>
      <c r="I10" s="1"/>
      <c r="J10" s="22" t="s">
        <v>67</v>
      </c>
      <c r="K10" s="26">
        <v>5697200006</v>
      </c>
      <c r="L10" s="12" t="s">
        <v>68</v>
      </c>
    </row>
    <row r="11" spans="3:12" x14ac:dyDescent="0.3">
      <c r="C11" s="21" t="s">
        <v>15</v>
      </c>
      <c r="D11" s="18" t="s">
        <v>39</v>
      </c>
      <c r="E11" s="1"/>
      <c r="F11" s="1"/>
      <c r="G11" s="1"/>
      <c r="H11" s="1"/>
      <c r="I11" s="1"/>
      <c r="J11" s="27" t="s">
        <v>69</v>
      </c>
      <c r="K11" s="28">
        <v>5697200008</v>
      </c>
      <c r="L11" s="29" t="s">
        <v>70</v>
      </c>
    </row>
    <row r="12" spans="3:12" ht="28.8" x14ac:dyDescent="0.3">
      <c r="C12" s="21" t="s">
        <v>40</v>
      </c>
      <c r="D12" s="18" t="s">
        <v>41</v>
      </c>
      <c r="E12" s="1"/>
      <c r="F12" s="1"/>
      <c r="G12" s="1"/>
      <c r="H12" s="1"/>
      <c r="I12" s="1"/>
      <c r="J12" s="1"/>
      <c r="K12" s="1"/>
      <c r="L12" s="1"/>
    </row>
    <row r="13" spans="3:12" x14ac:dyDescent="0.3">
      <c r="C13" s="21" t="s">
        <v>42</v>
      </c>
      <c r="D13" s="18" t="s">
        <v>43</v>
      </c>
      <c r="E13" s="1"/>
      <c r="F13" s="1"/>
      <c r="G13" s="1"/>
      <c r="H13" s="1"/>
      <c r="I13" s="1"/>
      <c r="J13" s="1"/>
      <c r="K13" s="1"/>
      <c r="L13" s="1"/>
    </row>
    <row r="14" spans="3:12" x14ac:dyDescent="0.3">
      <c r="C14" s="21" t="s">
        <v>44</v>
      </c>
      <c r="D14" s="18" t="s">
        <v>45</v>
      </c>
      <c r="E14" s="1"/>
      <c r="F14" s="1"/>
      <c r="G14" s="1"/>
      <c r="H14" s="1"/>
      <c r="I14" s="1"/>
      <c r="J14" s="1"/>
      <c r="K14" s="1"/>
      <c r="L14" s="1"/>
    </row>
    <row r="15" spans="3:12" x14ac:dyDescent="0.3">
      <c r="C15" s="21" t="s">
        <v>46</v>
      </c>
      <c r="D15" s="18" t="s">
        <v>47</v>
      </c>
      <c r="E15" s="1"/>
      <c r="F15" s="1"/>
      <c r="G15" s="1"/>
      <c r="H15" s="1"/>
      <c r="I15" s="1"/>
      <c r="J15" s="1"/>
      <c r="K15" s="1"/>
      <c r="L15" s="1"/>
    </row>
    <row r="16" spans="3:12" ht="28.8" x14ac:dyDescent="0.3">
      <c r="C16" s="21" t="s">
        <v>48</v>
      </c>
      <c r="D16" s="18" t="s">
        <v>49</v>
      </c>
      <c r="E16" s="1"/>
      <c r="F16" s="1"/>
      <c r="G16" s="1"/>
      <c r="H16" s="1"/>
      <c r="I16" s="1"/>
      <c r="J16" s="1"/>
      <c r="K16" s="1"/>
      <c r="L16" s="1"/>
    </row>
    <row r="17" spans="3:12" ht="28.8" x14ac:dyDescent="0.3">
      <c r="C17" s="21" t="s">
        <v>50</v>
      </c>
      <c r="D17" s="18" t="s">
        <v>51</v>
      </c>
      <c r="E17" s="1"/>
      <c r="F17" s="1"/>
      <c r="G17" s="1"/>
      <c r="H17" s="1"/>
      <c r="I17" s="1"/>
      <c r="J17" s="1"/>
      <c r="K17" s="1"/>
      <c r="L17" s="1"/>
    </row>
    <row r="18" spans="3:12" x14ac:dyDescent="0.3">
      <c r="C18" s="21" t="s">
        <v>52</v>
      </c>
      <c r="D18" s="19" t="s">
        <v>53</v>
      </c>
      <c r="E18" s="1"/>
      <c r="F18" s="1"/>
      <c r="G18" s="1"/>
      <c r="H18" s="1"/>
      <c r="I18" s="1"/>
      <c r="J18" s="1"/>
      <c r="K18" s="1"/>
      <c r="L18" s="1"/>
    </row>
  </sheetData>
  <mergeCells count="1">
    <mergeCell ref="J3:L3"/>
  </mergeCells>
  <hyperlinks>
    <hyperlink ref="D4" r:id="rId1"/>
    <hyperlink ref="D5" r:id="rId2"/>
    <hyperlink ref="D6" r:id="rId3"/>
    <hyperlink ref="D7" r:id="rId4"/>
    <hyperlink ref="D8" r:id="rId5"/>
    <hyperlink ref="D9" r:id="rId6"/>
    <hyperlink ref="D10" r:id="rId7"/>
    <hyperlink ref="D11" r:id="rId8"/>
    <hyperlink ref="D12" r:id="rId9"/>
    <hyperlink ref="D13" r:id="rId10"/>
    <hyperlink ref="D14" r:id="rId11"/>
    <hyperlink ref="D15" r:id="rId12"/>
    <hyperlink ref="D16" r:id="rId13"/>
    <hyperlink ref="D17" r:id="rId14"/>
    <hyperlink ref="D18" r:id="rId15" location="/home" display="https://app.consig.xyz/ - /home"/>
  </hyperlink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F13"/>
  <sheetViews>
    <sheetView workbookViewId="0">
      <selection activeCell="E28" sqref="E28"/>
    </sheetView>
  </sheetViews>
  <sheetFormatPr defaultRowHeight="14.4" x14ac:dyDescent="0.3"/>
  <cols>
    <col min="5" max="5" width="13.33203125" customWidth="1"/>
    <col min="6" max="6" width="12.5546875" customWidth="1"/>
  </cols>
  <sheetData>
    <row r="4" spans="4:6" ht="15.6" x14ac:dyDescent="0.3">
      <c r="D4" s="84" t="s">
        <v>71</v>
      </c>
      <c r="E4" s="85"/>
      <c r="F4" s="86"/>
    </row>
    <row r="5" spans="4:6" ht="15.6" x14ac:dyDescent="0.3">
      <c r="D5" s="30" t="s">
        <v>72</v>
      </c>
      <c r="E5" s="8" t="s">
        <v>73</v>
      </c>
      <c r="F5" s="8" t="s">
        <v>74</v>
      </c>
    </row>
    <row r="6" spans="4:6" x14ac:dyDescent="0.3">
      <c r="D6" s="31" t="s">
        <v>75</v>
      </c>
      <c r="E6" s="8" t="s">
        <v>76</v>
      </c>
      <c r="F6" s="8" t="s">
        <v>77</v>
      </c>
    </row>
    <row r="7" spans="4:6" x14ac:dyDescent="0.3">
      <c r="D7" s="31" t="s">
        <v>65</v>
      </c>
      <c r="E7" s="8" t="s">
        <v>78</v>
      </c>
      <c r="F7" s="8" t="s">
        <v>79</v>
      </c>
    </row>
    <row r="8" spans="4:6" x14ac:dyDescent="0.3">
      <c r="D8" s="31" t="s">
        <v>67</v>
      </c>
      <c r="E8" s="8" t="s">
        <v>80</v>
      </c>
      <c r="F8" s="8" t="s">
        <v>79</v>
      </c>
    </row>
    <row r="9" spans="4:6" x14ac:dyDescent="0.3">
      <c r="D9" s="31" t="s">
        <v>57</v>
      </c>
      <c r="E9" s="8" t="s">
        <v>81</v>
      </c>
      <c r="F9" s="8" t="s">
        <v>82</v>
      </c>
    </row>
    <row r="10" spans="4:6" x14ac:dyDescent="0.3">
      <c r="D10" s="31" t="s">
        <v>83</v>
      </c>
      <c r="E10" s="8" t="s">
        <v>84</v>
      </c>
      <c r="F10" s="8" t="s">
        <v>85</v>
      </c>
    </row>
    <row r="11" spans="4:6" x14ac:dyDescent="0.3">
      <c r="D11" s="31" t="s">
        <v>86</v>
      </c>
      <c r="E11" s="32" t="s">
        <v>87</v>
      </c>
      <c r="F11" s="8" t="s">
        <v>77</v>
      </c>
    </row>
    <row r="12" spans="4:6" x14ac:dyDescent="0.3">
      <c r="D12" s="31" t="s">
        <v>61</v>
      </c>
      <c r="E12" s="32" t="s">
        <v>88</v>
      </c>
      <c r="F12" s="32" t="s">
        <v>89</v>
      </c>
    </row>
    <row r="13" spans="4:6" x14ac:dyDescent="0.3">
      <c r="D13" s="31"/>
      <c r="E13" s="33"/>
      <c r="F13" s="33"/>
    </row>
  </sheetData>
  <mergeCells count="1">
    <mergeCell ref="D4:F4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F17"/>
  <sheetViews>
    <sheetView workbookViewId="0">
      <selection activeCell="J19" sqref="J19"/>
    </sheetView>
  </sheetViews>
  <sheetFormatPr defaultRowHeight="14.4" x14ac:dyDescent="0.3"/>
  <cols>
    <col min="4" max="4" width="13.44140625" customWidth="1"/>
    <col min="5" max="5" width="18.33203125" customWidth="1"/>
    <col min="6" max="6" width="21" customWidth="1"/>
  </cols>
  <sheetData>
    <row r="4" spans="4:6" x14ac:dyDescent="0.3">
      <c r="D4" s="87" t="s">
        <v>90</v>
      </c>
      <c r="E4" s="87"/>
      <c r="F4" s="87"/>
    </row>
    <row r="5" spans="4:6" x14ac:dyDescent="0.3">
      <c r="D5" s="34"/>
      <c r="E5" s="35" t="s">
        <v>91</v>
      </c>
      <c r="F5" s="35" t="s">
        <v>92</v>
      </c>
    </row>
    <row r="6" spans="4:6" x14ac:dyDescent="0.3">
      <c r="D6" s="35" t="s">
        <v>72</v>
      </c>
      <c r="E6" s="8" t="s">
        <v>93</v>
      </c>
      <c r="F6" s="8" t="s">
        <v>79</v>
      </c>
    </row>
    <row r="7" spans="4:6" x14ac:dyDescent="0.3">
      <c r="D7" s="35" t="s">
        <v>57</v>
      </c>
      <c r="E7" s="32" t="s">
        <v>94</v>
      </c>
      <c r="F7" s="32" t="s">
        <v>79</v>
      </c>
    </row>
    <row r="8" spans="4:6" x14ac:dyDescent="0.3">
      <c r="D8" s="35" t="s">
        <v>59</v>
      </c>
      <c r="E8" s="32" t="s">
        <v>95</v>
      </c>
      <c r="F8" s="32" t="s">
        <v>96</v>
      </c>
    </row>
    <row r="9" spans="4:6" x14ac:dyDescent="0.3">
      <c r="D9" s="35" t="s">
        <v>61</v>
      </c>
      <c r="E9" s="36" t="s">
        <v>97</v>
      </c>
      <c r="F9" s="32" t="s">
        <v>98</v>
      </c>
    </row>
    <row r="10" spans="4:6" x14ac:dyDescent="0.3">
      <c r="D10" s="35" t="s">
        <v>67</v>
      </c>
      <c r="E10" s="36">
        <v>2651257230</v>
      </c>
      <c r="F10" s="32" t="s">
        <v>99</v>
      </c>
    </row>
    <row r="11" spans="4:6" x14ac:dyDescent="0.3">
      <c r="D11" s="35" t="s">
        <v>65</v>
      </c>
      <c r="E11" s="32">
        <v>1196867240</v>
      </c>
      <c r="F11" s="32" t="s">
        <v>79</v>
      </c>
    </row>
    <row r="12" spans="4:6" x14ac:dyDescent="0.3">
      <c r="D12" s="35" t="s">
        <v>100</v>
      </c>
      <c r="E12" s="32" t="s">
        <v>101</v>
      </c>
      <c r="F12" s="32" t="s">
        <v>96</v>
      </c>
    </row>
    <row r="13" spans="4:6" x14ac:dyDescent="0.3">
      <c r="D13" s="35" t="s">
        <v>102</v>
      </c>
      <c r="E13" s="32" t="s">
        <v>103</v>
      </c>
      <c r="F13" s="32" t="s">
        <v>104</v>
      </c>
    </row>
    <row r="14" spans="4:6" x14ac:dyDescent="0.3">
      <c r="D14" s="35" t="s">
        <v>69</v>
      </c>
      <c r="E14" s="32" t="s">
        <v>105</v>
      </c>
      <c r="F14" s="32" t="s">
        <v>79</v>
      </c>
    </row>
    <row r="15" spans="4:6" x14ac:dyDescent="0.3">
      <c r="D15" s="35" t="s">
        <v>106</v>
      </c>
      <c r="E15" s="37" t="s">
        <v>107</v>
      </c>
      <c r="F15" s="37" t="s">
        <v>108</v>
      </c>
    </row>
    <row r="16" spans="4:6" x14ac:dyDescent="0.3">
      <c r="D16" s="35" t="s">
        <v>109</v>
      </c>
      <c r="E16" s="32">
        <v>1436556201</v>
      </c>
      <c r="F16" s="32" t="s">
        <v>110</v>
      </c>
    </row>
    <row r="17" spans="4:6" x14ac:dyDescent="0.3">
      <c r="D17" s="35" t="s">
        <v>111</v>
      </c>
      <c r="E17" s="32">
        <v>72115068220</v>
      </c>
      <c r="F17" s="32" t="s">
        <v>112</v>
      </c>
    </row>
  </sheetData>
  <mergeCells count="1">
    <mergeCell ref="D4:F4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C3:M72"/>
  <sheetViews>
    <sheetView workbookViewId="0">
      <selection activeCell="G79" sqref="G79"/>
    </sheetView>
  </sheetViews>
  <sheetFormatPr defaultRowHeight="14.4" x14ac:dyDescent="0.3"/>
  <cols>
    <col min="4" max="4" width="19.44140625" customWidth="1"/>
    <col min="5" max="5" width="14.5546875" customWidth="1"/>
    <col min="6" max="6" width="40.44140625" customWidth="1"/>
    <col min="7" max="7" width="24" customWidth="1"/>
    <col min="8" max="8" width="13.88671875" customWidth="1"/>
    <col min="9" max="10" width="12.6640625" customWidth="1"/>
    <col min="11" max="11" width="16.6640625" customWidth="1"/>
    <col min="12" max="12" width="27.33203125" customWidth="1"/>
  </cols>
  <sheetData>
    <row r="3" spans="3:13" x14ac:dyDescent="0.3">
      <c r="C3" t="s">
        <v>130</v>
      </c>
      <c r="D3" t="s">
        <v>131</v>
      </c>
      <c r="E3">
        <v>83418458220</v>
      </c>
      <c r="F3" t="s">
        <v>132</v>
      </c>
      <c r="G3">
        <v>11259920852</v>
      </c>
      <c r="H3" s="41">
        <v>45076</v>
      </c>
      <c r="I3" s="41">
        <v>45080</v>
      </c>
      <c r="J3" s="42">
        <v>100</v>
      </c>
      <c r="K3" t="s">
        <v>133</v>
      </c>
      <c r="L3" t="s">
        <v>134</v>
      </c>
      <c r="M3" t="s">
        <v>135</v>
      </c>
    </row>
    <row r="4" spans="3:13" hidden="1" x14ac:dyDescent="0.3">
      <c r="C4" t="s">
        <v>130</v>
      </c>
      <c r="D4" t="s">
        <v>131</v>
      </c>
      <c r="E4">
        <v>83418458220</v>
      </c>
      <c r="F4" t="s">
        <v>132</v>
      </c>
      <c r="G4">
        <v>11259920852</v>
      </c>
      <c r="H4" s="41">
        <v>45076</v>
      </c>
      <c r="I4" s="41">
        <v>45080</v>
      </c>
      <c r="J4" s="42">
        <v>60</v>
      </c>
      <c r="K4" t="s">
        <v>133</v>
      </c>
      <c r="L4" t="s">
        <v>136</v>
      </c>
      <c r="M4" t="s">
        <v>135</v>
      </c>
    </row>
    <row r="5" spans="3:13" hidden="1" x14ac:dyDescent="0.3">
      <c r="C5" t="s">
        <v>130</v>
      </c>
      <c r="D5" t="s">
        <v>131</v>
      </c>
      <c r="E5">
        <v>83418458220</v>
      </c>
      <c r="F5" t="s">
        <v>137</v>
      </c>
      <c r="G5">
        <v>28063511204</v>
      </c>
      <c r="H5" s="41">
        <v>45000</v>
      </c>
      <c r="I5" s="41">
        <v>45089</v>
      </c>
      <c r="J5" s="42">
        <v>20</v>
      </c>
      <c r="K5" t="s">
        <v>133</v>
      </c>
      <c r="L5" t="s">
        <v>138</v>
      </c>
      <c r="M5" t="s">
        <v>135</v>
      </c>
    </row>
    <row r="6" spans="3:13" x14ac:dyDescent="0.3">
      <c r="C6" t="s">
        <v>130</v>
      </c>
      <c r="D6" t="s">
        <v>139</v>
      </c>
      <c r="E6">
        <v>3149286263</v>
      </c>
      <c r="F6" t="s">
        <v>140</v>
      </c>
      <c r="G6">
        <v>88608166291</v>
      </c>
      <c r="H6" s="41">
        <v>45008</v>
      </c>
      <c r="I6" s="41">
        <v>45092</v>
      </c>
      <c r="J6" s="42">
        <v>60</v>
      </c>
      <c r="K6" t="s">
        <v>133</v>
      </c>
      <c r="L6" t="s">
        <v>136</v>
      </c>
      <c r="M6" t="s">
        <v>135</v>
      </c>
    </row>
    <row r="7" spans="3:13" x14ac:dyDescent="0.3">
      <c r="C7" t="s">
        <v>130</v>
      </c>
      <c r="D7" t="s">
        <v>139</v>
      </c>
      <c r="E7">
        <v>3149286263</v>
      </c>
      <c r="F7" t="s">
        <v>140</v>
      </c>
      <c r="G7">
        <v>88608166291</v>
      </c>
      <c r="H7" s="41">
        <v>45008</v>
      </c>
      <c r="I7" s="41">
        <v>45086</v>
      </c>
      <c r="J7" s="42">
        <v>20</v>
      </c>
      <c r="K7" t="s">
        <v>141</v>
      </c>
      <c r="L7" t="s">
        <v>142</v>
      </c>
      <c r="M7" t="s">
        <v>135</v>
      </c>
    </row>
    <row r="8" spans="3:13" x14ac:dyDescent="0.3">
      <c r="C8" t="s">
        <v>130</v>
      </c>
      <c r="D8" t="s">
        <v>139</v>
      </c>
      <c r="E8">
        <v>3149286263</v>
      </c>
      <c r="F8" t="s">
        <v>140</v>
      </c>
      <c r="G8">
        <v>88608166291</v>
      </c>
      <c r="H8" s="41">
        <v>45008</v>
      </c>
      <c r="I8" s="41">
        <v>45086</v>
      </c>
      <c r="J8" s="42">
        <v>20</v>
      </c>
      <c r="K8" t="s">
        <v>133</v>
      </c>
      <c r="L8" t="s">
        <v>138</v>
      </c>
      <c r="M8" t="s">
        <v>135</v>
      </c>
    </row>
    <row r="9" spans="3:13" hidden="1" x14ac:dyDescent="0.3">
      <c r="C9" t="s">
        <v>130</v>
      </c>
      <c r="D9" t="s">
        <v>131</v>
      </c>
      <c r="E9">
        <v>83418458220</v>
      </c>
      <c r="F9" t="s">
        <v>143</v>
      </c>
      <c r="G9">
        <v>351294252</v>
      </c>
      <c r="H9" s="41">
        <v>45021</v>
      </c>
      <c r="I9" s="41">
        <v>45078</v>
      </c>
      <c r="J9" s="42">
        <v>70</v>
      </c>
      <c r="K9" t="s">
        <v>133</v>
      </c>
      <c r="L9" t="s">
        <v>144</v>
      </c>
      <c r="M9" t="s">
        <v>135</v>
      </c>
    </row>
    <row r="10" spans="3:13" hidden="1" x14ac:dyDescent="0.3">
      <c r="C10" t="s">
        <v>130</v>
      </c>
      <c r="D10" t="s">
        <v>131</v>
      </c>
      <c r="E10">
        <v>83418458220</v>
      </c>
      <c r="F10" t="s">
        <v>143</v>
      </c>
      <c r="G10">
        <v>351294252</v>
      </c>
      <c r="H10" s="41">
        <v>45021</v>
      </c>
      <c r="I10" s="41">
        <v>45081</v>
      </c>
      <c r="J10" s="42">
        <v>60</v>
      </c>
      <c r="K10" t="s">
        <v>133</v>
      </c>
      <c r="L10" t="s">
        <v>136</v>
      </c>
      <c r="M10" t="s">
        <v>135</v>
      </c>
    </row>
    <row r="11" spans="3:13" x14ac:dyDescent="0.3">
      <c r="C11" t="s">
        <v>130</v>
      </c>
      <c r="D11" t="s">
        <v>139</v>
      </c>
      <c r="E11">
        <v>3149286263</v>
      </c>
      <c r="F11" t="s">
        <v>145</v>
      </c>
      <c r="G11">
        <v>16884795204</v>
      </c>
      <c r="H11" s="41">
        <v>45029</v>
      </c>
      <c r="I11" s="41">
        <v>45078</v>
      </c>
      <c r="J11" s="42">
        <v>100</v>
      </c>
      <c r="K11" t="s">
        <v>133</v>
      </c>
      <c r="L11" t="s">
        <v>134</v>
      </c>
      <c r="M11" t="s">
        <v>135</v>
      </c>
    </row>
    <row r="12" spans="3:13" hidden="1" x14ac:dyDescent="0.3">
      <c r="C12" t="s">
        <v>130</v>
      </c>
      <c r="D12" t="s">
        <v>131</v>
      </c>
      <c r="E12">
        <v>83418458220</v>
      </c>
      <c r="F12" t="s">
        <v>146</v>
      </c>
      <c r="G12">
        <v>4267042233</v>
      </c>
      <c r="H12" s="41">
        <v>45070</v>
      </c>
      <c r="I12" s="41">
        <v>45080</v>
      </c>
      <c r="J12" s="42">
        <v>60</v>
      </c>
      <c r="K12" t="s">
        <v>133</v>
      </c>
      <c r="L12" t="s">
        <v>136</v>
      </c>
      <c r="M12" t="s">
        <v>135</v>
      </c>
    </row>
    <row r="13" spans="3:13" hidden="1" x14ac:dyDescent="0.3">
      <c r="C13" t="s">
        <v>130</v>
      </c>
      <c r="D13" t="s">
        <v>147</v>
      </c>
      <c r="E13">
        <v>1196867240</v>
      </c>
      <c r="F13" t="s">
        <v>148</v>
      </c>
      <c r="G13">
        <v>10787364215</v>
      </c>
      <c r="H13" s="41">
        <v>45070</v>
      </c>
      <c r="I13" s="41">
        <v>45080</v>
      </c>
      <c r="J13" s="42">
        <v>60</v>
      </c>
      <c r="K13" t="s">
        <v>133</v>
      </c>
      <c r="L13" t="s">
        <v>136</v>
      </c>
      <c r="M13" t="s">
        <v>135</v>
      </c>
    </row>
    <row r="14" spans="3:13" hidden="1" x14ac:dyDescent="0.3">
      <c r="C14" t="s">
        <v>130</v>
      </c>
      <c r="D14" t="s">
        <v>147</v>
      </c>
      <c r="E14">
        <v>1196867240</v>
      </c>
      <c r="F14" t="s">
        <v>149</v>
      </c>
      <c r="G14">
        <v>95654259253</v>
      </c>
      <c r="H14" s="41">
        <v>45071</v>
      </c>
      <c r="I14" s="41">
        <v>45080</v>
      </c>
      <c r="J14" s="42">
        <v>60</v>
      </c>
      <c r="K14" t="s">
        <v>133</v>
      </c>
      <c r="L14" t="s">
        <v>136</v>
      </c>
      <c r="M14" t="s">
        <v>135</v>
      </c>
    </row>
    <row r="15" spans="3:13" hidden="1" x14ac:dyDescent="0.3">
      <c r="C15" t="s">
        <v>130</v>
      </c>
      <c r="D15" t="s">
        <v>147</v>
      </c>
      <c r="E15">
        <v>1196867240</v>
      </c>
      <c r="F15" t="s">
        <v>150</v>
      </c>
      <c r="G15">
        <v>88742202</v>
      </c>
      <c r="H15" s="41">
        <v>45072</v>
      </c>
      <c r="I15" s="41">
        <v>45079</v>
      </c>
      <c r="J15" s="42">
        <v>60</v>
      </c>
      <c r="K15" t="s">
        <v>133</v>
      </c>
      <c r="L15" t="s">
        <v>136</v>
      </c>
      <c r="M15" t="s">
        <v>135</v>
      </c>
    </row>
    <row r="16" spans="3:13" hidden="1" x14ac:dyDescent="0.3">
      <c r="C16" t="s">
        <v>130</v>
      </c>
      <c r="D16" t="s">
        <v>131</v>
      </c>
      <c r="E16">
        <v>83418458220</v>
      </c>
      <c r="F16" t="s">
        <v>151</v>
      </c>
      <c r="G16">
        <v>1687967245</v>
      </c>
      <c r="H16" s="41">
        <v>45076</v>
      </c>
      <c r="I16" s="41">
        <v>45080</v>
      </c>
      <c r="J16" s="42">
        <v>60</v>
      </c>
      <c r="K16" t="s">
        <v>133</v>
      </c>
      <c r="L16" t="s">
        <v>136</v>
      </c>
      <c r="M16" t="s">
        <v>135</v>
      </c>
    </row>
    <row r="17" spans="3:13" hidden="1" x14ac:dyDescent="0.3">
      <c r="C17" t="s">
        <v>130</v>
      </c>
      <c r="D17" t="s">
        <v>131</v>
      </c>
      <c r="E17">
        <v>83418458220</v>
      </c>
      <c r="F17" t="s">
        <v>152</v>
      </c>
      <c r="G17">
        <v>3944099222</v>
      </c>
      <c r="H17" s="41">
        <v>45075</v>
      </c>
      <c r="I17" s="41">
        <v>45079</v>
      </c>
      <c r="J17" s="42">
        <v>60</v>
      </c>
      <c r="K17" t="s">
        <v>133</v>
      </c>
      <c r="L17" t="s">
        <v>136</v>
      </c>
      <c r="M17" t="s">
        <v>135</v>
      </c>
    </row>
    <row r="18" spans="3:13" x14ac:dyDescent="0.3">
      <c r="C18" t="s">
        <v>130</v>
      </c>
      <c r="D18" t="s">
        <v>139</v>
      </c>
      <c r="E18">
        <v>3149286263</v>
      </c>
      <c r="F18" t="s">
        <v>153</v>
      </c>
      <c r="G18">
        <v>51311178287</v>
      </c>
      <c r="H18" s="41">
        <v>45071</v>
      </c>
      <c r="I18" s="41">
        <v>45080</v>
      </c>
      <c r="J18" s="42">
        <v>60</v>
      </c>
      <c r="K18" t="s">
        <v>133</v>
      </c>
      <c r="L18" t="s">
        <v>136</v>
      </c>
      <c r="M18" t="s">
        <v>135</v>
      </c>
    </row>
    <row r="19" spans="3:13" hidden="1" x14ac:dyDescent="0.3">
      <c r="C19" t="s">
        <v>130</v>
      </c>
      <c r="D19" t="s">
        <v>131</v>
      </c>
      <c r="E19">
        <v>83418458220</v>
      </c>
      <c r="F19" t="s">
        <v>154</v>
      </c>
      <c r="G19">
        <v>44077947200</v>
      </c>
      <c r="H19" s="41">
        <v>45072</v>
      </c>
      <c r="I19" s="41">
        <v>45079</v>
      </c>
      <c r="J19" s="42">
        <v>60</v>
      </c>
      <c r="K19" t="s">
        <v>133</v>
      </c>
      <c r="L19" t="s">
        <v>136</v>
      </c>
      <c r="M19" t="s">
        <v>135</v>
      </c>
    </row>
    <row r="20" spans="3:13" hidden="1" x14ac:dyDescent="0.3">
      <c r="C20" t="s">
        <v>130</v>
      </c>
      <c r="D20" t="s">
        <v>131</v>
      </c>
      <c r="E20">
        <v>83418458220</v>
      </c>
      <c r="F20" t="s">
        <v>155</v>
      </c>
      <c r="G20">
        <v>710669267</v>
      </c>
      <c r="H20" s="41">
        <v>45077</v>
      </c>
      <c r="I20" s="41">
        <v>45080</v>
      </c>
      <c r="J20" s="42">
        <v>20</v>
      </c>
      <c r="K20" t="s">
        <v>133</v>
      </c>
      <c r="L20" t="s">
        <v>138</v>
      </c>
      <c r="M20" t="s">
        <v>135</v>
      </c>
    </row>
    <row r="21" spans="3:13" hidden="1" x14ac:dyDescent="0.3">
      <c r="C21" t="s">
        <v>130</v>
      </c>
      <c r="D21" t="s">
        <v>131</v>
      </c>
      <c r="E21">
        <v>83418458220</v>
      </c>
      <c r="F21" t="s">
        <v>155</v>
      </c>
      <c r="G21">
        <v>710669267</v>
      </c>
      <c r="H21" s="41">
        <v>45077</v>
      </c>
      <c r="I21" s="41">
        <v>45084</v>
      </c>
      <c r="J21" s="42">
        <v>60</v>
      </c>
      <c r="K21" t="s">
        <v>133</v>
      </c>
      <c r="L21" t="s">
        <v>136</v>
      </c>
      <c r="M21" t="s">
        <v>135</v>
      </c>
    </row>
    <row r="22" spans="3:13" hidden="1" x14ac:dyDescent="0.3">
      <c r="C22" t="s">
        <v>130</v>
      </c>
      <c r="D22" t="s">
        <v>131</v>
      </c>
      <c r="E22">
        <v>83418458220</v>
      </c>
      <c r="F22" t="s">
        <v>156</v>
      </c>
      <c r="G22">
        <v>260994200</v>
      </c>
      <c r="H22" s="41">
        <v>45072</v>
      </c>
      <c r="I22" s="41">
        <v>45082</v>
      </c>
      <c r="J22" s="42">
        <v>60</v>
      </c>
      <c r="K22" t="s">
        <v>133</v>
      </c>
      <c r="L22" t="s">
        <v>136</v>
      </c>
      <c r="M22" t="s">
        <v>135</v>
      </c>
    </row>
    <row r="23" spans="3:13" hidden="1" x14ac:dyDescent="0.3">
      <c r="C23" t="s">
        <v>130</v>
      </c>
      <c r="D23" t="s">
        <v>131</v>
      </c>
      <c r="E23">
        <v>83418458220</v>
      </c>
      <c r="F23" t="s">
        <v>157</v>
      </c>
      <c r="G23">
        <v>85812994315</v>
      </c>
      <c r="H23" s="41">
        <v>45072</v>
      </c>
      <c r="I23" s="41">
        <v>45079</v>
      </c>
      <c r="J23" s="42">
        <v>60</v>
      </c>
      <c r="K23" t="s">
        <v>133</v>
      </c>
      <c r="L23" t="s">
        <v>136</v>
      </c>
      <c r="M23" t="s">
        <v>135</v>
      </c>
    </row>
    <row r="24" spans="3:13" hidden="1" x14ac:dyDescent="0.3">
      <c r="C24" t="s">
        <v>130</v>
      </c>
      <c r="D24" t="s">
        <v>131</v>
      </c>
      <c r="E24">
        <v>83418458220</v>
      </c>
      <c r="F24" t="s">
        <v>158</v>
      </c>
      <c r="G24">
        <v>1617866261</v>
      </c>
      <c r="H24" s="41">
        <v>45072</v>
      </c>
      <c r="I24" s="41">
        <v>45079</v>
      </c>
      <c r="J24" s="42">
        <v>100</v>
      </c>
      <c r="K24" t="s">
        <v>133</v>
      </c>
      <c r="L24" t="s">
        <v>134</v>
      </c>
      <c r="M24" t="s">
        <v>135</v>
      </c>
    </row>
    <row r="25" spans="3:13" hidden="1" x14ac:dyDescent="0.3">
      <c r="C25" t="s">
        <v>130</v>
      </c>
      <c r="D25" t="s">
        <v>131</v>
      </c>
      <c r="E25">
        <v>83418458220</v>
      </c>
      <c r="F25" t="s">
        <v>159</v>
      </c>
      <c r="G25">
        <v>3535872065</v>
      </c>
      <c r="H25" s="41">
        <v>45075</v>
      </c>
      <c r="I25" s="41">
        <v>45079</v>
      </c>
      <c r="J25" s="42">
        <v>60</v>
      </c>
      <c r="K25" t="s">
        <v>133</v>
      </c>
      <c r="L25" t="s">
        <v>136</v>
      </c>
      <c r="M25" t="s">
        <v>135</v>
      </c>
    </row>
    <row r="26" spans="3:13" hidden="1" x14ac:dyDescent="0.3">
      <c r="C26" t="s">
        <v>130</v>
      </c>
      <c r="D26" t="s">
        <v>160</v>
      </c>
      <c r="E26">
        <v>96677007200</v>
      </c>
      <c r="F26" t="s">
        <v>161</v>
      </c>
      <c r="G26">
        <v>3039446258</v>
      </c>
      <c r="H26" s="41">
        <v>45083</v>
      </c>
      <c r="I26" s="41">
        <v>45092</v>
      </c>
      <c r="J26" s="42">
        <v>60</v>
      </c>
      <c r="K26" t="s">
        <v>133</v>
      </c>
      <c r="L26" t="s">
        <v>136</v>
      </c>
      <c r="M26" t="s">
        <v>135</v>
      </c>
    </row>
    <row r="27" spans="3:13" hidden="1" x14ac:dyDescent="0.3">
      <c r="C27" t="s">
        <v>130</v>
      </c>
      <c r="D27" t="s">
        <v>160</v>
      </c>
      <c r="E27">
        <v>96677007200</v>
      </c>
      <c r="F27" t="s">
        <v>161</v>
      </c>
      <c r="G27">
        <v>3039446258</v>
      </c>
      <c r="H27" s="41">
        <v>45083</v>
      </c>
      <c r="I27" s="41">
        <v>45086</v>
      </c>
      <c r="J27" s="42">
        <v>20</v>
      </c>
      <c r="K27" t="s">
        <v>133</v>
      </c>
      <c r="L27" t="s">
        <v>142</v>
      </c>
      <c r="M27" t="s">
        <v>135</v>
      </c>
    </row>
    <row r="28" spans="3:13" hidden="1" x14ac:dyDescent="0.3">
      <c r="C28" t="s">
        <v>130</v>
      </c>
      <c r="D28" t="s">
        <v>160</v>
      </c>
      <c r="E28">
        <v>96677007200</v>
      </c>
      <c r="F28" t="s">
        <v>161</v>
      </c>
      <c r="G28">
        <v>3039446258</v>
      </c>
      <c r="H28" s="41">
        <v>45083</v>
      </c>
      <c r="I28" s="41">
        <v>45086</v>
      </c>
      <c r="J28" s="42">
        <v>20</v>
      </c>
      <c r="K28" t="s">
        <v>133</v>
      </c>
      <c r="L28" t="s">
        <v>138</v>
      </c>
      <c r="M28" t="s">
        <v>135</v>
      </c>
    </row>
    <row r="29" spans="3:13" hidden="1" x14ac:dyDescent="0.3">
      <c r="C29" t="s">
        <v>130</v>
      </c>
      <c r="D29" t="s">
        <v>131</v>
      </c>
      <c r="E29">
        <v>83418458220</v>
      </c>
      <c r="F29" t="s">
        <v>162</v>
      </c>
      <c r="G29">
        <v>4930634202</v>
      </c>
      <c r="H29" s="41">
        <v>45079</v>
      </c>
      <c r="I29" s="41">
        <v>45079</v>
      </c>
      <c r="J29" s="42">
        <v>20</v>
      </c>
      <c r="K29" t="s">
        <v>133</v>
      </c>
      <c r="L29" t="s">
        <v>138</v>
      </c>
      <c r="M29" t="s">
        <v>135</v>
      </c>
    </row>
    <row r="30" spans="3:13" hidden="1" x14ac:dyDescent="0.3">
      <c r="C30" t="s">
        <v>130</v>
      </c>
      <c r="D30" t="s">
        <v>131</v>
      </c>
      <c r="E30">
        <v>83418458220</v>
      </c>
      <c r="F30" t="s">
        <v>162</v>
      </c>
      <c r="G30">
        <v>4930634202</v>
      </c>
      <c r="H30" s="41">
        <v>45079</v>
      </c>
      <c r="I30" s="41">
        <v>45085</v>
      </c>
      <c r="J30" s="42">
        <v>60</v>
      </c>
      <c r="K30" t="s">
        <v>133</v>
      </c>
      <c r="L30" t="s">
        <v>136</v>
      </c>
      <c r="M30" t="s">
        <v>135</v>
      </c>
    </row>
    <row r="31" spans="3:13" hidden="1" x14ac:dyDescent="0.3">
      <c r="C31" t="s">
        <v>130</v>
      </c>
      <c r="D31" t="s">
        <v>131</v>
      </c>
      <c r="E31">
        <v>83418458220</v>
      </c>
      <c r="F31" t="s">
        <v>163</v>
      </c>
      <c r="G31">
        <v>94027439287</v>
      </c>
      <c r="H31" s="41">
        <v>45083</v>
      </c>
      <c r="I31" s="41">
        <v>45092</v>
      </c>
      <c r="J31" s="42">
        <v>60</v>
      </c>
      <c r="K31" t="s">
        <v>133</v>
      </c>
      <c r="L31" t="s">
        <v>136</v>
      </c>
      <c r="M31" t="s">
        <v>135</v>
      </c>
    </row>
    <row r="32" spans="3:13" hidden="1" x14ac:dyDescent="0.3">
      <c r="C32" t="s">
        <v>130</v>
      </c>
      <c r="D32" t="s">
        <v>131</v>
      </c>
      <c r="E32">
        <v>83418458220</v>
      </c>
      <c r="F32" t="s">
        <v>163</v>
      </c>
      <c r="G32">
        <v>94027439287</v>
      </c>
      <c r="H32" s="41">
        <v>45083</v>
      </c>
      <c r="I32" s="41">
        <v>45086</v>
      </c>
      <c r="J32" s="42">
        <v>20</v>
      </c>
      <c r="K32" t="s">
        <v>133</v>
      </c>
      <c r="L32" t="s">
        <v>138</v>
      </c>
      <c r="M32" t="s">
        <v>135</v>
      </c>
    </row>
    <row r="33" spans="3:13" hidden="1" x14ac:dyDescent="0.3">
      <c r="C33" t="s">
        <v>130</v>
      </c>
      <c r="D33" t="s">
        <v>160</v>
      </c>
      <c r="E33">
        <v>96677007200</v>
      </c>
      <c r="F33" t="s">
        <v>164</v>
      </c>
      <c r="G33">
        <v>41066545200</v>
      </c>
      <c r="H33" s="41">
        <v>45083</v>
      </c>
      <c r="I33" s="41">
        <v>45092</v>
      </c>
      <c r="J33" s="42">
        <v>60</v>
      </c>
      <c r="K33" t="s">
        <v>133</v>
      </c>
      <c r="L33" t="s">
        <v>136</v>
      </c>
      <c r="M33" t="s">
        <v>135</v>
      </c>
    </row>
    <row r="34" spans="3:13" hidden="1" x14ac:dyDescent="0.3">
      <c r="C34" t="s">
        <v>130</v>
      </c>
      <c r="D34" t="s">
        <v>160</v>
      </c>
      <c r="E34">
        <v>96677007200</v>
      </c>
      <c r="F34" t="s">
        <v>164</v>
      </c>
      <c r="G34">
        <v>41066545200</v>
      </c>
      <c r="H34" s="41">
        <v>45083</v>
      </c>
      <c r="I34" s="41">
        <v>45086</v>
      </c>
      <c r="J34" s="42">
        <v>20</v>
      </c>
      <c r="K34" t="s">
        <v>133</v>
      </c>
      <c r="L34" t="s">
        <v>142</v>
      </c>
      <c r="M34" t="s">
        <v>135</v>
      </c>
    </row>
    <row r="35" spans="3:13" hidden="1" x14ac:dyDescent="0.3">
      <c r="C35" t="s">
        <v>130</v>
      </c>
      <c r="D35" t="s">
        <v>160</v>
      </c>
      <c r="E35">
        <v>96677007200</v>
      </c>
      <c r="F35" t="s">
        <v>164</v>
      </c>
      <c r="G35">
        <v>41066545200</v>
      </c>
      <c r="H35" s="41">
        <v>45083</v>
      </c>
      <c r="I35" s="41">
        <v>45086</v>
      </c>
      <c r="J35" s="42">
        <v>20</v>
      </c>
      <c r="K35" t="s">
        <v>133</v>
      </c>
      <c r="L35" t="s">
        <v>138</v>
      </c>
      <c r="M35" t="s">
        <v>135</v>
      </c>
    </row>
    <row r="36" spans="3:13" x14ac:dyDescent="0.3">
      <c r="C36" t="s">
        <v>130</v>
      </c>
      <c r="D36" t="s">
        <v>139</v>
      </c>
      <c r="E36">
        <v>3149286263</v>
      </c>
      <c r="F36" t="s">
        <v>165</v>
      </c>
      <c r="G36">
        <v>24851191200</v>
      </c>
      <c r="H36" s="41">
        <v>45083</v>
      </c>
      <c r="I36" s="41">
        <v>45090</v>
      </c>
      <c r="J36" s="42">
        <v>60</v>
      </c>
      <c r="K36" t="s">
        <v>133</v>
      </c>
      <c r="L36" t="s">
        <v>136</v>
      </c>
      <c r="M36" t="s">
        <v>135</v>
      </c>
    </row>
    <row r="37" spans="3:13" x14ac:dyDescent="0.3">
      <c r="C37" t="s">
        <v>130</v>
      </c>
      <c r="D37" t="s">
        <v>139</v>
      </c>
      <c r="E37">
        <v>3149286263</v>
      </c>
      <c r="F37" t="s">
        <v>165</v>
      </c>
      <c r="G37">
        <v>24851191200</v>
      </c>
      <c r="H37" s="41">
        <v>45083</v>
      </c>
      <c r="I37" s="41">
        <v>45083</v>
      </c>
      <c r="J37" s="42">
        <v>20</v>
      </c>
      <c r="K37" t="s">
        <v>133</v>
      </c>
      <c r="L37" t="s">
        <v>138</v>
      </c>
      <c r="M37" t="s">
        <v>135</v>
      </c>
    </row>
    <row r="38" spans="3:13" hidden="1" x14ac:dyDescent="0.3">
      <c r="C38" t="s">
        <v>130</v>
      </c>
      <c r="D38" t="s">
        <v>131</v>
      </c>
      <c r="E38">
        <v>83418458220</v>
      </c>
      <c r="F38" t="s">
        <v>166</v>
      </c>
      <c r="G38">
        <v>18039731291</v>
      </c>
      <c r="H38" s="41">
        <v>45089</v>
      </c>
      <c r="I38" s="41">
        <v>45098</v>
      </c>
      <c r="J38" s="42">
        <v>60</v>
      </c>
      <c r="K38" t="s">
        <v>133</v>
      </c>
      <c r="L38" t="s">
        <v>136</v>
      </c>
      <c r="M38" t="s">
        <v>135</v>
      </c>
    </row>
    <row r="39" spans="3:13" hidden="1" x14ac:dyDescent="0.3">
      <c r="C39" t="s">
        <v>130</v>
      </c>
      <c r="D39" t="s">
        <v>131</v>
      </c>
      <c r="E39">
        <v>83418458220</v>
      </c>
      <c r="F39" t="s">
        <v>166</v>
      </c>
      <c r="G39">
        <v>18039731291</v>
      </c>
      <c r="H39" s="41">
        <v>45089</v>
      </c>
      <c r="I39" s="41">
        <v>45089</v>
      </c>
      <c r="J39" s="42">
        <v>20</v>
      </c>
      <c r="K39" t="s">
        <v>133</v>
      </c>
      <c r="L39" t="s">
        <v>138</v>
      </c>
      <c r="M39" t="s">
        <v>135</v>
      </c>
    </row>
    <row r="40" spans="3:13" hidden="1" x14ac:dyDescent="0.3">
      <c r="C40" t="s">
        <v>130</v>
      </c>
      <c r="D40" t="s">
        <v>131</v>
      </c>
      <c r="E40">
        <v>83418458220</v>
      </c>
      <c r="F40" t="s">
        <v>167</v>
      </c>
      <c r="G40">
        <v>54849527272</v>
      </c>
      <c r="H40" s="41">
        <v>45091</v>
      </c>
      <c r="I40" s="41">
        <v>45103</v>
      </c>
      <c r="J40" s="42">
        <v>60</v>
      </c>
      <c r="K40" t="s">
        <v>133</v>
      </c>
      <c r="L40" t="s">
        <v>136</v>
      </c>
      <c r="M40" t="s">
        <v>135</v>
      </c>
    </row>
    <row r="41" spans="3:13" hidden="1" x14ac:dyDescent="0.3">
      <c r="C41" t="s">
        <v>130</v>
      </c>
      <c r="D41" t="s">
        <v>131</v>
      </c>
      <c r="E41">
        <v>83418458220</v>
      </c>
      <c r="F41" t="s">
        <v>167</v>
      </c>
      <c r="G41">
        <v>54849527272</v>
      </c>
      <c r="H41" s="41">
        <v>45091</v>
      </c>
      <c r="I41" s="41">
        <v>45094</v>
      </c>
      <c r="J41" s="42">
        <v>20</v>
      </c>
      <c r="K41" t="s">
        <v>133</v>
      </c>
      <c r="L41" t="s">
        <v>138</v>
      </c>
      <c r="M41" t="s">
        <v>135</v>
      </c>
    </row>
    <row r="42" spans="3:13" hidden="1" x14ac:dyDescent="0.3">
      <c r="C42" t="s">
        <v>130</v>
      </c>
      <c r="D42" t="s">
        <v>160</v>
      </c>
      <c r="E42">
        <v>96677007200</v>
      </c>
      <c r="F42" t="s">
        <v>168</v>
      </c>
      <c r="G42">
        <v>4600932234</v>
      </c>
      <c r="H42" s="41">
        <v>45089</v>
      </c>
      <c r="I42" s="41">
        <v>45096</v>
      </c>
      <c r="J42" s="42">
        <v>20</v>
      </c>
      <c r="K42" t="s">
        <v>133</v>
      </c>
      <c r="L42" t="s">
        <v>142</v>
      </c>
      <c r="M42" t="s">
        <v>135</v>
      </c>
    </row>
    <row r="43" spans="3:13" hidden="1" x14ac:dyDescent="0.3">
      <c r="C43" t="s">
        <v>130</v>
      </c>
      <c r="D43" t="s">
        <v>160</v>
      </c>
      <c r="E43">
        <v>96677007200</v>
      </c>
      <c r="F43" t="s">
        <v>168</v>
      </c>
      <c r="G43">
        <v>4600932234</v>
      </c>
      <c r="H43" s="41">
        <v>45089</v>
      </c>
      <c r="I43" s="41">
        <v>45103</v>
      </c>
      <c r="J43" s="42">
        <v>100</v>
      </c>
      <c r="K43" t="s">
        <v>133</v>
      </c>
      <c r="L43" t="s">
        <v>134</v>
      </c>
      <c r="M43" t="s">
        <v>135</v>
      </c>
    </row>
    <row r="44" spans="3:13" hidden="1" x14ac:dyDescent="0.3">
      <c r="C44" t="s">
        <v>130</v>
      </c>
      <c r="D44" t="s">
        <v>160</v>
      </c>
      <c r="E44">
        <v>96677007200</v>
      </c>
      <c r="F44" t="s">
        <v>168</v>
      </c>
      <c r="G44">
        <v>4600932234</v>
      </c>
      <c r="H44" s="41">
        <v>45089</v>
      </c>
      <c r="I44" s="41">
        <v>45103</v>
      </c>
      <c r="J44" s="42">
        <v>60</v>
      </c>
      <c r="K44" t="s">
        <v>133</v>
      </c>
      <c r="L44" t="s">
        <v>136</v>
      </c>
      <c r="M44" t="s">
        <v>135</v>
      </c>
    </row>
    <row r="45" spans="3:13" hidden="1" x14ac:dyDescent="0.3">
      <c r="C45" t="s">
        <v>130</v>
      </c>
      <c r="D45" t="s">
        <v>160</v>
      </c>
      <c r="E45">
        <v>96677007200</v>
      </c>
      <c r="F45" t="s">
        <v>168</v>
      </c>
      <c r="G45">
        <v>4600932234</v>
      </c>
      <c r="H45" s="41">
        <v>45089</v>
      </c>
      <c r="I45" s="41">
        <v>45096</v>
      </c>
      <c r="J45" s="42">
        <v>20</v>
      </c>
      <c r="K45" t="s">
        <v>133</v>
      </c>
      <c r="L45" t="s">
        <v>138</v>
      </c>
      <c r="M45" t="s">
        <v>135</v>
      </c>
    </row>
    <row r="46" spans="3:13" hidden="1" x14ac:dyDescent="0.3">
      <c r="C46" t="s">
        <v>130</v>
      </c>
      <c r="D46" t="s">
        <v>131</v>
      </c>
      <c r="E46">
        <v>83418458220</v>
      </c>
      <c r="F46" t="s">
        <v>169</v>
      </c>
      <c r="G46">
        <v>83688889215</v>
      </c>
      <c r="H46" s="41">
        <v>45091</v>
      </c>
      <c r="I46" s="41">
        <v>45103</v>
      </c>
      <c r="J46" s="42">
        <v>60</v>
      </c>
      <c r="K46" t="s">
        <v>133</v>
      </c>
      <c r="L46" t="s">
        <v>136</v>
      </c>
      <c r="M46" t="s">
        <v>135</v>
      </c>
    </row>
    <row r="47" spans="3:13" hidden="1" x14ac:dyDescent="0.3">
      <c r="C47" t="s">
        <v>130</v>
      </c>
      <c r="D47" t="s">
        <v>131</v>
      </c>
      <c r="E47">
        <v>83418458220</v>
      </c>
      <c r="F47" t="s">
        <v>169</v>
      </c>
      <c r="G47">
        <v>83688889215</v>
      </c>
      <c r="H47" s="41">
        <v>45091</v>
      </c>
      <c r="I47" s="41">
        <v>45094</v>
      </c>
      <c r="J47" s="42">
        <v>20</v>
      </c>
      <c r="K47" t="s">
        <v>133</v>
      </c>
      <c r="L47" t="s">
        <v>138</v>
      </c>
      <c r="M47" t="s">
        <v>135</v>
      </c>
    </row>
    <row r="48" spans="3:13" hidden="1" x14ac:dyDescent="0.3">
      <c r="C48" t="s">
        <v>130</v>
      </c>
      <c r="D48" t="s">
        <v>147</v>
      </c>
      <c r="E48">
        <v>1196867240</v>
      </c>
      <c r="F48" t="s">
        <v>170</v>
      </c>
      <c r="G48">
        <v>70746280262</v>
      </c>
      <c r="H48" s="41">
        <v>45091</v>
      </c>
      <c r="I48" s="41">
        <v>45094</v>
      </c>
      <c r="J48" s="42">
        <v>20</v>
      </c>
      <c r="K48" t="s">
        <v>133</v>
      </c>
      <c r="L48" t="s">
        <v>142</v>
      </c>
      <c r="M48" t="s">
        <v>135</v>
      </c>
    </row>
    <row r="49" spans="3:13" hidden="1" x14ac:dyDescent="0.3">
      <c r="C49" t="s">
        <v>130</v>
      </c>
      <c r="D49" t="s">
        <v>147</v>
      </c>
      <c r="E49">
        <v>1196867240</v>
      </c>
      <c r="F49" t="s">
        <v>170</v>
      </c>
      <c r="G49">
        <v>70746280262</v>
      </c>
      <c r="H49" s="41">
        <v>45091</v>
      </c>
      <c r="I49" s="41">
        <v>45103</v>
      </c>
      <c r="J49" s="42">
        <v>60</v>
      </c>
      <c r="K49" t="s">
        <v>133</v>
      </c>
      <c r="L49" t="s">
        <v>136</v>
      </c>
      <c r="M49" t="s">
        <v>135</v>
      </c>
    </row>
    <row r="50" spans="3:13" hidden="1" x14ac:dyDescent="0.3">
      <c r="C50" t="s">
        <v>130</v>
      </c>
      <c r="D50" t="s">
        <v>147</v>
      </c>
      <c r="E50">
        <v>1196867240</v>
      </c>
      <c r="F50" t="s">
        <v>170</v>
      </c>
      <c r="G50">
        <v>70746280262</v>
      </c>
      <c r="H50" s="41">
        <v>45091</v>
      </c>
      <c r="I50" s="41">
        <v>45094</v>
      </c>
      <c r="J50" s="42">
        <v>20</v>
      </c>
      <c r="K50" t="s">
        <v>133</v>
      </c>
      <c r="L50" t="s">
        <v>138</v>
      </c>
      <c r="M50" t="s">
        <v>135</v>
      </c>
    </row>
    <row r="51" spans="3:13" hidden="1" x14ac:dyDescent="0.3">
      <c r="C51" t="s">
        <v>130</v>
      </c>
      <c r="D51" t="s">
        <v>160</v>
      </c>
      <c r="E51">
        <v>96677007200</v>
      </c>
      <c r="F51" t="s">
        <v>171</v>
      </c>
      <c r="G51">
        <v>4976061272</v>
      </c>
      <c r="H51" s="41">
        <v>45091</v>
      </c>
      <c r="I51" s="41">
        <v>45103</v>
      </c>
      <c r="J51" s="42">
        <v>100</v>
      </c>
      <c r="K51" t="s">
        <v>133</v>
      </c>
      <c r="L51" t="s">
        <v>134</v>
      </c>
      <c r="M51" t="s">
        <v>135</v>
      </c>
    </row>
    <row r="52" spans="3:13" hidden="1" x14ac:dyDescent="0.3">
      <c r="C52" t="s">
        <v>130</v>
      </c>
      <c r="D52" t="s">
        <v>160</v>
      </c>
      <c r="E52">
        <v>96677007200</v>
      </c>
      <c r="F52" t="s">
        <v>171</v>
      </c>
      <c r="G52">
        <v>4976061272</v>
      </c>
      <c r="H52" s="41">
        <v>45091</v>
      </c>
      <c r="I52" s="41">
        <v>45103</v>
      </c>
      <c r="J52" s="42">
        <v>60</v>
      </c>
      <c r="K52" t="s">
        <v>133</v>
      </c>
      <c r="L52" t="s">
        <v>136</v>
      </c>
      <c r="M52" t="s">
        <v>135</v>
      </c>
    </row>
    <row r="53" spans="3:13" hidden="1" x14ac:dyDescent="0.3">
      <c r="C53" t="s">
        <v>130</v>
      </c>
      <c r="D53" t="s">
        <v>160</v>
      </c>
      <c r="E53">
        <v>96677007200</v>
      </c>
      <c r="F53" t="s">
        <v>171</v>
      </c>
      <c r="G53">
        <v>4976061272</v>
      </c>
      <c r="H53" s="41">
        <v>45091</v>
      </c>
      <c r="I53" s="41">
        <v>45094</v>
      </c>
      <c r="J53" s="42">
        <v>20</v>
      </c>
      <c r="K53" t="s">
        <v>133</v>
      </c>
      <c r="L53" t="s">
        <v>138</v>
      </c>
      <c r="M53" t="s">
        <v>135</v>
      </c>
    </row>
    <row r="54" spans="3:13" hidden="1" x14ac:dyDescent="0.3">
      <c r="C54" t="s">
        <v>130</v>
      </c>
      <c r="D54" t="s">
        <v>131</v>
      </c>
      <c r="E54">
        <v>83418458220</v>
      </c>
      <c r="F54" t="s">
        <v>172</v>
      </c>
      <c r="G54">
        <v>10834540215</v>
      </c>
      <c r="H54" s="41">
        <v>45089</v>
      </c>
      <c r="I54" s="41">
        <v>45092</v>
      </c>
      <c r="J54" s="42">
        <v>20</v>
      </c>
      <c r="K54" t="s">
        <v>133</v>
      </c>
      <c r="L54" t="s">
        <v>138</v>
      </c>
      <c r="M54" t="s">
        <v>135</v>
      </c>
    </row>
    <row r="55" spans="3:13" hidden="1" x14ac:dyDescent="0.3">
      <c r="C55" t="s">
        <v>130</v>
      </c>
      <c r="D55" t="s">
        <v>160</v>
      </c>
      <c r="E55">
        <v>96677007200</v>
      </c>
      <c r="F55" t="s">
        <v>173</v>
      </c>
      <c r="G55">
        <v>21073805204</v>
      </c>
      <c r="H55" s="41">
        <v>45090</v>
      </c>
      <c r="I55" s="41">
        <v>45102</v>
      </c>
      <c r="J55" s="42">
        <v>100</v>
      </c>
      <c r="K55" t="s">
        <v>133</v>
      </c>
      <c r="L55" t="s">
        <v>134</v>
      </c>
      <c r="M55" t="s">
        <v>135</v>
      </c>
    </row>
    <row r="56" spans="3:13" hidden="1" x14ac:dyDescent="0.3">
      <c r="C56" t="s">
        <v>130</v>
      </c>
      <c r="D56" t="s">
        <v>160</v>
      </c>
      <c r="E56">
        <v>96677007200</v>
      </c>
      <c r="F56" t="s">
        <v>173</v>
      </c>
      <c r="G56">
        <v>21073805204</v>
      </c>
      <c r="H56" s="41">
        <v>45090</v>
      </c>
      <c r="I56" s="41">
        <v>45102</v>
      </c>
      <c r="J56" s="42">
        <v>60</v>
      </c>
      <c r="K56" t="s">
        <v>133</v>
      </c>
      <c r="L56" t="s">
        <v>136</v>
      </c>
      <c r="M56" t="s">
        <v>135</v>
      </c>
    </row>
    <row r="57" spans="3:13" hidden="1" x14ac:dyDescent="0.3">
      <c r="C57" t="s">
        <v>130</v>
      </c>
      <c r="D57" t="s">
        <v>160</v>
      </c>
      <c r="E57">
        <v>96677007200</v>
      </c>
      <c r="F57" t="s">
        <v>173</v>
      </c>
      <c r="G57">
        <v>21073805204</v>
      </c>
      <c r="H57" s="41">
        <v>45090</v>
      </c>
      <c r="I57" s="41">
        <v>45093</v>
      </c>
      <c r="J57" s="42">
        <v>20</v>
      </c>
      <c r="K57" t="s">
        <v>133</v>
      </c>
      <c r="L57" t="s">
        <v>138</v>
      </c>
      <c r="M57" t="s">
        <v>135</v>
      </c>
    </row>
    <row r="58" spans="3:13" hidden="1" x14ac:dyDescent="0.3">
      <c r="C58" t="s">
        <v>130</v>
      </c>
      <c r="D58" t="s">
        <v>147</v>
      </c>
      <c r="E58">
        <v>1196867240</v>
      </c>
      <c r="F58" t="s">
        <v>174</v>
      </c>
      <c r="G58">
        <v>37113658253</v>
      </c>
      <c r="H58" s="41">
        <v>45090</v>
      </c>
      <c r="I58" s="41">
        <v>45090</v>
      </c>
      <c r="J58" s="42">
        <v>20</v>
      </c>
      <c r="K58" t="s">
        <v>133</v>
      </c>
      <c r="L58" t="s">
        <v>142</v>
      </c>
      <c r="M58" t="s">
        <v>135</v>
      </c>
    </row>
    <row r="59" spans="3:13" hidden="1" x14ac:dyDescent="0.3">
      <c r="C59" t="s">
        <v>130</v>
      </c>
      <c r="D59" t="s">
        <v>147</v>
      </c>
      <c r="E59">
        <v>1196867240</v>
      </c>
      <c r="F59" t="s">
        <v>174</v>
      </c>
      <c r="G59">
        <v>37113658253</v>
      </c>
      <c r="H59" s="41">
        <v>45090</v>
      </c>
      <c r="I59" s="41">
        <v>45090</v>
      </c>
      <c r="J59" s="42">
        <v>20</v>
      </c>
      <c r="K59" t="s">
        <v>133</v>
      </c>
      <c r="L59" t="s">
        <v>138</v>
      </c>
      <c r="M59" t="s">
        <v>135</v>
      </c>
    </row>
    <row r="60" spans="3:13" hidden="1" x14ac:dyDescent="0.3">
      <c r="C60" t="s">
        <v>130</v>
      </c>
      <c r="D60" t="s">
        <v>147</v>
      </c>
      <c r="E60">
        <v>1196867240</v>
      </c>
      <c r="F60" t="s">
        <v>175</v>
      </c>
      <c r="G60">
        <v>3112158237</v>
      </c>
      <c r="H60" s="41">
        <v>45093</v>
      </c>
      <c r="I60" s="41">
        <v>45093</v>
      </c>
      <c r="J60" s="42">
        <v>20</v>
      </c>
      <c r="K60" t="s">
        <v>133</v>
      </c>
      <c r="L60" t="s">
        <v>142</v>
      </c>
      <c r="M60" t="s">
        <v>135</v>
      </c>
    </row>
    <row r="61" spans="3:13" hidden="1" x14ac:dyDescent="0.3">
      <c r="C61" t="s">
        <v>130</v>
      </c>
      <c r="D61" t="s">
        <v>147</v>
      </c>
      <c r="E61">
        <v>1196867240</v>
      </c>
      <c r="F61" t="s">
        <v>175</v>
      </c>
      <c r="G61">
        <v>3112158237</v>
      </c>
      <c r="H61" s="41">
        <v>45093</v>
      </c>
      <c r="I61" s="41">
        <v>45093</v>
      </c>
      <c r="J61" s="42">
        <v>20</v>
      </c>
      <c r="K61" t="s">
        <v>133</v>
      </c>
      <c r="L61" t="s">
        <v>138</v>
      </c>
      <c r="M61" t="s">
        <v>135</v>
      </c>
    </row>
    <row r="62" spans="3:13" hidden="1" x14ac:dyDescent="0.3">
      <c r="C62" t="s">
        <v>130</v>
      </c>
      <c r="D62" t="s">
        <v>147</v>
      </c>
      <c r="E62">
        <v>1196867240</v>
      </c>
      <c r="F62" t="s">
        <v>175</v>
      </c>
      <c r="G62">
        <v>3112158237</v>
      </c>
      <c r="H62" s="41">
        <v>45093</v>
      </c>
      <c r="I62" s="41">
        <v>45102</v>
      </c>
      <c r="J62" s="42">
        <v>60</v>
      </c>
      <c r="K62" t="s">
        <v>133</v>
      </c>
      <c r="L62" t="s">
        <v>136</v>
      </c>
      <c r="M62" t="s">
        <v>135</v>
      </c>
    </row>
    <row r="63" spans="3:13" hidden="1" x14ac:dyDescent="0.3">
      <c r="C63" t="s">
        <v>130</v>
      </c>
      <c r="D63" t="s">
        <v>147</v>
      </c>
      <c r="E63">
        <v>1196867240</v>
      </c>
      <c r="F63" t="s">
        <v>176</v>
      </c>
      <c r="G63">
        <v>9910190249</v>
      </c>
      <c r="H63" s="41">
        <v>45096</v>
      </c>
      <c r="I63" s="41">
        <v>45099</v>
      </c>
      <c r="J63" s="42">
        <v>20</v>
      </c>
      <c r="K63" t="s">
        <v>133</v>
      </c>
      <c r="L63" t="s">
        <v>138</v>
      </c>
      <c r="M63" t="s">
        <v>135</v>
      </c>
    </row>
    <row r="64" spans="3:13" hidden="1" x14ac:dyDescent="0.3">
      <c r="C64" t="s">
        <v>130</v>
      </c>
      <c r="D64" t="s">
        <v>147</v>
      </c>
      <c r="E64">
        <v>1196867240</v>
      </c>
      <c r="F64" t="s">
        <v>176</v>
      </c>
      <c r="G64">
        <v>9910190249</v>
      </c>
      <c r="H64" s="41">
        <v>45096</v>
      </c>
      <c r="I64" s="41">
        <v>45099</v>
      </c>
      <c r="J64" s="42">
        <v>20</v>
      </c>
      <c r="K64" t="s">
        <v>133</v>
      </c>
      <c r="L64" t="s">
        <v>142</v>
      </c>
      <c r="M64" t="s">
        <v>135</v>
      </c>
    </row>
    <row r="65" spans="3:13" hidden="1" x14ac:dyDescent="0.3">
      <c r="C65" t="s">
        <v>130</v>
      </c>
      <c r="D65" t="s">
        <v>160</v>
      </c>
      <c r="E65">
        <v>96677007200</v>
      </c>
      <c r="F65" t="s">
        <v>177</v>
      </c>
      <c r="G65">
        <v>66875820200</v>
      </c>
      <c r="H65" s="41">
        <v>45093</v>
      </c>
      <c r="I65" s="41">
        <v>45096</v>
      </c>
      <c r="J65" s="42">
        <v>20</v>
      </c>
      <c r="K65" t="s">
        <v>133</v>
      </c>
      <c r="L65" t="s">
        <v>138</v>
      </c>
      <c r="M65" t="s">
        <v>135</v>
      </c>
    </row>
    <row r="66" spans="3:13" hidden="1" x14ac:dyDescent="0.3">
      <c r="C66" t="s">
        <v>130</v>
      </c>
      <c r="D66" t="s">
        <v>160</v>
      </c>
      <c r="E66">
        <v>96677007200</v>
      </c>
      <c r="F66" t="s">
        <v>177</v>
      </c>
      <c r="G66">
        <v>66875820200</v>
      </c>
      <c r="H66" s="41">
        <v>45093</v>
      </c>
      <c r="I66" s="41">
        <v>45103</v>
      </c>
      <c r="J66" s="42">
        <v>60</v>
      </c>
      <c r="K66" t="s">
        <v>133</v>
      </c>
      <c r="L66" t="s">
        <v>136</v>
      </c>
      <c r="M66" t="s">
        <v>135</v>
      </c>
    </row>
    <row r="67" spans="3:13" hidden="1" x14ac:dyDescent="0.3">
      <c r="C67" t="s">
        <v>130</v>
      </c>
      <c r="D67" t="s">
        <v>147</v>
      </c>
      <c r="E67">
        <v>1196867240</v>
      </c>
      <c r="F67" t="s">
        <v>178</v>
      </c>
      <c r="G67">
        <v>92957200244</v>
      </c>
      <c r="H67" s="41">
        <v>45099</v>
      </c>
      <c r="I67" s="41">
        <v>45099</v>
      </c>
      <c r="J67" s="42">
        <v>20</v>
      </c>
      <c r="K67" t="s">
        <v>133</v>
      </c>
      <c r="L67" t="s">
        <v>138</v>
      </c>
      <c r="M67" t="s">
        <v>135</v>
      </c>
    </row>
    <row r="68" spans="3:13" hidden="1" x14ac:dyDescent="0.3">
      <c r="C68" t="s">
        <v>130</v>
      </c>
      <c r="D68" t="s">
        <v>147</v>
      </c>
      <c r="E68">
        <v>1196867240</v>
      </c>
      <c r="F68" t="s">
        <v>178</v>
      </c>
      <c r="G68">
        <v>92957200244</v>
      </c>
      <c r="H68" s="41">
        <v>45099</v>
      </c>
      <c r="I68" s="41">
        <v>45099</v>
      </c>
      <c r="J68" s="42">
        <v>20</v>
      </c>
      <c r="K68" t="s">
        <v>133</v>
      </c>
      <c r="L68" t="s">
        <v>142</v>
      </c>
      <c r="M68" t="s">
        <v>135</v>
      </c>
    </row>
    <row r="69" spans="3:13" hidden="1" x14ac:dyDescent="0.3">
      <c r="C69" t="s">
        <v>130</v>
      </c>
      <c r="D69" t="s">
        <v>160</v>
      </c>
      <c r="E69">
        <v>96677007200</v>
      </c>
      <c r="F69" t="s">
        <v>179</v>
      </c>
      <c r="G69">
        <v>31923240234</v>
      </c>
      <c r="H69" s="41">
        <v>45099</v>
      </c>
      <c r="I69" s="41">
        <v>45102</v>
      </c>
      <c r="J69" s="42">
        <v>20</v>
      </c>
      <c r="K69" t="s">
        <v>133</v>
      </c>
      <c r="L69" t="s">
        <v>142</v>
      </c>
      <c r="M69" t="s">
        <v>135</v>
      </c>
    </row>
    <row r="70" spans="3:13" hidden="1" x14ac:dyDescent="0.3">
      <c r="C70" t="s">
        <v>130</v>
      </c>
      <c r="D70" t="s">
        <v>160</v>
      </c>
      <c r="E70">
        <v>96677007200</v>
      </c>
      <c r="F70" t="s">
        <v>179</v>
      </c>
      <c r="G70">
        <v>31923240234</v>
      </c>
      <c r="H70" s="41">
        <v>45099</v>
      </c>
      <c r="I70" s="41">
        <v>45102</v>
      </c>
      <c r="J70" s="42">
        <v>20</v>
      </c>
      <c r="K70" t="s">
        <v>133</v>
      </c>
      <c r="L70" t="s">
        <v>138</v>
      </c>
      <c r="M70" t="s">
        <v>135</v>
      </c>
    </row>
    <row r="71" spans="3:13" hidden="1" x14ac:dyDescent="0.3">
      <c r="J71" s="42">
        <f>SUM(J3:J70)</f>
        <v>3050</v>
      </c>
    </row>
    <row r="72" spans="3:13" hidden="1" x14ac:dyDescent="0.3">
      <c r="J72" s="53"/>
    </row>
  </sheetData>
  <autoFilter ref="D3:D72">
    <filterColumn colId="0">
      <filters>
        <filter val="LUCAS MARTINS"/>
      </filters>
    </filterColumn>
  </autoFilter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M51"/>
  <sheetViews>
    <sheetView topLeftCell="D37" workbookViewId="0">
      <selection activeCell="G55" sqref="G55"/>
    </sheetView>
  </sheetViews>
  <sheetFormatPr defaultRowHeight="14.4" x14ac:dyDescent="0.3"/>
  <cols>
    <col min="4" max="4" width="30.44140625" customWidth="1"/>
    <col min="5" max="5" width="44.44140625" customWidth="1"/>
    <col min="6" max="6" width="18.6640625" customWidth="1"/>
    <col min="7" max="7" width="27.6640625" customWidth="1"/>
    <col min="8" max="8" width="16.88671875" customWidth="1"/>
    <col min="9" max="9" width="13.44140625" customWidth="1"/>
    <col min="11" max="11" width="12.109375" customWidth="1"/>
    <col min="13" max="13" width="19.33203125" customWidth="1"/>
  </cols>
  <sheetData>
    <row r="1" spans="4:13" x14ac:dyDescent="0.3">
      <c r="F1" t="s">
        <v>239</v>
      </c>
    </row>
    <row r="3" spans="4:13" x14ac:dyDescent="0.3">
      <c r="D3" s="43" t="s">
        <v>180</v>
      </c>
      <c r="E3" s="43" t="s">
        <v>181</v>
      </c>
      <c r="F3" s="43" t="s">
        <v>182</v>
      </c>
      <c r="G3" s="43" t="s">
        <v>183</v>
      </c>
      <c r="H3" s="43" t="s">
        <v>184</v>
      </c>
      <c r="I3" s="77" t="s">
        <v>185</v>
      </c>
      <c r="J3" s="44" t="s">
        <v>186</v>
      </c>
      <c r="K3" s="43" t="s">
        <v>187</v>
      </c>
      <c r="L3" s="43" t="s">
        <v>188</v>
      </c>
      <c r="M3" s="45"/>
    </row>
    <row r="4" spans="4:13" x14ac:dyDescent="0.3">
      <c r="D4" s="49">
        <v>45079</v>
      </c>
      <c r="E4" s="46" t="s">
        <v>189</v>
      </c>
      <c r="F4" s="74" t="s">
        <v>190</v>
      </c>
      <c r="G4" s="46" t="s">
        <v>191</v>
      </c>
      <c r="H4" s="46" t="s">
        <v>13</v>
      </c>
      <c r="I4" s="47">
        <v>1929.62</v>
      </c>
      <c r="J4" s="50">
        <v>26</v>
      </c>
      <c r="K4" s="47">
        <f>SUM(I4*J4%)</f>
        <v>501.70119999999997</v>
      </c>
      <c r="L4" s="46" t="s">
        <v>59</v>
      </c>
      <c r="M4" s="45" t="s">
        <v>228</v>
      </c>
    </row>
    <row r="5" spans="4:13" x14ac:dyDescent="0.3">
      <c r="D5" s="49">
        <v>45079</v>
      </c>
      <c r="E5" s="46" t="s">
        <v>189</v>
      </c>
      <c r="F5" s="74" t="s">
        <v>190</v>
      </c>
      <c r="G5" s="46" t="s">
        <v>192</v>
      </c>
      <c r="H5" s="46" t="s">
        <v>11</v>
      </c>
      <c r="I5" s="47">
        <v>1996.4</v>
      </c>
      <c r="J5" s="50">
        <v>9.8000000000000007</v>
      </c>
      <c r="K5" s="47">
        <f t="shared" ref="K5:K29" si="0">SUM(I5*J5%)</f>
        <v>195.64720000000003</v>
      </c>
      <c r="L5" s="46" t="s">
        <v>59</v>
      </c>
      <c r="M5" s="45" t="s">
        <v>228</v>
      </c>
    </row>
    <row r="6" spans="4:13" x14ac:dyDescent="0.3">
      <c r="D6" s="51">
        <v>45084</v>
      </c>
      <c r="E6" s="52" t="s">
        <v>193</v>
      </c>
      <c r="F6" s="75" t="s">
        <v>194</v>
      </c>
      <c r="G6" s="46" t="s">
        <v>195</v>
      </c>
      <c r="H6" s="46" t="s">
        <v>44</v>
      </c>
      <c r="I6" s="47">
        <v>12013.19</v>
      </c>
      <c r="J6" s="46">
        <v>2.6</v>
      </c>
      <c r="K6" s="47">
        <f t="shared" si="0"/>
        <v>312.34294000000006</v>
      </c>
      <c r="L6" s="46" t="s">
        <v>59</v>
      </c>
      <c r="M6" s="45" t="s">
        <v>4</v>
      </c>
    </row>
    <row r="7" spans="4:13" x14ac:dyDescent="0.3">
      <c r="D7" s="51">
        <v>45079</v>
      </c>
      <c r="E7" s="46" t="s">
        <v>196</v>
      </c>
      <c r="F7" s="74" t="s">
        <v>197</v>
      </c>
      <c r="G7" s="46" t="s">
        <v>198</v>
      </c>
      <c r="H7" s="46" t="s">
        <v>44</v>
      </c>
      <c r="I7" s="47">
        <v>425.26</v>
      </c>
      <c r="J7" s="46">
        <v>9.3000000000000007</v>
      </c>
      <c r="K7" s="47">
        <f t="shared" si="0"/>
        <v>39.549180000000007</v>
      </c>
      <c r="L7" s="46" t="s">
        <v>59</v>
      </c>
      <c r="M7" s="45" t="s">
        <v>4</v>
      </c>
    </row>
    <row r="8" spans="4:13" x14ac:dyDescent="0.3">
      <c r="D8" s="49">
        <v>45096</v>
      </c>
      <c r="E8" s="46" t="s">
        <v>168</v>
      </c>
      <c r="F8" s="74" t="s">
        <v>199</v>
      </c>
      <c r="G8" s="46" t="s">
        <v>200</v>
      </c>
      <c r="H8" s="46" t="s">
        <v>11</v>
      </c>
      <c r="I8" s="47">
        <v>2046.25</v>
      </c>
      <c r="J8" s="46">
        <v>8</v>
      </c>
      <c r="K8" s="47">
        <f t="shared" si="0"/>
        <v>163.70000000000002</v>
      </c>
      <c r="L8" s="46" t="s">
        <v>59</v>
      </c>
      <c r="M8" s="45" t="s">
        <v>4</v>
      </c>
    </row>
    <row r="9" spans="4:13" x14ac:dyDescent="0.3">
      <c r="D9" s="49">
        <v>45093</v>
      </c>
      <c r="E9" s="46" t="s">
        <v>201</v>
      </c>
      <c r="F9" s="74" t="s">
        <v>202</v>
      </c>
      <c r="G9" s="46" t="s">
        <v>203</v>
      </c>
      <c r="H9" s="46" t="s">
        <v>204</v>
      </c>
      <c r="I9" s="47">
        <v>742</v>
      </c>
      <c r="J9" s="46">
        <v>4</v>
      </c>
      <c r="K9" s="47">
        <f t="shared" si="0"/>
        <v>29.68</v>
      </c>
      <c r="L9" s="46" t="s">
        <v>59</v>
      </c>
      <c r="M9" s="45" t="s">
        <v>228</v>
      </c>
    </row>
    <row r="10" spans="4:13" x14ac:dyDescent="0.3">
      <c r="D10" s="49">
        <v>45094</v>
      </c>
      <c r="E10" s="46" t="s">
        <v>201</v>
      </c>
      <c r="F10" s="74" t="s">
        <v>205</v>
      </c>
      <c r="G10" s="46" t="s">
        <v>200</v>
      </c>
      <c r="H10" s="46" t="s">
        <v>204</v>
      </c>
      <c r="I10" s="47">
        <v>746</v>
      </c>
      <c r="J10" s="46">
        <v>4</v>
      </c>
      <c r="K10" s="47">
        <f t="shared" si="0"/>
        <v>29.84</v>
      </c>
      <c r="L10" s="46" t="s">
        <v>59</v>
      </c>
      <c r="M10" s="45" t="s">
        <v>228</v>
      </c>
    </row>
    <row r="11" spans="4:13" x14ac:dyDescent="0.3">
      <c r="D11" s="49">
        <v>45097</v>
      </c>
      <c r="E11" s="46" t="s">
        <v>207</v>
      </c>
      <c r="F11" s="74" t="s">
        <v>208</v>
      </c>
      <c r="G11" s="46" t="s">
        <v>209</v>
      </c>
      <c r="H11" s="46" t="s">
        <v>210</v>
      </c>
      <c r="I11" s="47">
        <v>951</v>
      </c>
      <c r="J11" s="46">
        <v>2</v>
      </c>
      <c r="K11" s="47">
        <f t="shared" si="0"/>
        <v>19.02</v>
      </c>
      <c r="L11" s="46" t="s">
        <v>206</v>
      </c>
      <c r="M11" s="45" t="s">
        <v>228</v>
      </c>
    </row>
    <row r="12" spans="4:13" x14ac:dyDescent="0.3">
      <c r="D12" s="49">
        <v>45098</v>
      </c>
      <c r="E12" s="46" t="s">
        <v>207</v>
      </c>
      <c r="F12" s="74" t="s">
        <v>211</v>
      </c>
      <c r="G12" s="46" t="s">
        <v>212</v>
      </c>
      <c r="H12" s="46" t="s">
        <v>213</v>
      </c>
      <c r="I12" s="47">
        <v>452</v>
      </c>
      <c r="J12" s="46">
        <v>0</v>
      </c>
      <c r="K12" s="47">
        <v>70</v>
      </c>
      <c r="L12" s="46" t="s">
        <v>206</v>
      </c>
      <c r="M12" s="45" t="s">
        <v>214</v>
      </c>
    </row>
    <row r="13" spans="4:13" x14ac:dyDescent="0.3">
      <c r="D13" s="49">
        <v>45097</v>
      </c>
      <c r="E13" s="46" t="s">
        <v>207</v>
      </c>
      <c r="F13" s="74" t="s">
        <v>208</v>
      </c>
      <c r="G13" s="46" t="s">
        <v>215</v>
      </c>
      <c r="H13" s="46" t="s">
        <v>11</v>
      </c>
      <c r="I13" s="47">
        <v>161.59</v>
      </c>
      <c r="J13" s="46">
        <v>8</v>
      </c>
      <c r="K13" s="47">
        <f t="shared" si="0"/>
        <v>12.927200000000001</v>
      </c>
      <c r="L13" s="46" t="s">
        <v>59</v>
      </c>
      <c r="M13" s="45" t="s">
        <v>4</v>
      </c>
    </row>
    <row r="14" spans="4:13" x14ac:dyDescent="0.3">
      <c r="D14" s="49">
        <v>45097</v>
      </c>
      <c r="E14" s="46" t="s">
        <v>216</v>
      </c>
      <c r="F14" s="74" t="s">
        <v>217</v>
      </c>
      <c r="G14" s="46" t="s">
        <v>198</v>
      </c>
      <c r="H14" s="46" t="s">
        <v>15</v>
      </c>
      <c r="I14" s="47">
        <v>862.31</v>
      </c>
      <c r="J14" s="46">
        <v>10.3</v>
      </c>
      <c r="K14" s="47">
        <f t="shared" si="0"/>
        <v>88.817930000000004</v>
      </c>
      <c r="L14" s="46" t="s">
        <v>59</v>
      </c>
      <c r="M14" s="45" t="s">
        <v>4</v>
      </c>
    </row>
    <row r="15" spans="4:13" x14ac:dyDescent="0.3">
      <c r="D15" s="49">
        <v>45084</v>
      </c>
      <c r="E15" s="46" t="s">
        <v>218</v>
      </c>
      <c r="F15" s="74" t="s">
        <v>219</v>
      </c>
      <c r="G15" s="46" t="s">
        <v>198</v>
      </c>
      <c r="H15" s="46" t="s">
        <v>15</v>
      </c>
      <c r="I15" s="47">
        <v>360</v>
      </c>
      <c r="J15" s="46">
        <v>10.3</v>
      </c>
      <c r="K15" s="47">
        <f t="shared" si="0"/>
        <v>37.080000000000005</v>
      </c>
      <c r="L15" s="46" t="s">
        <v>59</v>
      </c>
      <c r="M15" s="45" t="s">
        <v>4</v>
      </c>
    </row>
    <row r="16" spans="4:13" x14ac:dyDescent="0.3">
      <c r="D16" s="49">
        <v>45091</v>
      </c>
      <c r="E16" s="46" t="s">
        <v>220</v>
      </c>
      <c r="F16" s="74" t="s">
        <v>221</v>
      </c>
      <c r="G16" s="46" t="s">
        <v>198</v>
      </c>
      <c r="H16" s="46" t="s">
        <v>222</v>
      </c>
      <c r="I16" s="47">
        <v>374</v>
      </c>
      <c r="J16" s="46">
        <v>10.8</v>
      </c>
      <c r="K16" s="47">
        <f t="shared" si="0"/>
        <v>40.392000000000003</v>
      </c>
      <c r="L16" s="46" t="s">
        <v>59</v>
      </c>
      <c r="M16" s="45" t="s">
        <v>4</v>
      </c>
    </row>
    <row r="17" spans="4:13" x14ac:dyDescent="0.3">
      <c r="D17" s="49">
        <v>45091</v>
      </c>
      <c r="E17" s="46" t="s">
        <v>223</v>
      </c>
      <c r="F17" s="74" t="s">
        <v>224</v>
      </c>
      <c r="G17" s="46" t="s">
        <v>198</v>
      </c>
      <c r="H17" s="46" t="s">
        <v>15</v>
      </c>
      <c r="I17" s="47">
        <v>324</v>
      </c>
      <c r="J17" s="46">
        <v>10.3</v>
      </c>
      <c r="K17" s="47">
        <f t="shared" si="0"/>
        <v>33.372</v>
      </c>
      <c r="L17" s="46" t="s">
        <v>59</v>
      </c>
      <c r="M17" s="45" t="s">
        <v>4</v>
      </c>
    </row>
    <row r="18" spans="4:13" x14ac:dyDescent="0.3">
      <c r="D18" s="49">
        <v>45091</v>
      </c>
      <c r="E18" s="46" t="s">
        <v>225</v>
      </c>
      <c r="F18" s="74" t="s">
        <v>226</v>
      </c>
      <c r="G18" s="46" t="s">
        <v>198</v>
      </c>
      <c r="H18" s="46" t="s">
        <v>15</v>
      </c>
      <c r="I18" s="47">
        <v>222</v>
      </c>
      <c r="J18" s="46">
        <v>10.3</v>
      </c>
      <c r="K18" s="47">
        <f t="shared" si="0"/>
        <v>22.866000000000003</v>
      </c>
      <c r="L18" s="46" t="s">
        <v>59</v>
      </c>
      <c r="M18" s="45" t="s">
        <v>4</v>
      </c>
    </row>
    <row r="19" spans="4:13" x14ac:dyDescent="0.3">
      <c r="D19" s="49">
        <v>45099</v>
      </c>
      <c r="E19" s="46" t="s">
        <v>227</v>
      </c>
      <c r="F19" s="74" t="s">
        <v>236</v>
      </c>
      <c r="G19" s="46" t="s">
        <v>198</v>
      </c>
      <c r="H19" s="46" t="s">
        <v>15</v>
      </c>
      <c r="I19" s="47">
        <v>698</v>
      </c>
      <c r="J19" s="46">
        <v>10.3</v>
      </c>
      <c r="K19" s="47">
        <f t="shared" si="0"/>
        <v>71.894000000000005</v>
      </c>
      <c r="L19" s="46" t="s">
        <v>59</v>
      </c>
      <c r="M19" s="45" t="s">
        <v>4</v>
      </c>
    </row>
    <row r="20" spans="4:13" x14ac:dyDescent="0.3">
      <c r="D20" s="72">
        <v>45083</v>
      </c>
      <c r="E20" s="71" t="s">
        <v>161</v>
      </c>
      <c r="F20" s="76">
        <v>3039446258</v>
      </c>
      <c r="G20" s="71" t="s">
        <v>136</v>
      </c>
      <c r="H20" s="46" t="s">
        <v>237</v>
      </c>
      <c r="I20" s="73">
        <v>60</v>
      </c>
      <c r="J20" s="46">
        <v>100</v>
      </c>
      <c r="K20" s="47">
        <f t="shared" si="0"/>
        <v>60</v>
      </c>
      <c r="L20" s="46" t="s">
        <v>59</v>
      </c>
      <c r="M20" s="45" t="s">
        <v>238</v>
      </c>
    </row>
    <row r="21" spans="4:13" x14ac:dyDescent="0.3">
      <c r="D21" s="72">
        <v>45083</v>
      </c>
      <c r="E21" s="71" t="s">
        <v>161</v>
      </c>
      <c r="F21" s="76">
        <v>3039446258</v>
      </c>
      <c r="G21" s="71" t="s">
        <v>142</v>
      </c>
      <c r="H21" s="46" t="s">
        <v>237</v>
      </c>
      <c r="I21" s="73">
        <v>20</v>
      </c>
      <c r="J21" s="46">
        <v>100</v>
      </c>
      <c r="K21" s="47">
        <f t="shared" si="0"/>
        <v>20</v>
      </c>
      <c r="L21" s="46" t="s">
        <v>59</v>
      </c>
      <c r="M21" s="45" t="s">
        <v>238</v>
      </c>
    </row>
    <row r="22" spans="4:13" x14ac:dyDescent="0.3">
      <c r="D22" s="72">
        <v>45083</v>
      </c>
      <c r="E22" s="71" t="s">
        <v>161</v>
      </c>
      <c r="F22" s="76">
        <v>3039446258</v>
      </c>
      <c r="G22" s="71" t="s">
        <v>138</v>
      </c>
      <c r="H22" s="46" t="s">
        <v>237</v>
      </c>
      <c r="I22" s="73">
        <v>20</v>
      </c>
      <c r="J22" s="46">
        <v>100</v>
      </c>
      <c r="K22" s="47">
        <f t="shared" si="0"/>
        <v>20</v>
      </c>
      <c r="L22" s="46" t="s">
        <v>59</v>
      </c>
      <c r="M22" s="45" t="s">
        <v>238</v>
      </c>
    </row>
    <row r="23" spans="4:13" x14ac:dyDescent="0.3">
      <c r="D23" s="72">
        <v>45083</v>
      </c>
      <c r="E23" s="71" t="s">
        <v>164</v>
      </c>
      <c r="F23" s="76">
        <v>41066545200</v>
      </c>
      <c r="G23" s="71" t="s">
        <v>136</v>
      </c>
      <c r="H23" s="46" t="s">
        <v>237</v>
      </c>
      <c r="I23" s="73">
        <v>60</v>
      </c>
      <c r="J23" s="46">
        <v>100</v>
      </c>
      <c r="K23" s="47">
        <f t="shared" si="0"/>
        <v>60</v>
      </c>
      <c r="L23" s="46" t="s">
        <v>59</v>
      </c>
      <c r="M23" s="45" t="s">
        <v>238</v>
      </c>
    </row>
    <row r="24" spans="4:13" x14ac:dyDescent="0.3">
      <c r="D24" s="72">
        <v>45083</v>
      </c>
      <c r="E24" s="71" t="s">
        <v>164</v>
      </c>
      <c r="F24" s="76">
        <v>41066545200</v>
      </c>
      <c r="G24" s="71" t="s">
        <v>142</v>
      </c>
      <c r="H24" s="46" t="s">
        <v>237</v>
      </c>
      <c r="I24" s="73">
        <v>20</v>
      </c>
      <c r="J24" s="46">
        <v>100</v>
      </c>
      <c r="K24" s="47">
        <f t="shared" si="0"/>
        <v>20</v>
      </c>
      <c r="L24" s="46" t="s">
        <v>59</v>
      </c>
      <c r="M24" s="45" t="s">
        <v>238</v>
      </c>
    </row>
    <row r="25" spans="4:13" x14ac:dyDescent="0.3">
      <c r="D25" s="72">
        <v>45089</v>
      </c>
      <c r="E25" s="71" t="s">
        <v>164</v>
      </c>
      <c r="F25" s="76">
        <v>41066545200</v>
      </c>
      <c r="G25" s="71" t="s">
        <v>138</v>
      </c>
      <c r="H25" s="46" t="s">
        <v>237</v>
      </c>
      <c r="I25" s="73">
        <v>20</v>
      </c>
      <c r="J25" s="46">
        <v>100</v>
      </c>
      <c r="K25" s="47">
        <f t="shared" si="0"/>
        <v>20</v>
      </c>
      <c r="L25" s="46" t="s">
        <v>59</v>
      </c>
      <c r="M25" s="45" t="s">
        <v>238</v>
      </c>
    </row>
    <row r="26" spans="4:13" x14ac:dyDescent="0.3">
      <c r="D26" s="72">
        <v>45089</v>
      </c>
      <c r="E26" s="71" t="s">
        <v>168</v>
      </c>
      <c r="F26" s="76">
        <v>4600932234</v>
      </c>
      <c r="G26" s="71" t="s">
        <v>142</v>
      </c>
      <c r="H26" s="46" t="s">
        <v>237</v>
      </c>
      <c r="I26" s="73">
        <v>20</v>
      </c>
      <c r="J26" s="46">
        <v>100</v>
      </c>
      <c r="K26" s="47">
        <f t="shared" si="0"/>
        <v>20</v>
      </c>
      <c r="L26" s="46" t="s">
        <v>59</v>
      </c>
      <c r="M26" s="45" t="s">
        <v>238</v>
      </c>
    </row>
    <row r="27" spans="4:13" x14ac:dyDescent="0.3">
      <c r="D27" s="72">
        <v>45089</v>
      </c>
      <c r="E27" s="71" t="s">
        <v>168</v>
      </c>
      <c r="F27" s="76">
        <v>4600932234</v>
      </c>
      <c r="G27" s="71" t="s">
        <v>134</v>
      </c>
      <c r="H27" s="46" t="s">
        <v>237</v>
      </c>
      <c r="I27" s="73">
        <v>100</v>
      </c>
      <c r="J27" s="46">
        <v>100</v>
      </c>
      <c r="K27" s="47">
        <f t="shared" si="0"/>
        <v>100</v>
      </c>
      <c r="L27" s="46" t="s">
        <v>59</v>
      </c>
      <c r="M27" s="45" t="s">
        <v>238</v>
      </c>
    </row>
    <row r="28" spans="4:13" x14ac:dyDescent="0.3">
      <c r="D28" s="72">
        <v>45089</v>
      </c>
      <c r="E28" s="71" t="s">
        <v>168</v>
      </c>
      <c r="F28" s="76">
        <v>4600932234</v>
      </c>
      <c r="G28" s="71" t="s">
        <v>136</v>
      </c>
      <c r="H28" s="46" t="s">
        <v>237</v>
      </c>
      <c r="I28" s="73">
        <v>60</v>
      </c>
      <c r="J28" s="46">
        <v>100</v>
      </c>
      <c r="K28" s="47">
        <f t="shared" si="0"/>
        <v>60</v>
      </c>
      <c r="L28" s="46" t="s">
        <v>59</v>
      </c>
      <c r="M28" s="45" t="s">
        <v>238</v>
      </c>
    </row>
    <row r="29" spans="4:13" x14ac:dyDescent="0.3">
      <c r="D29" s="72">
        <v>45091</v>
      </c>
      <c r="E29" s="71" t="s">
        <v>168</v>
      </c>
      <c r="F29" s="76">
        <v>4600932234</v>
      </c>
      <c r="G29" s="71" t="s">
        <v>138</v>
      </c>
      <c r="H29" s="46" t="s">
        <v>237</v>
      </c>
      <c r="I29" s="73">
        <v>20</v>
      </c>
      <c r="J29" s="46">
        <v>100</v>
      </c>
      <c r="K29" s="47">
        <f t="shared" si="0"/>
        <v>20</v>
      </c>
      <c r="L29" s="46" t="s">
        <v>59</v>
      </c>
      <c r="M29" s="45" t="s">
        <v>238</v>
      </c>
    </row>
    <row r="30" spans="4:13" x14ac:dyDescent="0.3">
      <c r="D30" s="72">
        <v>45091</v>
      </c>
      <c r="E30" s="71" t="s">
        <v>171</v>
      </c>
      <c r="F30" s="76">
        <v>4976061272</v>
      </c>
      <c r="G30" s="71" t="s">
        <v>134</v>
      </c>
      <c r="H30" s="46" t="s">
        <v>237</v>
      </c>
      <c r="I30" s="73">
        <v>100</v>
      </c>
      <c r="J30" s="46">
        <v>100</v>
      </c>
      <c r="K30" s="48">
        <f t="shared" ref="K30:K50" si="1">SUM(I30*J30%)</f>
        <v>100</v>
      </c>
      <c r="L30" s="46" t="s">
        <v>59</v>
      </c>
      <c r="M30" s="45" t="s">
        <v>238</v>
      </c>
    </row>
    <row r="31" spans="4:13" x14ac:dyDescent="0.3">
      <c r="D31" s="72">
        <v>45091</v>
      </c>
      <c r="E31" s="71" t="s">
        <v>171</v>
      </c>
      <c r="F31" s="76">
        <v>4976061272</v>
      </c>
      <c r="G31" s="71" t="s">
        <v>136</v>
      </c>
      <c r="H31" s="46" t="s">
        <v>237</v>
      </c>
      <c r="I31" s="73">
        <v>60</v>
      </c>
      <c r="J31" s="46">
        <v>100</v>
      </c>
      <c r="K31" s="48">
        <f t="shared" si="1"/>
        <v>60</v>
      </c>
      <c r="L31" s="46" t="s">
        <v>59</v>
      </c>
      <c r="M31" s="45" t="s">
        <v>238</v>
      </c>
    </row>
    <row r="32" spans="4:13" x14ac:dyDescent="0.3">
      <c r="D32" s="72">
        <v>45090</v>
      </c>
      <c r="E32" s="71" t="s">
        <v>171</v>
      </c>
      <c r="F32" s="76">
        <v>4976061272</v>
      </c>
      <c r="G32" s="71" t="s">
        <v>138</v>
      </c>
      <c r="H32" s="46" t="s">
        <v>237</v>
      </c>
      <c r="I32" s="73">
        <v>20</v>
      </c>
      <c r="J32" s="46">
        <v>100</v>
      </c>
      <c r="K32" s="48">
        <f t="shared" si="1"/>
        <v>20</v>
      </c>
      <c r="L32" s="46" t="s">
        <v>59</v>
      </c>
      <c r="M32" s="45" t="s">
        <v>238</v>
      </c>
    </row>
    <row r="33" spans="4:13" x14ac:dyDescent="0.3">
      <c r="D33" s="72">
        <v>45090</v>
      </c>
      <c r="E33" s="71" t="s">
        <v>173</v>
      </c>
      <c r="F33" s="76">
        <v>21073805204</v>
      </c>
      <c r="G33" s="71" t="s">
        <v>134</v>
      </c>
      <c r="H33" s="46" t="s">
        <v>237</v>
      </c>
      <c r="I33" s="73">
        <v>100</v>
      </c>
      <c r="J33" s="46">
        <v>100</v>
      </c>
      <c r="K33" s="48">
        <f t="shared" si="1"/>
        <v>100</v>
      </c>
      <c r="L33" s="46" t="s">
        <v>59</v>
      </c>
      <c r="M33" s="45" t="s">
        <v>238</v>
      </c>
    </row>
    <row r="34" spans="4:13" x14ac:dyDescent="0.3">
      <c r="D34" s="72">
        <v>45090</v>
      </c>
      <c r="E34" s="71" t="s">
        <v>173</v>
      </c>
      <c r="F34" s="76">
        <v>21073805204</v>
      </c>
      <c r="G34" s="71" t="s">
        <v>136</v>
      </c>
      <c r="H34" s="46" t="s">
        <v>237</v>
      </c>
      <c r="I34" s="73">
        <v>60</v>
      </c>
      <c r="J34" s="46">
        <v>100</v>
      </c>
      <c r="K34" s="48">
        <f t="shared" si="1"/>
        <v>60</v>
      </c>
      <c r="L34" s="46" t="s">
        <v>59</v>
      </c>
      <c r="M34" s="45" t="s">
        <v>238</v>
      </c>
    </row>
    <row r="35" spans="4:13" x14ac:dyDescent="0.3">
      <c r="D35" s="72">
        <v>45093</v>
      </c>
      <c r="E35" s="71" t="s">
        <v>173</v>
      </c>
      <c r="F35" s="76">
        <v>21073805204</v>
      </c>
      <c r="G35" s="71" t="s">
        <v>138</v>
      </c>
      <c r="H35" s="46" t="s">
        <v>237</v>
      </c>
      <c r="I35" s="73">
        <v>20</v>
      </c>
      <c r="J35" s="46">
        <v>100</v>
      </c>
      <c r="K35" s="48">
        <f t="shared" si="1"/>
        <v>20</v>
      </c>
      <c r="L35" s="46" t="s">
        <v>59</v>
      </c>
      <c r="M35" s="45" t="s">
        <v>238</v>
      </c>
    </row>
    <row r="36" spans="4:13" x14ac:dyDescent="0.3">
      <c r="D36" s="72">
        <v>45093</v>
      </c>
      <c r="E36" s="71" t="s">
        <v>177</v>
      </c>
      <c r="F36" s="76">
        <v>66875820200</v>
      </c>
      <c r="G36" s="71" t="s">
        <v>138</v>
      </c>
      <c r="H36" s="46" t="s">
        <v>237</v>
      </c>
      <c r="I36" s="73">
        <v>20</v>
      </c>
      <c r="J36" s="46">
        <v>100</v>
      </c>
      <c r="K36" s="48">
        <f t="shared" si="1"/>
        <v>20</v>
      </c>
      <c r="L36" s="46" t="s">
        <v>59</v>
      </c>
      <c r="M36" s="45" t="s">
        <v>238</v>
      </c>
    </row>
    <row r="37" spans="4:13" x14ac:dyDescent="0.3">
      <c r="D37" s="72">
        <v>45099</v>
      </c>
      <c r="E37" s="71" t="s">
        <v>177</v>
      </c>
      <c r="F37" s="76">
        <v>66875820200</v>
      </c>
      <c r="G37" s="71" t="s">
        <v>136</v>
      </c>
      <c r="H37" s="46" t="s">
        <v>237</v>
      </c>
      <c r="I37" s="73">
        <v>60</v>
      </c>
      <c r="J37" s="46">
        <v>100</v>
      </c>
      <c r="K37" s="48">
        <f t="shared" si="1"/>
        <v>60</v>
      </c>
      <c r="L37" s="46" t="s">
        <v>59</v>
      </c>
      <c r="M37" s="45" t="s">
        <v>238</v>
      </c>
    </row>
    <row r="38" spans="4:13" x14ac:dyDescent="0.3">
      <c r="D38" s="72">
        <v>45099</v>
      </c>
      <c r="E38" s="71" t="s">
        <v>179</v>
      </c>
      <c r="F38" s="76">
        <v>31923240234</v>
      </c>
      <c r="G38" s="71" t="s">
        <v>142</v>
      </c>
      <c r="H38" s="46" t="s">
        <v>237</v>
      </c>
      <c r="I38" s="73">
        <v>20</v>
      </c>
      <c r="J38" s="46">
        <v>100</v>
      </c>
      <c r="K38" s="48">
        <f t="shared" si="1"/>
        <v>20</v>
      </c>
      <c r="L38" s="46" t="s">
        <v>59</v>
      </c>
      <c r="M38" s="45" t="s">
        <v>238</v>
      </c>
    </row>
    <row r="39" spans="4:13" x14ac:dyDescent="0.3">
      <c r="D39" s="72">
        <v>45099</v>
      </c>
      <c r="E39" s="71" t="s">
        <v>179</v>
      </c>
      <c r="F39" s="76">
        <v>31923240235</v>
      </c>
      <c r="G39" s="71" t="s">
        <v>134</v>
      </c>
      <c r="H39" s="46" t="s">
        <v>237</v>
      </c>
      <c r="I39" s="73">
        <v>100</v>
      </c>
      <c r="J39" s="46">
        <v>100</v>
      </c>
      <c r="K39" s="48">
        <f t="shared" ref="K39" si="2">SUM(I39*J39%)</f>
        <v>100</v>
      </c>
      <c r="L39" s="46" t="s">
        <v>59</v>
      </c>
      <c r="M39" s="45" t="s">
        <v>238</v>
      </c>
    </row>
    <row r="40" spans="4:13" x14ac:dyDescent="0.3">
      <c r="D40" s="72">
        <v>45100</v>
      </c>
      <c r="E40" s="71" t="s">
        <v>179</v>
      </c>
      <c r="F40" s="76">
        <v>31923240236</v>
      </c>
      <c r="G40" s="71" t="s">
        <v>136</v>
      </c>
      <c r="H40" s="46" t="s">
        <v>237</v>
      </c>
      <c r="I40" s="73">
        <v>60</v>
      </c>
      <c r="J40" s="46">
        <v>100</v>
      </c>
      <c r="K40" s="48">
        <f t="shared" ref="K40" si="3">SUM(I40*J40%)</f>
        <v>60</v>
      </c>
      <c r="L40" s="46" t="s">
        <v>59</v>
      </c>
      <c r="M40" s="45" t="s">
        <v>238</v>
      </c>
    </row>
    <row r="41" spans="4:13" x14ac:dyDescent="0.3">
      <c r="D41" s="72">
        <v>45099</v>
      </c>
      <c r="E41" s="71" t="s">
        <v>179</v>
      </c>
      <c r="F41" s="76">
        <v>31923240234</v>
      </c>
      <c r="G41" s="71" t="s">
        <v>138</v>
      </c>
      <c r="H41" s="46" t="s">
        <v>237</v>
      </c>
      <c r="I41" s="73">
        <v>20</v>
      </c>
      <c r="J41" s="46">
        <v>100</v>
      </c>
      <c r="K41" s="48">
        <f t="shared" si="1"/>
        <v>20</v>
      </c>
      <c r="L41" s="46" t="s">
        <v>59</v>
      </c>
      <c r="M41" s="45" t="s">
        <v>238</v>
      </c>
    </row>
    <row r="42" spans="4:13" x14ac:dyDescent="0.3">
      <c r="D42" s="72">
        <v>45092</v>
      </c>
      <c r="E42" s="71" t="s">
        <v>140</v>
      </c>
      <c r="F42" s="76">
        <v>88608166291</v>
      </c>
      <c r="G42" s="71" t="s">
        <v>136</v>
      </c>
      <c r="H42" s="46" t="s">
        <v>237</v>
      </c>
      <c r="I42" s="73">
        <v>60</v>
      </c>
      <c r="J42" s="46">
        <v>100</v>
      </c>
      <c r="K42" s="48">
        <f t="shared" si="1"/>
        <v>60</v>
      </c>
      <c r="L42" s="46" t="s">
        <v>59</v>
      </c>
      <c r="M42" s="45" t="s">
        <v>238</v>
      </c>
    </row>
    <row r="43" spans="4:13" x14ac:dyDescent="0.3">
      <c r="D43" s="72">
        <v>45086</v>
      </c>
      <c r="E43" s="71" t="s">
        <v>140</v>
      </c>
      <c r="F43" s="76">
        <v>88608166291</v>
      </c>
      <c r="G43" s="71" t="s">
        <v>142</v>
      </c>
      <c r="H43" s="46" t="s">
        <v>237</v>
      </c>
      <c r="I43" s="73">
        <v>20</v>
      </c>
      <c r="J43" s="46">
        <v>100</v>
      </c>
      <c r="K43" s="48">
        <f t="shared" si="1"/>
        <v>20</v>
      </c>
      <c r="L43" s="46" t="s">
        <v>59</v>
      </c>
      <c r="M43" s="45" t="s">
        <v>238</v>
      </c>
    </row>
    <row r="44" spans="4:13" x14ac:dyDescent="0.3">
      <c r="D44" s="72">
        <v>45086</v>
      </c>
      <c r="E44" s="71" t="s">
        <v>140</v>
      </c>
      <c r="F44" s="76">
        <v>88608166291</v>
      </c>
      <c r="G44" s="71" t="s">
        <v>138</v>
      </c>
      <c r="H44" s="46" t="s">
        <v>237</v>
      </c>
      <c r="I44" s="73">
        <v>20</v>
      </c>
      <c r="J44" s="46">
        <v>100</v>
      </c>
      <c r="K44" s="48">
        <f t="shared" si="1"/>
        <v>20</v>
      </c>
      <c r="L44" s="46" t="s">
        <v>59</v>
      </c>
      <c r="M44" s="45" t="s">
        <v>238</v>
      </c>
    </row>
    <row r="45" spans="4:13" x14ac:dyDescent="0.3">
      <c r="D45" s="72">
        <v>45078</v>
      </c>
      <c r="E45" s="71" t="s">
        <v>145</v>
      </c>
      <c r="F45" s="76">
        <v>16884795204</v>
      </c>
      <c r="G45" s="71" t="s">
        <v>134</v>
      </c>
      <c r="H45" s="46" t="s">
        <v>237</v>
      </c>
      <c r="I45" s="73">
        <v>100</v>
      </c>
      <c r="J45" s="46">
        <v>100</v>
      </c>
      <c r="K45" s="48">
        <f t="shared" si="1"/>
        <v>100</v>
      </c>
      <c r="L45" s="46" t="s">
        <v>59</v>
      </c>
      <c r="M45" s="45" t="s">
        <v>238</v>
      </c>
    </row>
    <row r="46" spans="4:13" x14ac:dyDescent="0.3">
      <c r="D46" s="72">
        <v>45080</v>
      </c>
      <c r="E46" s="71" t="s">
        <v>153</v>
      </c>
      <c r="F46" s="76">
        <v>51311178287</v>
      </c>
      <c r="G46" s="71" t="s">
        <v>136</v>
      </c>
      <c r="H46" s="46" t="s">
        <v>237</v>
      </c>
      <c r="I46" s="73">
        <v>60</v>
      </c>
      <c r="J46" s="46">
        <v>100</v>
      </c>
      <c r="K46" s="48">
        <f t="shared" si="1"/>
        <v>60</v>
      </c>
      <c r="L46" s="46" t="s">
        <v>59</v>
      </c>
      <c r="M46" s="45" t="s">
        <v>238</v>
      </c>
    </row>
    <row r="47" spans="4:13" x14ac:dyDescent="0.3">
      <c r="D47" s="72">
        <v>45090</v>
      </c>
      <c r="E47" s="71" t="s">
        <v>165</v>
      </c>
      <c r="F47" s="76">
        <v>24851191200</v>
      </c>
      <c r="G47" s="71" t="s">
        <v>136</v>
      </c>
      <c r="H47" s="46" t="s">
        <v>237</v>
      </c>
      <c r="I47" s="73">
        <v>60</v>
      </c>
      <c r="J47" s="46">
        <v>100</v>
      </c>
      <c r="K47" s="48">
        <f t="shared" si="1"/>
        <v>60</v>
      </c>
      <c r="L47" s="46" t="s">
        <v>59</v>
      </c>
      <c r="M47" s="45" t="s">
        <v>238</v>
      </c>
    </row>
    <row r="48" spans="4:13" x14ac:dyDescent="0.3">
      <c r="D48" s="72">
        <v>45083</v>
      </c>
      <c r="E48" s="71" t="s">
        <v>165</v>
      </c>
      <c r="F48" s="76">
        <v>24851191200</v>
      </c>
      <c r="G48" s="71" t="s">
        <v>138</v>
      </c>
      <c r="H48" s="46" t="s">
        <v>237</v>
      </c>
      <c r="I48" s="73">
        <v>20</v>
      </c>
      <c r="J48" s="46">
        <v>100</v>
      </c>
      <c r="K48" s="48">
        <f t="shared" si="1"/>
        <v>20</v>
      </c>
      <c r="L48" s="46" t="s">
        <v>59</v>
      </c>
      <c r="M48" s="45" t="s">
        <v>238</v>
      </c>
    </row>
    <row r="49" spans="4:13" x14ac:dyDescent="0.3">
      <c r="D49" s="72"/>
      <c r="E49" s="71"/>
      <c r="F49" s="71"/>
      <c r="G49" s="71"/>
      <c r="H49" s="46"/>
      <c r="I49" s="73"/>
      <c r="J49" s="46"/>
      <c r="K49" s="48">
        <f t="shared" si="1"/>
        <v>0</v>
      </c>
      <c r="L49" s="46"/>
      <c r="M49" s="45"/>
    </row>
    <row r="50" spans="4:13" x14ac:dyDescent="0.3">
      <c r="D50" s="49"/>
      <c r="E50" s="46"/>
      <c r="F50" s="46"/>
      <c r="G50" s="46"/>
      <c r="H50" s="46"/>
      <c r="I50" s="47"/>
      <c r="J50" s="46"/>
      <c r="K50" s="48">
        <f t="shared" si="1"/>
        <v>0</v>
      </c>
      <c r="L50" s="46"/>
      <c r="M50" s="45"/>
    </row>
    <row r="51" spans="4:13" x14ac:dyDescent="0.3">
      <c r="D51" s="49"/>
      <c r="E51" s="46"/>
      <c r="F51" s="46"/>
      <c r="G51" s="46"/>
      <c r="H51" s="46"/>
      <c r="I51" s="47">
        <f>SUM(I4:I50)</f>
        <v>25683.620000000003</v>
      </c>
      <c r="J51" s="46"/>
      <c r="K51" s="48">
        <f>SUM(K4:K50)</f>
        <v>3048.8296500000001</v>
      </c>
      <c r="L51" s="46"/>
      <c r="M51" s="45"/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F14"/>
  <sheetViews>
    <sheetView topLeftCell="A7" workbookViewId="0">
      <selection activeCell="E4" sqref="E4"/>
    </sheetView>
  </sheetViews>
  <sheetFormatPr defaultRowHeight="14.4" x14ac:dyDescent="0.3"/>
  <cols>
    <col min="4" max="4" width="14.88671875" customWidth="1"/>
    <col min="5" max="5" width="25.109375" customWidth="1"/>
    <col min="6" max="6" width="24.44140625" customWidth="1"/>
  </cols>
  <sheetData>
    <row r="3" spans="4:6" ht="15.6" x14ac:dyDescent="0.3">
      <c r="D3" s="88" t="s">
        <v>113</v>
      </c>
      <c r="E3" s="89"/>
      <c r="F3" s="90"/>
    </row>
    <row r="4" spans="4:6" x14ac:dyDescent="0.3">
      <c r="D4" s="22" t="s">
        <v>55</v>
      </c>
      <c r="E4" s="38" t="s">
        <v>114</v>
      </c>
      <c r="F4" s="39" t="s">
        <v>79</v>
      </c>
    </row>
    <row r="5" spans="4:6" x14ac:dyDescent="0.3">
      <c r="D5" s="22" t="s">
        <v>115</v>
      </c>
      <c r="E5" s="38" t="s">
        <v>116</v>
      </c>
      <c r="F5" s="8" t="s">
        <v>117</v>
      </c>
    </row>
    <row r="6" spans="4:6" x14ac:dyDescent="0.3">
      <c r="D6" s="22" t="s">
        <v>63</v>
      </c>
      <c r="E6" s="38" t="s">
        <v>118</v>
      </c>
      <c r="F6" s="8" t="s">
        <v>104</v>
      </c>
    </row>
    <row r="7" spans="4:6" x14ac:dyDescent="0.3">
      <c r="D7" s="22" t="s">
        <v>57</v>
      </c>
      <c r="E7" s="38" t="s">
        <v>119</v>
      </c>
      <c r="F7" s="8" t="s">
        <v>79</v>
      </c>
    </row>
    <row r="8" spans="4:6" x14ac:dyDescent="0.3">
      <c r="D8" s="22" t="s">
        <v>59</v>
      </c>
      <c r="E8" s="38" t="s">
        <v>120</v>
      </c>
      <c r="F8" s="8" t="s">
        <v>121</v>
      </c>
    </row>
    <row r="9" spans="4:6" x14ac:dyDescent="0.3">
      <c r="D9" s="22" t="s">
        <v>67</v>
      </c>
      <c r="E9" s="38" t="s">
        <v>122</v>
      </c>
      <c r="F9" s="8" t="s">
        <v>123</v>
      </c>
    </row>
    <row r="10" spans="4:6" x14ac:dyDescent="0.3">
      <c r="D10" s="40" t="s">
        <v>65</v>
      </c>
      <c r="E10" s="38" t="s">
        <v>124</v>
      </c>
      <c r="F10" s="6" t="s">
        <v>77</v>
      </c>
    </row>
    <row r="11" spans="4:6" x14ac:dyDescent="0.3">
      <c r="D11" s="40" t="s">
        <v>125</v>
      </c>
      <c r="E11" s="38" t="s">
        <v>126</v>
      </c>
      <c r="F11" s="8" t="s">
        <v>77</v>
      </c>
    </row>
    <row r="12" spans="4:6" x14ac:dyDescent="0.3">
      <c r="D12" s="40" t="s">
        <v>61</v>
      </c>
      <c r="E12" s="38" t="s">
        <v>127</v>
      </c>
      <c r="F12" s="8" t="s">
        <v>104</v>
      </c>
    </row>
    <row r="13" spans="4:6" x14ac:dyDescent="0.3">
      <c r="D13" s="40" t="s">
        <v>128</v>
      </c>
      <c r="E13" s="38" t="s">
        <v>129</v>
      </c>
      <c r="F13" s="8" t="s">
        <v>79</v>
      </c>
    </row>
    <row r="14" spans="4:6" x14ac:dyDescent="0.3">
      <c r="D14" s="40"/>
      <c r="E14" s="33"/>
      <c r="F14" s="33"/>
    </row>
  </sheetData>
  <mergeCells count="1">
    <mergeCell ref="D3:F3"/>
  </mergeCell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acessos bevi e cred franco </vt:lpstr>
      <vt:lpstr>links de bancos</vt:lpstr>
      <vt:lpstr>USUÁRIOS PORTAL ORIENTA		</vt:lpstr>
      <vt:lpstr>USUÁRIOS BANRISUL		</vt:lpstr>
      <vt:lpstr>ABERTURA DE CONTA SANTANDER		</vt:lpstr>
      <vt:lpstr>PRODUÇÃO DAS CONTAS</vt:lpstr>
      <vt:lpstr>PRODUÇÃO JUNHO</vt:lpstr>
      <vt:lpstr>USUÁRIOS C6		</vt:lpstr>
      <vt:lpstr>Planilha7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CLIENTE</dc:creator>
  <cp:lastModifiedBy>Brenda Fernandes</cp:lastModifiedBy>
  <dcterms:created xsi:type="dcterms:W3CDTF">2023-06-23T19:40:09Z</dcterms:created>
  <dcterms:modified xsi:type="dcterms:W3CDTF">2023-07-03T16:13:08Z</dcterms:modified>
</cp:coreProperties>
</file>