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hantv\Documents\Utilities\aceengineer\tests\data\"/>
    </mc:Choice>
  </mc:AlternateContent>
  <bookViews>
    <workbookView xWindow="0" yWindow="0" windowWidth="25200" windowHeight="11850" firstSheet="1" activeTab="3"/>
  </bookViews>
  <sheets>
    <sheet name="DummyTab" sheetId="1" state="veryHidden" r:id="rId1"/>
    <sheet name="Summary" sheetId="2" r:id="rId2"/>
    <sheet name="Defects" sheetId="3" r:id="rId3"/>
    <sheet name="C-scans - p1.1" sheetId="4" r:id="rId4"/>
    <sheet name="Screen shots - p1.1" sheetId="5" r:id="rId5"/>
    <sheet name="C-scans - P 1.4" sheetId="6" r:id="rId6"/>
  </sheets>
  <definedNames>
    <definedName name="_xlnm.Print_Area" localSheetId="1">Summary!A1:M25</definedName>
  </definedNames>
  <calcPr calcId="162913"/>
</workbook>
</file>

<file path=xl/calcChain.xml><?xml version="1.0" encoding="utf-8"?>
<calcChain xmlns="http://schemas.openxmlformats.org/spreadsheetml/2006/main">
  <c r="S81" i="4" l="1"/>
  <c r="H87" i="4"/>
  <c r="F77" i="4"/>
  <c r="D86" i="4"/>
  <c r="H85" i="4"/>
  <c r="L82" i="4"/>
  <c r="J82" i="4"/>
  <c r="C82" i="4"/>
  <c r="H79" i="4"/>
  <c r="H76" i="4"/>
  <c r="D76" i="4"/>
  <c r="B75" i="4"/>
  <c r="K73" i="4"/>
  <c r="E73" i="4"/>
  <c r="B73" i="4"/>
</calcChain>
</file>

<file path=xl/sharedStrings.xml><?xml version="1.0" encoding="utf-8"?>
<sst xmlns="http://schemas.openxmlformats.org/spreadsheetml/2006/main" count="204" uniqueCount="115">
  <si>
    <t>Component Inspection Report</t>
  </si>
  <si>
    <t>Summary</t>
  </si>
  <si>
    <t>Component Details</t>
  </si>
  <si>
    <t>Name</t>
  </si>
  <si>
    <t>K2 West</t>
  </si>
  <si>
    <t>Geometry</t>
  </si>
  <si>
    <t>Pipe</t>
  </si>
  <si>
    <t>Material</t>
  </si>
  <si>
    <t>Carbon steel</t>
  </si>
  <si>
    <t>Dimensions</t>
  </si>
  <si>
    <t>⌀ 8.625 in x 18.000 in</t>
  </si>
  <si>
    <t>Wall Thickness</t>
  </si>
  <si>
    <t>1.450 in</t>
  </si>
  <si>
    <t>Coating/Insulation</t>
  </si>
  <si>
    <t>Jacket Material</t>
  </si>
  <si>
    <t>Jacket Thickness</t>
  </si>
  <si>
    <t>Has Wiremesh/Reinforcement Bar</t>
  </si>
  <si>
    <t>No</t>
  </si>
  <si>
    <t>Scan Zones</t>
  </si>
  <si>
    <t>Mode</t>
  </si>
  <si>
    <t>Status</t>
  </si>
  <si>
    <t>Offset from Origin</t>
  </si>
  <si>
    <t>Circ. Size</t>
  </si>
  <si>
    <t>Ax. Size</t>
  </si>
  <si>
    <t>p1.1</t>
  </si>
  <si>
    <t>Dynamic</t>
  </si>
  <si>
    <t>Started</t>
  </si>
  <si>
    <t>0.000 in, 0.000 in</t>
  </si>
  <si>
    <t>27.096 in</t>
  </si>
  <si>
    <t>18.000 in</t>
  </si>
  <si>
    <t>P 1.4</t>
  </si>
  <si>
    <t>12.000 in</t>
  </si>
  <si>
    <t>Defects</t>
  </si>
  <si>
    <t>Scan Zone</t>
  </si>
  <si>
    <t>Date and time</t>
  </si>
  <si>
    <t>Scan Zone Position</t>
  </si>
  <si>
    <t>Component Position</t>
  </si>
  <si>
    <t>Size</t>
  </si>
  <si>
    <t>Code</t>
  </si>
  <si>
    <t>Remaining (%)</t>
  </si>
  <si>
    <t>Compensated (%)</t>
  </si>
  <si>
    <t>Mass Effect</t>
  </si>
  <si>
    <t>Remaining (in)</t>
  </si>
  <si>
    <t>Compensated (in)</t>
  </si>
  <si>
    <t>Nominal (in)</t>
  </si>
  <si>
    <t>Minimum (in)</t>
  </si>
  <si>
    <t>Minimum (%)</t>
  </si>
  <si>
    <t>Circ. (in)</t>
  </si>
  <si>
    <t>Ax. (in)</t>
  </si>
  <si>
    <t>Comment</t>
  </si>
  <si>
    <t>COR</t>
  </si>
  <si>
    <t>Probe</t>
  </si>
  <si>
    <t>PEC-089-G2-XXXX</t>
  </si>
  <si>
    <t>Setup</t>
  </si>
  <si>
    <t>Probe Footprint</t>
  </si>
  <si>
    <t>2.441 in</t>
  </si>
  <si>
    <t>Circumferential Footprint</t>
  </si>
  <si>
    <t>Pulse Duration</t>
  </si>
  <si>
    <t>348.6 ms</t>
  </si>
  <si>
    <t>Max. Power</t>
  </si>
  <si>
    <t>10.0 W</t>
  </si>
  <si>
    <t>A-Scan Start Time</t>
  </si>
  <si>
    <t>13.6 ms</t>
  </si>
  <si>
    <t>A-Scan Duration</t>
  </si>
  <si>
    <t>382.8 ms</t>
  </si>
  <si>
    <t>Characteristic Decay Time</t>
  </si>
  <si>
    <t>99.1 ms</t>
  </si>
  <si>
    <t>Jacket Delay</t>
  </si>
  <si>
    <t>0.0 ms</t>
  </si>
  <si>
    <t>PEC Autoset Main Channel</t>
  </si>
  <si>
    <t>Driver 1</t>
  </si>
  <si>
    <t>Acquisition Rate</t>
  </si>
  <si>
    <t>0.98 Hz</t>
  </si>
  <si>
    <t>Line Filter Frequency</t>
  </si>
  <si>
    <t>60.0 Hz</t>
  </si>
  <si>
    <t>Sizing Algorithm</t>
  </si>
  <si>
    <t>1.3</t>
  </si>
  <si>
    <t>Channel Name</t>
  </si>
  <si>
    <t>Gain (dB)</t>
  </si>
  <si>
    <t>Calibration</t>
  </si>
  <si>
    <t>Subcomponent</t>
  </si>
  <si>
    <t>Circ. 1 (in)</t>
  </si>
  <si>
    <t>Ax. 1 (in)</t>
  </si>
  <si>
    <t>Circ. 2 (in)</t>
  </si>
  <si>
    <t>Ax. 2 (in)</t>
  </si>
  <si>
    <t>Description</t>
  </si>
  <si>
    <t>Main</t>
  </si>
  <si>
    <t>6.021</t>
  </si>
  <si>
    <t>9.750</t>
  </si>
  <si>
    <t>7.527</t>
  </si>
  <si>
    <t>10.500</t>
  </si>
  <si>
    <t>Existing area in scan zone</t>
  </si>
  <si>
    <t>Wall thickness percentage values</t>
  </si>
  <si>
    <t>Color palette legend</t>
  </si>
  <si>
    <t>Wall thickness values</t>
  </si>
  <si>
    <t>Wall loss percentage values</t>
  </si>
  <si>
    <t>Screen Capture Appendix</t>
  </si>
  <si>
    <t>Filename:</t>
  </si>
  <si>
    <t>Code:</t>
  </si>
  <si>
    <t>Wall Thickness (%):</t>
  </si>
  <si>
    <t>80.7 %</t>
  </si>
  <si>
    <t>Compensated WT (%):</t>
  </si>
  <si>
    <t>Invalid</t>
  </si>
  <si>
    <t>Wall Thickness:</t>
  </si>
  <si>
    <t>1.170 in</t>
  </si>
  <si>
    <t>Nominal WT:</t>
  </si>
  <si>
    <t>Comment:</t>
  </si>
  <si>
    <t>352.1 ms</t>
  </si>
  <si>
    <t>14.0 ms</t>
  </si>
  <si>
    <t>386.4 ms</t>
  </si>
  <si>
    <t>100.1 ms</t>
  </si>
  <si>
    <t>0.97 Hz</t>
  </si>
  <si>
    <t>9.032</t>
  </si>
  <si>
    <t>10.800</t>
  </si>
  <si>
    <t>Existing point in scan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</si>
</sst>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:mm:ss\ AM/PM"/>
    <numFmt numFmtId="165" formatCode="0.0"/>
    <numFmt numFmtId="166" formatCode="0.000"/>
  </numFmts>
  <fonts count="6" x14ac:knownFonts="1">
    <font>
      <sz val="10"/>
      <name val="Tahoma"/>
    </font>
    <font>
      <b/>
      <sz val="10"/>
      <name val="Tahoma"/>
    </font>
    <font>
      <b/>
      <sz val="16"/>
      <name val="Tahoma"/>
    </font>
    <font>
      <b/>
      <sz val="12"/>
      <name val="Tahoma"/>
    </font>
    <font>
      <b/>
      <sz val="14"/>
      <name val="Tahoma"/>
    </font>
    <font>
      <sz val="12"/>
      <name val="Tahoma"/>
    </font>
  </fonts>
  <fills count="4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00FF76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F5"/>
        <bgColor indexed="64"/>
      </patternFill>
    </fill>
    <fill>
      <patternFill patternType="solid">
        <fgColor rgb="FF00E9FF"/>
        <bgColor indexed="64"/>
      </patternFill>
    </fill>
    <fill>
      <patternFill patternType="solid">
        <fgColor rgb="FF00C6FF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006E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28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AFF"/>
        <bgColor indexed="64"/>
      </patternFill>
    </fill>
    <fill>
      <patternFill patternType="solid">
        <fgColor rgb="FF0047FF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009D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B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00FF71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DA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FF3A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7"/>
      </bottom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5"/>
      </bottom>
      <diagonal/>
    </border>
  </borders>
  <cellStyleXfs count="1">
    <xf numFmtId="0" fontId="0" fillId="0" borderId="0"/>
  </cellStyleXfs>
  <cellXfs count="72">
    <xf numFmtId="0" fontId="0" fillId="0" borderId="0" xfId="0"/>
    <xf numFmtId="1" fontId="0" fillId="0" borderId="1" xfId="0" applyNumberFormat="1" applyBorder="1" applyAlignment="1">
      <alignment horizontal="right"/>
    </xf>
    <xf numFmtId="0" fontId="0" fillId="2" borderId="7" xfId="0" applyFill="1" applyBorder="1" applyAlignment="1">
      <alignment horizontal="center" vertical="distributed"/>
    </xf>
    <xf numFmtId="0" fontId="0" fillId="2" borderId="5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distributed"/>
    </xf>
    <xf numFmtId="0" fontId="0" fillId="2" borderId="6" xfId="0" applyFill="1" applyBorder="1" applyAlignment="1">
      <alignment horizontal="center" vertical="distributed"/>
    </xf>
    <xf numFmtId="0" fontId="0" fillId="2" borderId="4" xfId="0" applyFill="1" applyBorder="1" applyAlignment="1">
      <alignment horizontal="center" vertical="distributed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6" fontId="0" fillId="2" borderId="0" xfId="0" applyNumberForma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1">
    <cellStyle name="Normal" xfId="0" builtinId="0"/>
  </cellStyles>
  <dxfs count="147"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361652</xdr:colOff>
      <xdr:row>3</xdr:row>
      <xdr:rowOff>19050</xdr:rowOff>
    </xdr:to>
    <xdr:pic>
      <xdr:nvPicPr>
        <xdr:cNvPr id="1025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12</xdr:col>
      <xdr:colOff>314027</xdr:colOff>
      <xdr:row>11</xdr:row>
      <xdr:rowOff>180975</xdr:rowOff>
    </xdr:to>
    <xdr:pic>
      <xdr:nvPicPr>
        <xdr:cNvPr id="1026" name="Picture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352351</xdr:colOff>
      <xdr:row>17</xdr:row>
      <xdr:rowOff>171450</xdr:rowOff>
    </xdr:to>
    <xdr:pic>
      <xdr:nvPicPr>
        <xdr:cNvPr id="1027" name="Picture2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2049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/>
  </sheetViews>
  <sheetFormatPr defaultColWidth="9.140625" defaultRowHeight="12.75" x14ac:dyDescent="0.2"/>
  <cols>
    <col min="1" max="17" width="5.7109375" customWidth="1"/>
  </cols>
  <sheetData>
    <row r="1" spans="1:8" ht="15" customHeight="1" x14ac:dyDescent="0.2"/>
    <row r="2" spans="1:8" ht="18.75" customHeight="1" x14ac:dyDescent="0.25">
      <c r="A2" s="11" t="s">
        <v>0</v>
      </c>
      <c r="B2" s="11"/>
      <c r="C2" s="11"/>
      <c r="D2" s="11"/>
      <c r="E2" s="11"/>
      <c r="F2" s="11"/>
      <c r="G2" s="11"/>
      <c r="H2" s="11"/>
    </row>
    <row r="3" spans="1:8" ht="15" customHeight="1" x14ac:dyDescent="0.2"/>
    <row r="4" spans="1:8" ht="15" customHeight="1" x14ac:dyDescent="0.2">
      <c r="A4" s="14" t="s">
        <v>1</v>
      </c>
    </row>
    <row r="5" spans="1:8" ht="15" customHeight="1" x14ac:dyDescent="0.2"/>
    <row r="6" spans="1:8" ht="15" customHeight="1" x14ac:dyDescent="0.2"/>
    <row r="7" spans="1:8" ht="15" customHeight="1" x14ac:dyDescent="0.2"/>
    <row r="8" spans="1:8" ht="15" customHeight="1" x14ac:dyDescent="0.2">
      <c r="A8" s="14" t="s">
        <v>2</v>
      </c>
    </row>
    <row r="9" spans="1:8" ht="15" customHeight="1" x14ac:dyDescent="0.2"/>
    <row r="10" spans="1:8" ht="15" customHeight="1" x14ac:dyDescent="0.2">
      <c r="A10" t="s">
        <v>3</v>
      </c>
      <c r="F10" t="s">
        <v>4</v>
      </c>
    </row>
    <row r="11" spans="1:8" ht="15" customHeight="1" x14ac:dyDescent="0.2">
      <c r="A11" t="s">
        <v>5</v>
      </c>
      <c r="F11" t="s">
        <v>6</v>
      </c>
    </row>
    <row r="12" spans="1:8" ht="15" customHeight="1" x14ac:dyDescent="0.2">
      <c r="A12" t="s">
        <v>7</v>
      </c>
      <c r="F12" t="s">
        <v>8</v>
      </c>
    </row>
    <row r="13" spans="1:8" ht="15" customHeight="1" x14ac:dyDescent="0.2">
      <c r="A13" t="s">
        <v>9</v>
      </c>
      <c r="F13" t="s">
        <v>10</v>
      </c>
    </row>
    <row r="14" spans="1:8" ht="15" customHeight="1" x14ac:dyDescent="0.2">
      <c r="A14" t="s">
        <v>11</v>
      </c>
      <c r="F14" t="s">
        <v>12</v>
      </c>
    </row>
    <row r="15" spans="1:8" ht="15" customHeight="1" x14ac:dyDescent="0.2">
      <c r="A15" t="s">
        <v>13</v>
      </c>
    </row>
    <row r="16" spans="1:8" ht="15" customHeight="1" x14ac:dyDescent="0.2">
      <c r="A16" t="s">
        <v>14</v>
      </c>
    </row>
    <row r="17" spans="1:17" ht="15" customHeight="1" x14ac:dyDescent="0.2">
      <c r="A17" t="s">
        <v>15</v>
      </c>
    </row>
    <row r="18" spans="1:17" ht="15" customHeight="1" x14ac:dyDescent="0.2">
      <c r="A18" t="s">
        <v>16</v>
      </c>
      <c r="F18" t="s">
        <v>17</v>
      </c>
    </row>
    <row r="19" spans="1:17" ht="15" customHeight="1" x14ac:dyDescent="0.2"/>
    <row r="20" spans="1:17" ht="15" customHeight="1" x14ac:dyDescent="0.2"/>
    <row r="21" spans="1:17" ht="15" customHeight="1" x14ac:dyDescent="0.2">
      <c r="A21" s="14" t="s">
        <v>18</v>
      </c>
    </row>
    <row r="22" spans="1:17" ht="15" customHeight="1" x14ac:dyDescent="0.2"/>
    <row r="23" spans="1:17" ht="15" customHeight="1" x14ac:dyDescent="0.2">
      <c r="A23" s="10" t="s">
        <v>3</v>
      </c>
      <c r="B23" s="10"/>
      <c r="C23" s="10"/>
      <c r="D23" s="10"/>
      <c r="E23" s="10" t="s">
        <v>19</v>
      </c>
      <c r="F23" s="10"/>
      <c r="G23" s="10" t="s">
        <v>20</v>
      </c>
      <c r="H23" s="10"/>
      <c r="I23" s="10"/>
      <c r="J23" s="10" t="s">
        <v>21</v>
      </c>
      <c r="K23" s="10"/>
      <c r="L23" s="10"/>
      <c r="M23" s="10"/>
      <c r="N23" s="10" t="s">
        <v>22</v>
      </c>
      <c r="O23" s="10"/>
      <c r="P23" s="10" t="s">
        <v>23</v>
      </c>
      <c r="Q23" s="10"/>
    </row>
    <row r="24" spans="1:17" ht="15" customHeight="1" x14ac:dyDescent="0.2">
      <c r="A24" s="9" t="s">
        <v>24</v>
      </c>
      <c r="B24" s="9"/>
      <c r="C24" s="9"/>
      <c r="D24" s="9"/>
      <c r="E24" s="9" t="s">
        <v>25</v>
      </c>
      <c r="F24" s="9"/>
      <c r="G24" s="9" t="s">
        <v>26</v>
      </c>
      <c r="H24" s="9"/>
      <c r="I24" s="9"/>
      <c r="J24" s="9" t="s">
        <v>27</v>
      </c>
      <c r="K24" s="9"/>
      <c r="L24" s="9"/>
      <c r="M24" s="9"/>
      <c r="N24" s="15" t="s">
        <v>28</v>
      </c>
      <c r="O24" s="15"/>
      <c r="P24" s="15" t="s">
        <v>29</v>
      </c>
      <c r="Q24" s="15"/>
    </row>
    <row r="25" spans="1:17" ht="15" customHeight="1" x14ac:dyDescent="0.2">
      <c r="A25" s="9" t="s">
        <v>30</v>
      </c>
      <c r="B25" s="9"/>
      <c r="C25" s="9"/>
      <c r="D25" s="9"/>
      <c r="E25" s="9" t="s">
        <v>25</v>
      </c>
      <c r="F25" s="9"/>
      <c r="G25" s="9" t="s">
        <v>26</v>
      </c>
      <c r="H25" s="9"/>
      <c r="I25" s="9"/>
      <c r="J25" s="9" t="s">
        <v>27</v>
      </c>
      <c r="K25" s="9"/>
      <c r="L25" s="9"/>
      <c r="M25" s="9"/>
      <c r="N25" s="15" t="s">
        <v>28</v>
      </c>
      <c r="O25" s="15"/>
      <c r="P25" s="15" t="s">
        <v>31</v>
      </c>
      <c r="Q25" s="15"/>
    </row>
    <row r="26" spans="1:17" ht="15" customHeight="1" x14ac:dyDescent="0.2"/>
    <row r="27" spans="1:17" ht="15" customHeight="1" x14ac:dyDescent="0.2"/>
    <row r="28" spans="1:17" ht="15" customHeight="1" x14ac:dyDescent="0.2"/>
    <row r="29" spans="1:17" ht="15" customHeight="1" x14ac:dyDescent="0.2"/>
    <row r="30" spans="1:17" ht="15" customHeight="1" x14ac:dyDescent="0.2"/>
    <row r="31" spans="1:17" ht="15" customHeight="1" x14ac:dyDescent="0.2"/>
    <row r="32" spans="1:1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</sheetData>
  <mergeCells count="15">
    <mergeCell ref="A25:D25"/>
    <mergeCell ref="E25:F25"/>
    <mergeCell ref="G25:I25"/>
    <mergeCell ref="J25:M25"/>
    <mergeCell ref="N23:O23"/>
    <mergeCell ref="P23:Q23"/>
    <mergeCell ref="A24:D24"/>
    <mergeCell ref="E24:F24"/>
    <mergeCell ref="G24:I24"/>
    <mergeCell ref="J24:M24"/>
    <mergeCell ref="A2:H2"/>
    <mergeCell ref="A23:D23"/>
    <mergeCell ref="E23:F23"/>
    <mergeCell ref="G23:I23"/>
    <mergeCell ref="J23:M23"/>
  </mergeCells>
  <pageMargins left="0.6" right="0.6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13.5703125" customWidth="1"/>
    <col min="2" max="2" width="25.7109375" customWidth="1"/>
    <col min="3" max="3" width="6.28515625" customWidth="1"/>
    <col min="4" max="4" width="12.28515625" customWidth="1"/>
    <col min="5" max="5" width="14.140625" customWidth="1"/>
    <col min="6" max="6" width="16.85546875" customWidth="1"/>
    <col min="7" max="7" width="13" customWidth="1"/>
    <col min="8" max="8" width="14.7109375" customWidth="1"/>
    <col min="9" max="9" width="17.28515625" customWidth="1"/>
    <col min="10" max="10" width="11.42578125" customWidth="1"/>
    <col min="11" max="11" width="13.42578125" customWidth="1"/>
    <col min="12" max="12" width="9.28515625" customWidth="1"/>
    <col min="13" max="13" width="8.140625" customWidth="1"/>
    <col min="14" max="14" width="9.28515625" customWidth="1"/>
    <col min="15" max="15" width="8.140625" customWidth="1"/>
    <col min="16" max="16" width="9.28515625" customWidth="1"/>
    <col min="17" max="17" width="8.140625" customWidth="1"/>
    <col min="18" max="18" width="10" customWidth="1"/>
  </cols>
  <sheetData>
    <row r="1" spans="1:18" ht="19.5" x14ac:dyDescent="0.25">
      <c r="A1" s="13" t="s">
        <v>32</v>
      </c>
    </row>
    <row r="3" spans="1:18" ht="24.95" customHeight="1" x14ac:dyDescent="0.2">
      <c r="A3" s="8" t="s">
        <v>33</v>
      </c>
      <c r="B3" s="6" t="s">
        <v>34</v>
      </c>
      <c r="C3" s="6" t="s">
        <v>38</v>
      </c>
      <c r="D3" s="4" t="s">
        <v>11</v>
      </c>
      <c r="E3" s="4"/>
      <c r="F3" s="4"/>
      <c r="G3" s="4"/>
      <c r="H3" s="4"/>
      <c r="I3" s="4"/>
      <c r="J3" s="4"/>
      <c r="K3" s="4"/>
      <c r="L3" s="4" t="s">
        <v>35</v>
      </c>
      <c r="M3" s="4"/>
      <c r="N3" s="4" t="s">
        <v>36</v>
      </c>
      <c r="O3" s="4"/>
      <c r="P3" s="4" t="s">
        <v>37</v>
      </c>
      <c r="Q3" s="4"/>
      <c r="R3" s="3" t="s">
        <v>49</v>
      </c>
    </row>
    <row r="4" spans="1:18" ht="24.95" customHeight="1" thickBot="1" x14ac:dyDescent="0.25">
      <c r="A4" s="7"/>
      <c r="B4" s="5"/>
      <c r="C4" s="5"/>
      <c r="D4" s="23" t="s">
        <v>44</v>
      </c>
      <c r="E4" s="23" t="s">
        <v>42</v>
      </c>
      <c r="F4" s="23" t="s">
        <v>43</v>
      </c>
      <c r="G4" s="23" t="s">
        <v>45</v>
      </c>
      <c r="H4" s="23" t="s">
        <v>39</v>
      </c>
      <c r="I4" s="23" t="s">
        <v>40</v>
      </c>
      <c r="J4" s="23" t="s">
        <v>41</v>
      </c>
      <c r="K4" s="23" t="s">
        <v>46</v>
      </c>
      <c r="L4" s="23" t="s">
        <v>47</v>
      </c>
      <c r="M4" s="23" t="s">
        <v>48</v>
      </c>
      <c r="N4" s="23" t="s">
        <v>47</v>
      </c>
      <c r="O4" s="23" t="s">
        <v>48</v>
      </c>
      <c r="P4" s="23" t="s">
        <v>47</v>
      </c>
      <c r="Q4" s="23" t="s">
        <v>48</v>
      </c>
      <c r="R4" s="2"/>
    </row>
    <row r="5" spans="1:18" ht="24.95" customHeight="1" x14ac:dyDescent="0.2">
      <c r="A5" s="19" t="s">
        <v>30</v>
      </c>
      <c r="B5" s="18">
        <v>43590.479456018518</v>
      </c>
      <c r="C5" s="19" t="s">
        <v>50</v>
      </c>
      <c r="D5" s="20">
        <v>1.4499999999999997</v>
      </c>
      <c r="E5" s="20">
        <v>1.2688976377952756</v>
      </c>
      <c r="F5" s="20"/>
      <c r="G5" s="20">
        <v>1.2688976377952756</v>
      </c>
      <c r="H5" s="21">
        <v>87.5</v>
      </c>
      <c r="I5" s="21"/>
      <c r="J5" s="19"/>
      <c r="K5" s="21">
        <v>87.5</v>
      </c>
      <c r="L5" s="20">
        <v>6.7740591593029915</v>
      </c>
      <c r="M5" s="20">
        <v>4.8</v>
      </c>
      <c r="N5" s="20">
        <v>6.7740591593029915</v>
      </c>
      <c r="O5" s="20">
        <v>4.8</v>
      </c>
      <c r="P5" s="20">
        <v>2.2580197197676637</v>
      </c>
      <c r="Q5" s="20">
        <v>1.2</v>
      </c>
      <c r="R5" s="22"/>
    </row>
    <row r="6" spans="1:18" ht="24.95" customHeight="1" x14ac:dyDescent="0.2">
      <c r="A6" s="19" t="s">
        <v>24</v>
      </c>
      <c r="B6" s="18">
        <v>43592.532592592594</v>
      </c>
      <c r="C6" s="19" t="s">
        <v>50</v>
      </c>
      <c r="D6" s="20">
        <v>1.4499999999999997</v>
      </c>
      <c r="E6" s="20">
        <v>1.1700787401574806</v>
      </c>
      <c r="F6" s="20"/>
      <c r="G6" s="20">
        <v>1.1700787401574806</v>
      </c>
      <c r="H6" s="21">
        <v>80.7</v>
      </c>
      <c r="I6" s="21"/>
      <c r="J6" s="19"/>
      <c r="K6" s="21">
        <v>80.7</v>
      </c>
      <c r="L6" s="20">
        <v>9.0320788790706565</v>
      </c>
      <c r="M6" s="20">
        <v>9.0000000000000018</v>
      </c>
      <c r="N6" s="20">
        <v>9.0320788790706565</v>
      </c>
      <c r="O6" s="20">
        <v>9.0000000000000018</v>
      </c>
      <c r="P6" s="20">
        <v>1.5053464798451093</v>
      </c>
      <c r="Q6" s="20">
        <v>0.75000000000000011</v>
      </c>
      <c r="R6" s="22"/>
    </row>
  </sheetData>
  <mergeCells count="8">
    <mergeCell ref="N3:O3"/>
    <mergeCell ref="P3:Q3"/>
    <mergeCell ref="R3:R4"/>
    <mergeCell ref="A3:A4"/>
    <mergeCell ref="B3:B4"/>
    <mergeCell ref="C3:C4"/>
    <mergeCell ref="D3:K3"/>
    <mergeCell ref="L3:M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topLeftCell="A76" zoomScaleNormal="100" workbookViewId="0">
      <selection activeCell="R88" sqref="R88"/>
    </sheetView>
  </sheetViews>
  <sheetFormatPr defaultColWidth="9.140625" defaultRowHeight="12.75" x14ac:dyDescent="0.2"/>
  <cols>
    <col min="1" max="19" width="7.85546875" customWidth="1"/>
  </cols>
  <sheetData>
    <row r="1" spans="1:18" ht="19.5" x14ac:dyDescent="0.25">
      <c r="A1" s="13" t="s">
        <v>33</v>
      </c>
    </row>
    <row r="3" spans="1:18" x14ac:dyDescent="0.2">
      <c r="A3" s="10" t="s">
        <v>3</v>
      </c>
      <c r="B3" s="10"/>
      <c r="C3" s="10"/>
      <c r="D3" s="10" t="s">
        <v>19</v>
      </c>
      <c r="E3" s="10"/>
      <c r="F3" s="10" t="s">
        <v>51</v>
      </c>
      <c r="G3" s="10"/>
      <c r="H3" s="10"/>
      <c r="I3" s="10" t="s">
        <v>20</v>
      </c>
      <c r="J3" s="10"/>
      <c r="K3" s="10"/>
      <c r="L3" s="10" t="s">
        <v>21</v>
      </c>
      <c r="M3" s="10"/>
      <c r="N3" s="10"/>
      <c r="O3" s="10" t="s">
        <v>22</v>
      </c>
      <c r="P3" s="10"/>
      <c r="Q3" s="10" t="s">
        <v>23</v>
      </c>
      <c r="R3" s="10"/>
    </row>
    <row r="4" spans="1:18" x14ac:dyDescent="0.2">
      <c r="A4" s="9" t="s">
        <v>24</v>
      </c>
      <c r="B4" s="9"/>
      <c r="C4" s="9"/>
      <c r="D4" s="9" t="s">
        <v>25</v>
      </c>
      <c r="E4" s="9"/>
      <c r="F4" s="9" t="s">
        <v>52</v>
      </c>
      <c r="G4" s="9"/>
      <c r="H4" s="9"/>
      <c r="I4" s="9" t="s">
        <v>26</v>
      </c>
      <c r="J4" s="9"/>
      <c r="K4" s="9"/>
      <c r="L4" s="9" t="s">
        <v>27</v>
      </c>
      <c r="M4" s="9"/>
      <c r="N4" s="9"/>
      <c r="O4" s="9" t="s">
        <v>28</v>
      </c>
      <c r="P4" s="9"/>
      <c r="Q4" s="9" t="s">
        <v>29</v>
      </c>
      <c r="R4" s="9"/>
    </row>
    <row r="7" spans="1:18" ht="15" x14ac:dyDescent="0.2">
      <c r="A7" s="14" t="s">
        <v>53</v>
      </c>
    </row>
    <row r="9" spans="1:18" x14ac:dyDescent="0.2">
      <c r="A9" t="s">
        <v>51</v>
      </c>
      <c r="E9" t="s">
        <v>52</v>
      </c>
    </row>
    <row r="10" spans="1:18" x14ac:dyDescent="0.2">
      <c r="A10" t="s">
        <v>54</v>
      </c>
      <c r="E10" t="s">
        <v>55</v>
      </c>
    </row>
    <row r="11" spans="1:18" x14ac:dyDescent="0.2">
      <c r="A11" t="s">
        <v>56</v>
      </c>
      <c r="E11" t="s">
        <v>55</v>
      </c>
    </row>
    <row r="12" spans="1:18" x14ac:dyDescent="0.2">
      <c r="A12" t="s">
        <v>57</v>
      </c>
      <c r="E12" t="s">
        <v>58</v>
      </c>
    </row>
    <row r="13" spans="1:18" x14ac:dyDescent="0.2">
      <c r="A13" t="s">
        <v>59</v>
      </c>
      <c r="E13" t="s">
        <v>60</v>
      </c>
    </row>
    <row r="14" spans="1:18" x14ac:dyDescent="0.2">
      <c r="A14" t="s">
        <v>61</v>
      </c>
      <c r="E14" t="s">
        <v>62</v>
      </c>
    </row>
    <row r="15" spans="1:18" x14ac:dyDescent="0.2">
      <c r="A15" t="s">
        <v>63</v>
      </c>
      <c r="E15" t="s">
        <v>64</v>
      </c>
    </row>
    <row r="16" spans="1:18" x14ac:dyDescent="0.2">
      <c r="A16" t="s">
        <v>65</v>
      </c>
      <c r="E16" t="s">
        <v>66</v>
      </c>
    </row>
    <row r="17" spans="1:16" x14ac:dyDescent="0.2">
      <c r="A17" t="s">
        <v>67</v>
      </c>
      <c r="E17" t="s">
        <v>68</v>
      </c>
    </row>
    <row r="18" spans="1:16" x14ac:dyDescent="0.2">
      <c r="A18" t="s">
        <v>69</v>
      </c>
      <c r="E18" t="s">
        <v>70</v>
      </c>
    </row>
    <row r="19" spans="1:16" x14ac:dyDescent="0.2">
      <c r="A19" t="s">
        <v>71</v>
      </c>
      <c r="E19" t="s">
        <v>72</v>
      </c>
    </row>
    <row r="20" spans="1:16" x14ac:dyDescent="0.2">
      <c r="A20" t="s">
        <v>73</v>
      </c>
      <c r="E20" t="s">
        <v>74</v>
      </c>
    </row>
    <row r="21" spans="1:16" x14ac:dyDescent="0.2">
      <c r="A21" t="s">
        <v>75</v>
      </c>
      <c r="E21" t="s">
        <v>76</v>
      </c>
    </row>
    <row r="23" spans="1:16" x14ac:dyDescent="0.2">
      <c r="A23" s="10" t="s">
        <v>77</v>
      </c>
      <c r="B23" s="10"/>
      <c r="C23" s="10" t="s">
        <v>78</v>
      </c>
      <c r="D23" s="10"/>
    </row>
    <row r="24" spans="1:16" x14ac:dyDescent="0.2">
      <c r="A24" s="9" t="s">
        <v>70</v>
      </c>
      <c r="B24" s="9"/>
      <c r="C24" s="1">
        <v>44</v>
      </c>
      <c r="D24" s="9"/>
    </row>
    <row r="27" spans="1:16" ht="15" x14ac:dyDescent="0.2">
      <c r="A27" s="14" t="s">
        <v>79</v>
      </c>
    </row>
    <row r="29" spans="1:16" x14ac:dyDescent="0.2">
      <c r="A29" s="10" t="s">
        <v>80</v>
      </c>
      <c r="B29" s="10"/>
      <c r="C29" s="10"/>
      <c r="D29" s="10" t="s">
        <v>81</v>
      </c>
      <c r="E29" s="10"/>
      <c r="F29" s="10" t="s">
        <v>82</v>
      </c>
      <c r="G29" s="10"/>
      <c r="H29" s="10" t="s">
        <v>83</v>
      </c>
      <c r="I29" s="10"/>
      <c r="J29" s="10" t="s">
        <v>84</v>
      </c>
      <c r="K29" s="10"/>
      <c r="L29" s="10" t="s">
        <v>85</v>
      </c>
      <c r="M29" s="10"/>
      <c r="N29" s="10"/>
      <c r="O29" s="10"/>
      <c r="P29" s="10"/>
    </row>
    <row r="30" spans="1:16" x14ac:dyDescent="0.2">
      <c r="A30" s="9" t="s">
        <v>86</v>
      </c>
      <c r="B30" s="9"/>
      <c r="C30" s="9"/>
      <c r="D30" s="9" t="s">
        <v>87</v>
      </c>
      <c r="E30" s="9"/>
      <c r="F30" s="9" t="s">
        <v>88</v>
      </c>
      <c r="G30" s="9"/>
      <c r="H30" s="9" t="s">
        <v>89</v>
      </c>
      <c r="I30" s="9"/>
      <c r="J30" s="9" t="s">
        <v>90</v>
      </c>
      <c r="K30" s="9"/>
      <c r="L30" s="9" t="s">
        <v>91</v>
      </c>
      <c r="M30" s="9"/>
      <c r="N30" s="9"/>
      <c r="O30" s="9"/>
      <c r="P30" s="9"/>
    </row>
    <row r="32" spans="1:16" ht="18" x14ac:dyDescent="0.25">
      <c r="A32" s="24" t="s">
        <v>92</v>
      </c>
    </row>
    <row r="34" spans="1:19" ht="15" x14ac:dyDescent="0.2">
      <c r="A34" s="25" t="s">
        <v>93</v>
      </c>
    </row>
    <row r="35" spans="1:19" x14ac:dyDescent="0.2">
      <c r="A35" s="26"/>
      <c r="B35" s="27"/>
      <c r="C35" s="28"/>
      <c r="D35" s="29"/>
      <c r="E35" s="30"/>
      <c r="F35" s="31"/>
      <c r="G35" s="32"/>
      <c r="H35" s="33"/>
      <c r="I35" s="34"/>
      <c r="J35" s="35"/>
      <c r="K35" s="36"/>
      <c r="L35" s="37"/>
      <c r="M35" s="38"/>
      <c r="N35" s="39"/>
      <c r="O35" s="40"/>
      <c r="P35" s="41"/>
      <c r="Q35" s="42"/>
      <c r="R35" s="43"/>
      <c r="S35" s="44"/>
    </row>
    <row r="36" spans="1:19" x14ac:dyDescent="0.2">
      <c r="A36" s="16">
        <v>40</v>
      </c>
      <c r="B36" s="16">
        <v>43.684210526315788</v>
      </c>
      <c r="C36" s="16">
        <v>47.368421052631575</v>
      </c>
      <c r="D36" s="16">
        <v>51.052631578947363</v>
      </c>
      <c r="E36" s="16">
        <v>54.73684210526315</v>
      </c>
      <c r="F36" s="16">
        <v>58.421052631578938</v>
      </c>
      <c r="G36" s="16">
        <v>62.105263157894726</v>
      </c>
      <c r="H36" s="16">
        <v>65.78947368421052</v>
      </c>
      <c r="I36" s="16">
        <v>69.473684210526315</v>
      </c>
      <c r="J36" s="16">
        <v>73.15789473684211</v>
      </c>
      <c r="K36" s="16">
        <v>76.842105263157904</v>
      </c>
      <c r="L36" s="16">
        <v>80.526315789473699</v>
      </c>
      <c r="M36" s="16">
        <v>84.210526315789494</v>
      </c>
      <c r="N36" s="16">
        <v>87.894736842105289</v>
      </c>
      <c r="O36" s="16">
        <v>91.578947368421083</v>
      </c>
      <c r="P36" s="16">
        <v>95.263157894736878</v>
      </c>
      <c r="Q36" s="16">
        <v>98.947368421052673</v>
      </c>
      <c r="R36" s="16">
        <v>102.63157894736847</v>
      </c>
      <c r="S36" s="16">
        <v>106.31578947368426</v>
      </c>
    </row>
    <row r="38" spans="1:19" ht="41.25" customHeight="1" x14ac:dyDescent="0.2">
      <c r="A38" s="17"/>
      <c r="B38" s="45">
        <v>0</v>
      </c>
      <c r="C38" s="45">
        <v>1.5053464798451093</v>
      </c>
      <c r="D38" s="45">
        <v>3.0106929596902186</v>
      </c>
      <c r="E38" s="45">
        <v>4.5160394395353283</v>
      </c>
      <c r="F38" s="45">
        <v>6.0213859193804371</v>
      </c>
      <c r="G38" s="45">
        <v>7.5267323992255468</v>
      </c>
      <c r="H38" s="45">
        <v>9.0320788790706565</v>
      </c>
      <c r="I38" s="45">
        <v>10.537425358915767</v>
      </c>
      <c r="J38" s="45">
        <v>12.042771838760874</v>
      </c>
      <c r="K38" s="45">
        <v>13.548118318605983</v>
      </c>
      <c r="L38" s="45">
        <v>15.053464798451094</v>
      </c>
      <c r="M38" s="45">
        <v>16.558811278296204</v>
      </c>
      <c r="N38" s="45">
        <v>18.064157758141313</v>
      </c>
      <c r="O38" s="45">
        <v>19.569504237986422</v>
      </c>
      <c r="P38" s="45">
        <v>21.074850717831534</v>
      </c>
      <c r="Q38" s="45">
        <v>22.580197197676643</v>
      </c>
      <c r="R38" s="45">
        <v>24.085543677521748</v>
      </c>
      <c r="S38" s="45">
        <v>25.590890157366857</v>
      </c>
    </row>
    <row r="39" spans="1:19" ht="41.25" customHeight="1" x14ac:dyDescent="0.2">
      <c r="A39" s="45">
        <v>17.250000000000004</v>
      </c>
      <c r="B39" s="49"/>
      <c r="C39" s="16">
        <v>87.6</v>
      </c>
      <c r="D39" s="16">
        <v>90.25</v>
      </c>
      <c r="E39" s="49"/>
      <c r="F39" s="16">
        <v>104.6</v>
      </c>
      <c r="G39" s="16">
        <v>96.15</v>
      </c>
      <c r="H39" s="16">
        <v>100.15</v>
      </c>
      <c r="I39" s="16">
        <v>97.5</v>
      </c>
      <c r="J39" s="16">
        <v>93</v>
      </c>
      <c r="K39" s="16"/>
      <c r="L39" s="16">
        <v>89.75</v>
      </c>
      <c r="M39" s="16">
        <v>88.6</v>
      </c>
      <c r="N39" s="16">
        <v>93.65</v>
      </c>
      <c r="O39" s="16">
        <v>93.65</v>
      </c>
      <c r="P39" s="16">
        <v>89.2</v>
      </c>
      <c r="Q39" s="16">
        <v>106.5</v>
      </c>
      <c r="R39" s="16">
        <v>83.9</v>
      </c>
      <c r="S39" s="16">
        <v>90.25</v>
      </c>
    </row>
    <row r="40" spans="1:19" ht="41.25" customHeight="1" x14ac:dyDescent="0.2">
      <c r="A40" s="45">
        <v>16.5</v>
      </c>
      <c r="B40" s="16">
        <v>91.45</v>
      </c>
      <c r="C40" s="16">
        <v>93.4</v>
      </c>
      <c r="D40" s="16">
        <v>105.25</v>
      </c>
      <c r="E40" s="16">
        <v>96.25</v>
      </c>
      <c r="F40" s="16">
        <v>86.5</v>
      </c>
      <c r="G40" s="16">
        <v>89.15</v>
      </c>
      <c r="H40" s="16">
        <v>99.9</v>
      </c>
      <c r="I40" s="16">
        <v>111.4</v>
      </c>
      <c r="J40" s="16">
        <v>96.25</v>
      </c>
      <c r="K40" s="16">
        <v>96.15</v>
      </c>
      <c r="L40" s="16">
        <v>89.9</v>
      </c>
      <c r="M40" s="16">
        <v>95.1</v>
      </c>
      <c r="N40" s="16">
        <v>89.9</v>
      </c>
      <c r="O40" s="16">
        <v>102.05</v>
      </c>
      <c r="P40" s="16">
        <v>99.1</v>
      </c>
      <c r="Q40" s="16">
        <v>85.2</v>
      </c>
      <c r="R40" s="16">
        <v>84.3</v>
      </c>
      <c r="S40" s="16">
        <v>89.3</v>
      </c>
    </row>
    <row r="41" spans="1:19" ht="41.25" customHeight="1" x14ac:dyDescent="0.2">
      <c r="A41" s="45">
        <v>15.750000000000002</v>
      </c>
      <c r="B41" s="49"/>
      <c r="C41" s="16">
        <v>92.5</v>
      </c>
      <c r="D41" s="16">
        <v>90.4</v>
      </c>
      <c r="E41" s="16">
        <v>92.5</v>
      </c>
      <c r="F41" s="16">
        <v>106.25</v>
      </c>
      <c r="G41" s="16">
        <v>87.9</v>
      </c>
      <c r="H41" s="16">
        <v>114</v>
      </c>
      <c r="I41" s="16">
        <v>120</v>
      </c>
      <c r="J41" s="16">
        <v>100.1</v>
      </c>
      <c r="K41" s="16">
        <v>90.55</v>
      </c>
      <c r="L41" s="16">
        <v>98.35</v>
      </c>
      <c r="M41" s="16">
        <v>92</v>
      </c>
      <c r="N41" s="16">
        <v>94.4</v>
      </c>
      <c r="O41" s="16">
        <v>93.75</v>
      </c>
      <c r="P41" s="16">
        <v>97.65</v>
      </c>
      <c r="Q41" s="16">
        <v>90.35</v>
      </c>
      <c r="R41" s="16">
        <v>92.25</v>
      </c>
      <c r="S41" s="16">
        <v>89.1</v>
      </c>
    </row>
    <row r="42" spans="1:19" ht="41.25" customHeight="1" x14ac:dyDescent="0.2">
      <c r="A42" s="45">
        <v>15</v>
      </c>
      <c r="B42" s="16">
        <v>93.3</v>
      </c>
      <c r="C42" s="16">
        <v>103</v>
      </c>
      <c r="D42" s="49"/>
      <c r="E42" s="16">
        <v>87.3</v>
      </c>
      <c r="F42" s="16">
        <v>91.15</v>
      </c>
      <c r="G42" s="16">
        <v>89.65</v>
      </c>
      <c r="H42" s="50"/>
      <c r="I42" s="16">
        <v>98.1</v>
      </c>
      <c r="J42" s="16">
        <v>97.25</v>
      </c>
      <c r="K42" s="16">
        <v>101.7</v>
      </c>
      <c r="L42" s="16">
        <v>91.65</v>
      </c>
      <c r="M42" s="16">
        <v>96.55</v>
      </c>
      <c r="N42" s="16">
        <v>88.8</v>
      </c>
      <c r="O42" s="16">
        <v>95.25</v>
      </c>
      <c r="P42" s="16">
        <v>90.15</v>
      </c>
      <c r="Q42" s="16">
        <v>89.4</v>
      </c>
      <c r="R42" s="16">
        <v>96.8</v>
      </c>
      <c r="S42" s="16">
        <v>100.15</v>
      </c>
    </row>
    <row r="43" spans="1:19" ht="41.25" customHeight="1" x14ac:dyDescent="0.2">
      <c r="A43" s="45">
        <v>14.25</v>
      </c>
      <c r="B43" s="16">
        <v>90.9</v>
      </c>
      <c r="C43" s="16">
        <v>89.9</v>
      </c>
      <c r="D43" s="16">
        <v>97.85</v>
      </c>
      <c r="E43" s="16">
        <v>93.55</v>
      </c>
      <c r="F43" s="49"/>
      <c r="G43" s="16">
        <v>89.25</v>
      </c>
      <c r="H43" s="16">
        <v>92.6</v>
      </c>
      <c r="I43" s="16">
        <v>91.55</v>
      </c>
      <c r="J43" s="16">
        <v>89.35</v>
      </c>
      <c r="K43" s="16">
        <v>92.85</v>
      </c>
      <c r="L43" s="16">
        <v>101.95</v>
      </c>
      <c r="M43" s="16">
        <v>102.65</v>
      </c>
      <c r="N43" s="16">
        <v>98.7</v>
      </c>
      <c r="O43" s="16">
        <v>95.6</v>
      </c>
      <c r="P43" s="16">
        <v>92.5</v>
      </c>
      <c r="Q43" s="16">
        <v>88.4</v>
      </c>
      <c r="R43" s="16">
        <v>86.75</v>
      </c>
      <c r="S43" s="16">
        <v>88.5</v>
      </c>
    </row>
    <row r="44" spans="1:19" ht="41.25" customHeight="1" x14ac:dyDescent="0.2">
      <c r="A44" s="45">
        <v>13.500000000000002</v>
      </c>
      <c r="B44" s="16">
        <v>87.75</v>
      </c>
      <c r="C44" s="16">
        <v>95.1</v>
      </c>
      <c r="D44" s="16">
        <v>89.95</v>
      </c>
      <c r="E44" s="16">
        <v>90.5</v>
      </c>
      <c r="F44" s="16">
        <v>86.55</v>
      </c>
      <c r="G44" s="16">
        <v>89.5</v>
      </c>
      <c r="H44" s="16">
        <v>96.8</v>
      </c>
      <c r="I44" s="16">
        <v>95.5</v>
      </c>
      <c r="J44" s="16">
        <v>116.35</v>
      </c>
      <c r="K44" s="16">
        <v>92</v>
      </c>
      <c r="L44" s="16">
        <v>87.05</v>
      </c>
      <c r="M44" s="16">
        <v>107.35</v>
      </c>
      <c r="N44" s="16">
        <v>88.6</v>
      </c>
      <c r="O44" s="16">
        <v>99.1</v>
      </c>
      <c r="P44" s="16">
        <v>90.05</v>
      </c>
      <c r="Q44" s="16">
        <v>88.8</v>
      </c>
      <c r="R44" s="16">
        <v>112.15</v>
      </c>
      <c r="S44" s="16">
        <v>87.85</v>
      </c>
    </row>
    <row r="45" spans="1:19" ht="41.25" customHeight="1" x14ac:dyDescent="0.2">
      <c r="A45" s="45">
        <v>12.750000000000002</v>
      </c>
      <c r="B45" s="16">
        <v>95.9</v>
      </c>
      <c r="C45" s="16">
        <v>93.1</v>
      </c>
      <c r="D45" s="16">
        <v>82</v>
      </c>
      <c r="E45" s="16">
        <v>87.15</v>
      </c>
      <c r="F45" s="16">
        <v>88.45</v>
      </c>
      <c r="G45" s="16">
        <v>94.75</v>
      </c>
      <c r="H45" s="50"/>
      <c r="I45" s="16">
        <v>103.3</v>
      </c>
      <c r="J45" s="16">
        <v>89.85</v>
      </c>
      <c r="K45" s="16">
        <v>94.8</v>
      </c>
      <c r="L45" s="16">
        <v>100.85</v>
      </c>
      <c r="M45" s="16">
        <v>89.35</v>
      </c>
      <c r="N45" s="16">
        <v>104.9</v>
      </c>
      <c r="O45" s="16">
        <v>104</v>
      </c>
      <c r="P45" s="16">
        <v>85.9</v>
      </c>
      <c r="Q45" s="16">
        <v>85.8</v>
      </c>
      <c r="R45" s="16">
        <v>91.2</v>
      </c>
      <c r="S45" s="16">
        <v>84.9</v>
      </c>
    </row>
    <row r="46" spans="1:19" ht="41.25" customHeight="1" x14ac:dyDescent="0.2">
      <c r="A46" s="45">
        <v>12.000000000000002</v>
      </c>
      <c r="B46" s="16">
        <v>97.15</v>
      </c>
      <c r="C46" s="16">
        <v>99.4</v>
      </c>
      <c r="D46" s="16">
        <v>81.55</v>
      </c>
      <c r="E46" s="16">
        <v>91.3</v>
      </c>
      <c r="F46" s="16">
        <v>90.9</v>
      </c>
      <c r="G46" s="16">
        <v>105.3</v>
      </c>
      <c r="H46" s="16">
        <v>90.1</v>
      </c>
      <c r="I46" s="16">
        <v>93.5</v>
      </c>
      <c r="J46" s="16">
        <v>94.8</v>
      </c>
      <c r="K46" s="16">
        <v>100.05</v>
      </c>
      <c r="L46" s="16">
        <v>101.05</v>
      </c>
      <c r="M46" s="16">
        <v>90.35</v>
      </c>
      <c r="N46" s="16">
        <v>104.55</v>
      </c>
      <c r="O46" s="16">
        <v>97.15</v>
      </c>
      <c r="P46" s="16">
        <v>89.35</v>
      </c>
      <c r="Q46" s="16">
        <v>90.45</v>
      </c>
      <c r="R46" s="16">
        <v>102.25</v>
      </c>
      <c r="S46" s="16">
        <v>98.35</v>
      </c>
    </row>
    <row r="47" spans="1:19" ht="41.25" customHeight="1" x14ac:dyDescent="0.2">
      <c r="A47" s="45">
        <v>11.25</v>
      </c>
      <c r="B47" s="16">
        <v>85.05</v>
      </c>
      <c r="C47" s="16">
        <v>88.95</v>
      </c>
      <c r="D47" s="16">
        <v>92.65</v>
      </c>
      <c r="E47" s="16">
        <v>92.25</v>
      </c>
      <c r="F47" s="16">
        <v>101.3</v>
      </c>
      <c r="G47" s="16">
        <v>98.05</v>
      </c>
      <c r="H47" s="16">
        <v>83.1</v>
      </c>
      <c r="I47" s="16">
        <v>89.75</v>
      </c>
      <c r="J47" s="16">
        <v>92.5</v>
      </c>
      <c r="K47" s="16">
        <v>89.75</v>
      </c>
      <c r="L47" s="16">
        <v>94.15</v>
      </c>
      <c r="M47" s="16">
        <v>93.75</v>
      </c>
      <c r="N47" s="16">
        <v>97.15</v>
      </c>
      <c r="O47" s="16">
        <v>99.7</v>
      </c>
      <c r="P47" s="16">
        <v>88.6</v>
      </c>
      <c r="Q47" s="16">
        <v>95.1</v>
      </c>
      <c r="R47" s="16">
        <v>96</v>
      </c>
      <c r="S47" s="49"/>
    </row>
    <row r="48" spans="1:19" ht="41.25" customHeight="1" x14ac:dyDescent="0.2">
      <c r="A48" s="45">
        <v>10.5</v>
      </c>
      <c r="B48" s="16">
        <v>89.4</v>
      </c>
      <c r="C48" s="49"/>
      <c r="D48" s="16">
        <v>90</v>
      </c>
      <c r="E48" s="16">
        <v>93.9</v>
      </c>
      <c r="F48" s="16">
        <v>89.15</v>
      </c>
      <c r="G48" s="16">
        <v>88.85</v>
      </c>
      <c r="H48" s="16">
        <v>84.35</v>
      </c>
      <c r="I48" s="16">
        <v>96.4</v>
      </c>
      <c r="J48" s="50"/>
      <c r="K48" s="16">
        <v>97.8</v>
      </c>
      <c r="L48" s="50"/>
      <c r="M48" s="16">
        <v>99</v>
      </c>
      <c r="N48" s="16">
        <v>90.5</v>
      </c>
      <c r="O48" s="16">
        <v>94</v>
      </c>
      <c r="P48" s="16">
        <v>89.4</v>
      </c>
      <c r="Q48" s="16">
        <v>86.75</v>
      </c>
      <c r="R48" s="16">
        <v>84.9</v>
      </c>
      <c r="S48" s="16">
        <v>90.55</v>
      </c>
    </row>
    <row r="49" spans="1:19" ht="41.25" customHeight="1" thickBot="1" x14ac:dyDescent="0.25">
      <c r="A49" s="45">
        <v>9.75</v>
      </c>
      <c r="B49" s="16">
        <v>83.55</v>
      </c>
      <c r="C49" s="16">
        <v>88.2</v>
      </c>
      <c r="D49" s="16">
        <v>101.7</v>
      </c>
      <c r="E49" s="16">
        <v>87.05</v>
      </c>
      <c r="F49" s="51">
        <v>100</v>
      </c>
      <c r="G49" s="16">
        <v>91.35</v>
      </c>
      <c r="H49" s="16">
        <v>87.2</v>
      </c>
      <c r="I49" s="16">
        <v>93.1</v>
      </c>
      <c r="J49" s="16">
        <v>106</v>
      </c>
      <c r="K49" s="16">
        <v>97.95</v>
      </c>
      <c r="L49" s="16">
        <v>91</v>
      </c>
      <c r="M49" s="16">
        <v>119.35</v>
      </c>
      <c r="N49" s="16">
        <v>96.85</v>
      </c>
      <c r="O49" s="16">
        <v>102.65</v>
      </c>
      <c r="P49" s="16">
        <v>89.1</v>
      </c>
      <c r="Q49" s="16">
        <v>85.2</v>
      </c>
      <c r="R49" s="16">
        <v>85.95</v>
      </c>
      <c r="S49" s="16">
        <v>85.85</v>
      </c>
    </row>
    <row r="50" spans="1:19" ht="41.25" customHeight="1" thickBot="1" x14ac:dyDescent="0.25">
      <c r="A50" s="45">
        <v>9.0000000000000018</v>
      </c>
      <c r="B50" s="16">
        <v>89.1</v>
      </c>
      <c r="C50" s="16">
        <v>87.95</v>
      </c>
      <c r="D50" s="16">
        <v>85.75</v>
      </c>
      <c r="E50" s="16">
        <v>89.5</v>
      </c>
      <c r="F50" s="16">
        <v>80.849999999999994</v>
      </c>
      <c r="G50" s="16">
        <v>108.15</v>
      </c>
      <c r="H50" s="52">
        <v>80.7</v>
      </c>
      <c r="I50" s="16">
        <v>95</v>
      </c>
      <c r="J50" s="16">
        <v>97.6</v>
      </c>
      <c r="K50" s="16">
        <v>93.85</v>
      </c>
      <c r="L50" s="16">
        <v>86.2</v>
      </c>
      <c r="M50" s="16">
        <v>93.55</v>
      </c>
      <c r="N50" s="16">
        <v>117.05</v>
      </c>
      <c r="O50" s="16">
        <v>92.15</v>
      </c>
      <c r="P50" s="16">
        <v>84.6</v>
      </c>
      <c r="Q50" s="16">
        <v>92.8</v>
      </c>
      <c r="R50" s="16">
        <v>94.8</v>
      </c>
      <c r="S50" s="16">
        <v>84.55</v>
      </c>
    </row>
    <row r="51" spans="1:19" ht="41.25" customHeight="1" x14ac:dyDescent="0.2">
      <c r="A51" s="45">
        <v>8.25</v>
      </c>
      <c r="B51" s="16">
        <v>87.4</v>
      </c>
      <c r="C51" s="16">
        <v>95.2</v>
      </c>
      <c r="D51" s="16">
        <v>99.3</v>
      </c>
      <c r="E51" s="16">
        <v>101.4</v>
      </c>
      <c r="F51" s="16">
        <v>87.85</v>
      </c>
      <c r="G51" s="16">
        <v>101.05</v>
      </c>
      <c r="H51" s="49"/>
      <c r="I51" s="16">
        <v>99.6</v>
      </c>
      <c r="J51" s="16">
        <v>120</v>
      </c>
      <c r="K51" s="16">
        <v>98.55</v>
      </c>
      <c r="L51" s="16">
        <v>95.65</v>
      </c>
      <c r="M51" s="16">
        <v>87.25</v>
      </c>
      <c r="N51" s="16">
        <v>93.6</v>
      </c>
      <c r="O51" s="16">
        <v>106.25</v>
      </c>
      <c r="P51" s="16">
        <v>97.5</v>
      </c>
      <c r="Q51" s="16">
        <v>88.4</v>
      </c>
      <c r="R51" s="16">
        <v>86.05</v>
      </c>
      <c r="S51" s="16">
        <v>98.6</v>
      </c>
    </row>
    <row r="52" spans="1:19" ht="41.25" customHeight="1" x14ac:dyDescent="0.2">
      <c r="A52" s="45">
        <v>7.5</v>
      </c>
      <c r="B52" s="16">
        <v>89</v>
      </c>
      <c r="C52" s="16">
        <v>82.5</v>
      </c>
      <c r="D52" s="49"/>
      <c r="E52" s="16">
        <v>98.65</v>
      </c>
      <c r="F52" s="16">
        <v>89.6</v>
      </c>
      <c r="G52" s="16">
        <v>81.2</v>
      </c>
      <c r="H52" s="16">
        <v>100.9</v>
      </c>
      <c r="I52" s="16">
        <v>98.75</v>
      </c>
      <c r="J52" s="16">
        <v>106.25</v>
      </c>
      <c r="K52" s="16">
        <v>98.15</v>
      </c>
      <c r="L52" s="16">
        <v>95.55</v>
      </c>
      <c r="M52" s="16">
        <v>90.6</v>
      </c>
      <c r="N52" s="16">
        <v>100.1</v>
      </c>
      <c r="O52" s="16">
        <v>115.8</v>
      </c>
      <c r="P52" s="16">
        <v>83.5</v>
      </c>
      <c r="Q52" s="16">
        <v>86.5</v>
      </c>
      <c r="R52" s="16">
        <v>89.5</v>
      </c>
      <c r="S52" s="16">
        <v>90.05</v>
      </c>
    </row>
    <row r="53" spans="1:19" ht="41.25" customHeight="1" x14ac:dyDescent="0.2">
      <c r="A53" s="45">
        <v>6.7500000000000009</v>
      </c>
      <c r="B53" s="16">
        <v>82.75</v>
      </c>
      <c r="C53" s="16">
        <v>86.05</v>
      </c>
      <c r="D53" s="16">
        <v>93.2</v>
      </c>
      <c r="E53" s="16">
        <v>83.35</v>
      </c>
      <c r="F53" s="16">
        <v>81.349999999999994</v>
      </c>
      <c r="G53" s="16">
        <v>102.5</v>
      </c>
      <c r="H53" s="49"/>
      <c r="I53" s="16">
        <v>94.1</v>
      </c>
      <c r="J53" s="16">
        <v>94.8</v>
      </c>
      <c r="K53" s="16">
        <v>89.65</v>
      </c>
      <c r="L53" s="16">
        <v>117.85</v>
      </c>
      <c r="M53" s="16">
        <v>87.9</v>
      </c>
      <c r="N53" s="16">
        <v>120</v>
      </c>
      <c r="O53" s="16">
        <v>95</v>
      </c>
      <c r="P53" s="16">
        <v>89.75</v>
      </c>
      <c r="Q53" s="16">
        <v>86.75</v>
      </c>
      <c r="R53" s="16">
        <v>86.85</v>
      </c>
      <c r="S53" s="16">
        <v>85.35</v>
      </c>
    </row>
    <row r="54" spans="1:19" ht="41.25" customHeight="1" x14ac:dyDescent="0.2">
      <c r="A54" s="45">
        <v>6.0000000000000009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 spans="1:19" ht="41.25" customHeight="1" x14ac:dyDescent="0.2">
      <c r="A55" s="45">
        <v>5.25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 spans="1:19" ht="41.25" customHeight="1" x14ac:dyDescent="0.2">
      <c r="A56" s="45">
        <v>4.5000000000000009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 spans="1:19" ht="41.25" customHeight="1" x14ac:dyDescent="0.2">
      <c r="A57" s="45">
        <v>3.75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 spans="1:19" ht="41.25" customHeight="1" x14ac:dyDescent="0.2">
      <c r="A58" s="45">
        <v>3.0000000000000004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 spans="1:19" ht="41.25" customHeight="1" x14ac:dyDescent="0.2">
      <c r="A59" s="45">
        <v>2.2500000000000004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 spans="1:19" ht="41.25" customHeight="1" x14ac:dyDescent="0.2">
      <c r="A60" s="45">
        <v>1.5000000000000002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 spans="1:19" ht="41.25" customHeight="1" x14ac:dyDescent="0.2">
      <c r="A61" s="45">
        <v>0.75000000000000011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 spans="1:19" ht="41.25" customHeight="1" x14ac:dyDescent="0.2">
      <c r="A62" s="45">
        <v>0</v>
      </c>
      <c r="B62" s="49"/>
      <c r="C62" s="49"/>
      <c r="D62" s="49"/>
      <c r="E62" s="49"/>
      <c r="F62" s="49"/>
      <c r="G62" s="49"/>
      <c r="H62" s="49"/>
      <c r="I62" s="16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6" spans="1:19" ht="18" x14ac:dyDescent="0.25">
      <c r="A66" s="24" t="s">
        <v>94</v>
      </c>
    </row>
    <row r="68" spans="1:19" ht="15" x14ac:dyDescent="0.2">
      <c r="A68" s="25" t="s">
        <v>93</v>
      </c>
    </row>
    <row r="69" spans="1:19" x14ac:dyDescent="0.2">
      <c r="A69" s="26"/>
      <c r="B69" s="27"/>
      <c r="C69" s="28"/>
      <c r="D69" s="29"/>
      <c r="E69" s="30"/>
      <c r="F69" s="31"/>
      <c r="G69" s="32"/>
      <c r="H69" s="33"/>
      <c r="I69" s="34"/>
      <c r="J69" s="35"/>
      <c r="K69" s="36"/>
      <c r="L69" s="37"/>
      <c r="M69" s="38"/>
      <c r="N69" s="39"/>
      <c r="O69" s="40"/>
      <c r="P69" s="41"/>
      <c r="Q69" s="42"/>
      <c r="R69" s="43"/>
      <c r="S69" s="44"/>
    </row>
    <row r="70" spans="1:19" x14ac:dyDescent="0.2">
      <c r="A70" s="17">
        <v>0.57999999999999996</v>
      </c>
      <c r="B70" s="17">
        <v>0.63342105263157888</v>
      </c>
      <c r="C70" s="17">
        <v>0.68684210526315781</v>
      </c>
      <c r="D70" s="17">
        <v>0.74026315789473673</v>
      </c>
      <c r="E70" s="17">
        <v>0.79368421052631566</v>
      </c>
      <c r="F70" s="17">
        <v>0.84710526315789458</v>
      </c>
      <c r="G70" s="17">
        <v>0.90052631578947351</v>
      </c>
      <c r="H70" s="17">
        <v>0.95394736842105243</v>
      </c>
      <c r="I70" s="17">
        <v>1.0073684210526315</v>
      </c>
      <c r="J70" s="17">
        <v>1.0607894736842105</v>
      </c>
      <c r="K70" s="17">
        <v>1.1142105263157895</v>
      </c>
      <c r="L70" s="17">
        <v>1.1676315789473686</v>
      </c>
      <c r="M70" s="17">
        <v>1.2210526315789476</v>
      </c>
      <c r="N70" s="17">
        <v>1.2744736842105266</v>
      </c>
      <c r="O70" s="17">
        <v>1.3278947368421057</v>
      </c>
      <c r="P70" s="17">
        <v>1.3813157894736847</v>
      </c>
      <c r="Q70" s="17">
        <v>1.4347368421052638</v>
      </c>
      <c r="R70" s="17">
        <v>1.4881578947368428</v>
      </c>
      <c r="S70" s="17">
        <v>1.5415789473684218</v>
      </c>
    </row>
    <row r="72" spans="1:19" ht="41.25" customHeight="1" x14ac:dyDescent="0.2">
      <c r="A72" s="17"/>
      <c r="B72" s="45">
        <v>0</v>
      </c>
      <c r="C72" s="45">
        <v>1.5053464798451093</v>
      </c>
      <c r="D72" s="45">
        <v>3.0106929596902186</v>
      </c>
      <c r="E72" s="45">
        <v>4.5160394395353283</v>
      </c>
      <c r="F72" s="45">
        <v>6.0213859193804371</v>
      </c>
      <c r="G72" s="45">
        <v>7.5267323992255468</v>
      </c>
      <c r="H72" s="45">
        <v>9.0320788790706565</v>
      </c>
      <c r="I72" s="45">
        <v>10.537425358915767</v>
      </c>
      <c r="J72" s="45">
        <v>12.042771838760874</v>
      </c>
      <c r="K72" s="45">
        <v>13.548118318605983</v>
      </c>
      <c r="L72" s="45">
        <v>15.053464798451094</v>
      </c>
      <c r="M72" s="45">
        <v>16.558811278296204</v>
      </c>
      <c r="N72" s="45">
        <v>18.064157758141313</v>
      </c>
      <c r="O72" s="45">
        <v>19.569504237986422</v>
      </c>
      <c r="P72" s="45">
        <v>21.074850717831534</v>
      </c>
      <c r="Q72" s="45">
        <v>22.580197197676643</v>
      </c>
      <c r="R72" s="45">
        <v>24.085543677521748</v>
      </c>
      <c r="S72" s="45">
        <v>25.590890157366857</v>
      </c>
    </row>
    <row r="73" spans="1:19" ht="41.25" customHeight="1" x14ac:dyDescent="0.2">
      <c r="A73" s="45">
        <v>17.250000000000004</v>
      </c>
      <c r="B73" s="46">
        <f>AVERAGE(C73,B74)</f>
        <v>1.2980314960629924</v>
      </c>
      <c r="C73" s="17">
        <v>1.2700787401574805</v>
      </c>
      <c r="D73" s="17">
        <v>1.3086614173228348</v>
      </c>
      <c r="E73" s="46">
        <f>AVERAGE(D73,F73,E74)</f>
        <v>1.406955380577428</v>
      </c>
      <c r="F73" s="17">
        <v>1.5165354330708665</v>
      </c>
      <c r="G73" s="17">
        <v>1.3940944881889765</v>
      </c>
      <c r="H73" s="17">
        <v>1.4523622047244098</v>
      </c>
      <c r="I73" s="17">
        <v>1.4137795275590552</v>
      </c>
      <c r="J73" s="17">
        <v>1.3484251968503937</v>
      </c>
      <c r="K73" s="46">
        <f>AVERAGE(J73,L73,K74)</f>
        <v>1.3479002624671919</v>
      </c>
      <c r="L73" s="17">
        <v>1.3011811023622049</v>
      </c>
      <c r="M73" s="17">
        <v>1.2846456692913386</v>
      </c>
      <c r="N73" s="17">
        <v>1.3578740157480316</v>
      </c>
      <c r="O73" s="17">
        <v>1.3578740157480316</v>
      </c>
      <c r="P73" s="17">
        <v>1.2933070866141734</v>
      </c>
      <c r="Q73" s="17">
        <v>1.5440944881889767</v>
      </c>
      <c r="R73" s="17">
        <v>1.2165354330708664</v>
      </c>
      <c r="S73" s="17">
        <v>1.3086614173228348</v>
      </c>
    </row>
    <row r="74" spans="1:19" ht="41.25" customHeight="1" x14ac:dyDescent="0.2">
      <c r="A74" s="45">
        <v>16.5</v>
      </c>
      <c r="B74" s="17">
        <v>1.3259842519685041</v>
      </c>
      <c r="C74" s="17">
        <v>1.3543307086614174</v>
      </c>
      <c r="D74" s="17">
        <v>1.5259842519685041</v>
      </c>
      <c r="E74" s="17">
        <v>1.3956692913385829</v>
      </c>
      <c r="F74" s="17">
        <v>1.2543307086614173</v>
      </c>
      <c r="G74" s="17">
        <v>1.2925196850393703</v>
      </c>
      <c r="H74" s="17">
        <v>1.4484251968503938</v>
      </c>
      <c r="I74" s="17">
        <v>1.6153543307086615</v>
      </c>
      <c r="J74" s="17">
        <v>1.3956692913385829</v>
      </c>
      <c r="K74" s="17">
        <v>1.3940944881889765</v>
      </c>
      <c r="L74" s="17">
        <v>1.3035433070866143</v>
      </c>
      <c r="M74" s="17">
        <v>1.3791338582677168</v>
      </c>
      <c r="N74" s="17">
        <v>1.3035433070866143</v>
      </c>
      <c r="O74" s="17">
        <v>1.47992125984252</v>
      </c>
      <c r="P74" s="17">
        <v>1.4370078740157484</v>
      </c>
      <c r="Q74" s="17">
        <v>1.2354330708661421</v>
      </c>
      <c r="R74" s="17">
        <v>1.2224409448818898</v>
      </c>
      <c r="S74" s="17">
        <v>1.2948818897637797</v>
      </c>
    </row>
    <row r="75" spans="1:19" ht="41.25" customHeight="1" x14ac:dyDescent="0.2">
      <c r="A75" s="45">
        <v>15.750000000000002</v>
      </c>
      <c r="B75" s="46">
        <f>AVERAGE(B74,C75,B76)</f>
        <v>1.3400262467191599</v>
      </c>
      <c r="C75" s="17">
        <v>1.3413385826771655</v>
      </c>
      <c r="D75" s="17">
        <v>1.3106299212598425</v>
      </c>
      <c r="E75" s="17">
        <v>1.3413385826771655</v>
      </c>
      <c r="F75" s="17">
        <v>1.5405511811023624</v>
      </c>
      <c r="G75" s="17">
        <v>1.2744094488188977</v>
      </c>
      <c r="H75" s="17">
        <v>1.6531496062992128</v>
      </c>
      <c r="I75" s="17">
        <v>1.7401574803149609</v>
      </c>
      <c r="J75" s="17">
        <v>1.4515748031496063</v>
      </c>
      <c r="K75" s="17">
        <v>1.3129921259842521</v>
      </c>
      <c r="L75" s="17">
        <v>1.425984251968504</v>
      </c>
      <c r="M75" s="17">
        <v>1.3338582677165356</v>
      </c>
      <c r="N75" s="17">
        <v>1.3688976377952757</v>
      </c>
      <c r="O75" s="17">
        <v>1.3594488188976381</v>
      </c>
      <c r="P75" s="17">
        <v>1.4157480314960633</v>
      </c>
      <c r="Q75" s="17">
        <v>1.3102362204724411</v>
      </c>
      <c r="R75" s="17">
        <v>1.3377952755905513</v>
      </c>
      <c r="S75" s="17">
        <v>1.2921259842519686</v>
      </c>
    </row>
    <row r="76" spans="1:19" ht="41.25" customHeight="1" x14ac:dyDescent="0.2">
      <c r="A76" s="45">
        <v>15</v>
      </c>
      <c r="B76" s="17">
        <v>1.352755905511811</v>
      </c>
      <c r="C76" s="17">
        <v>1.4933070866141736</v>
      </c>
      <c r="D76" s="46">
        <f>AVERAGE(D75,E76,C76,D77)</f>
        <v>1.3721456692913387</v>
      </c>
      <c r="E76" s="17">
        <v>1.2657480314960632</v>
      </c>
      <c r="F76" s="17">
        <v>1.3216535433070868</v>
      </c>
      <c r="G76" s="17">
        <v>1.3</v>
      </c>
      <c r="H76" s="46">
        <f>AVERAGE(H75,I76,G76,H77)</f>
        <v>1.4295275590551182</v>
      </c>
      <c r="I76" s="17">
        <v>1.42244094488189</v>
      </c>
      <c r="J76" s="17">
        <v>1.4102362204724412</v>
      </c>
      <c r="K76" s="17">
        <v>1.4748031496062992</v>
      </c>
      <c r="L76" s="17">
        <v>1.328740157480315</v>
      </c>
      <c r="M76" s="17">
        <v>1.4</v>
      </c>
      <c r="N76" s="17">
        <v>1.2877952755905513</v>
      </c>
      <c r="O76" s="17">
        <v>1.3811023622047245</v>
      </c>
      <c r="P76" s="17">
        <v>1.3070866141732285</v>
      </c>
      <c r="Q76" s="17">
        <v>1.2964566929133858</v>
      </c>
      <c r="R76" s="17">
        <v>1.4035433070866143</v>
      </c>
      <c r="S76" s="17">
        <v>1.4523622047244098</v>
      </c>
    </row>
    <row r="77" spans="1:19" ht="41.25" customHeight="1" x14ac:dyDescent="0.2">
      <c r="A77" s="45">
        <v>14.25</v>
      </c>
      <c r="B77" s="17">
        <v>1.3181102362204726</v>
      </c>
      <c r="C77" s="17">
        <v>1.3035433070866143</v>
      </c>
      <c r="D77" s="17">
        <v>1.4188976377952758</v>
      </c>
      <c r="E77" s="17">
        <v>1.3562992125984252</v>
      </c>
      <c r="F77" s="46">
        <f>AVERAGE(F76,G77,E77,F78)</f>
        <v>1.3067913385826773</v>
      </c>
      <c r="G77" s="17">
        <v>1.2940944881889767</v>
      </c>
      <c r="H77" s="17">
        <v>1.3425196850393704</v>
      </c>
      <c r="I77" s="17">
        <v>1.3275590551181102</v>
      </c>
      <c r="J77" s="17">
        <v>1.2956692913385828</v>
      </c>
      <c r="K77" s="17">
        <v>1.3464566929133859</v>
      </c>
      <c r="L77" s="17">
        <v>1.4783464566929134</v>
      </c>
      <c r="M77" s="17">
        <v>1.4885826771653545</v>
      </c>
      <c r="N77" s="17">
        <v>1.4311023622047245</v>
      </c>
      <c r="O77" s="17">
        <v>1.386220472440945</v>
      </c>
      <c r="P77" s="17">
        <v>1.3413385826771655</v>
      </c>
      <c r="Q77" s="17">
        <v>1.2818897637795279</v>
      </c>
      <c r="R77" s="17">
        <v>1.2578740157480315</v>
      </c>
      <c r="S77" s="17">
        <v>1.2830708661417323</v>
      </c>
    </row>
    <row r="78" spans="1:19" ht="41.25" customHeight="1" x14ac:dyDescent="0.2">
      <c r="A78" s="45">
        <v>13.500000000000002</v>
      </c>
      <c r="B78" s="17">
        <v>1.2724409448818899</v>
      </c>
      <c r="C78" s="17">
        <v>1.3791338582677168</v>
      </c>
      <c r="D78" s="17">
        <v>1.3043307086614173</v>
      </c>
      <c r="E78" s="17">
        <v>1.312204724409449</v>
      </c>
      <c r="F78" s="17">
        <v>1.2551181102362208</v>
      </c>
      <c r="G78" s="17">
        <v>1.2976377952755906</v>
      </c>
      <c r="H78" s="17">
        <v>1.4035433070866143</v>
      </c>
      <c r="I78" s="17">
        <v>1.3846456692913387</v>
      </c>
      <c r="J78" s="17">
        <v>1.6870078740157484</v>
      </c>
      <c r="K78" s="17">
        <v>1.3338582677165356</v>
      </c>
      <c r="L78" s="17">
        <v>1.262204724409449</v>
      </c>
      <c r="M78" s="17">
        <v>1.5566929133858269</v>
      </c>
      <c r="N78" s="17">
        <v>1.2846456692913386</v>
      </c>
      <c r="O78" s="17">
        <v>1.4370078740157484</v>
      </c>
      <c r="P78" s="17">
        <v>1.3059055118110239</v>
      </c>
      <c r="Q78" s="17">
        <v>1.2877952755905513</v>
      </c>
      <c r="R78" s="17">
        <v>1.6259842519685042</v>
      </c>
      <c r="S78" s="17">
        <v>1.2740157480314962</v>
      </c>
    </row>
    <row r="79" spans="1:19" ht="41.25" customHeight="1" x14ac:dyDescent="0.2">
      <c r="A79" s="45">
        <v>12.750000000000002</v>
      </c>
      <c r="B79" s="17">
        <v>1.3905511811023623</v>
      </c>
      <c r="C79" s="17">
        <v>1.35</v>
      </c>
      <c r="D79" s="17">
        <v>1.188976377952756</v>
      </c>
      <c r="E79" s="17">
        <v>1.2637795275590553</v>
      </c>
      <c r="F79" s="17">
        <v>1.282677165354331</v>
      </c>
      <c r="G79" s="17">
        <v>1.3740157480314961</v>
      </c>
      <c r="H79" s="46">
        <f>AVERAGE(H78,I79,G79,H80)</f>
        <v>1.395472440944882</v>
      </c>
      <c r="I79" s="17">
        <v>1.4980314960629921</v>
      </c>
      <c r="J79" s="17">
        <v>1.3027559055118112</v>
      </c>
      <c r="K79" s="17">
        <v>1.3744094488188978</v>
      </c>
      <c r="L79" s="17">
        <v>1.4622047244094492</v>
      </c>
      <c r="M79" s="17">
        <v>1.2956692913385828</v>
      </c>
      <c r="N79" s="17">
        <v>1.5208661417322837</v>
      </c>
      <c r="O79" s="17">
        <v>1.5078740157480315</v>
      </c>
      <c r="P79" s="17">
        <v>1.2456692913385827</v>
      </c>
      <c r="Q79" s="17">
        <v>1.2440944881889766</v>
      </c>
      <c r="R79" s="17">
        <v>1.3224409448818899</v>
      </c>
      <c r="S79" s="17">
        <v>1.2311023622047244</v>
      </c>
    </row>
    <row r="80" spans="1:19" ht="41.25" customHeight="1" x14ac:dyDescent="0.2">
      <c r="A80" s="45">
        <v>12.000000000000002</v>
      </c>
      <c r="B80" s="17">
        <v>1.4086614173228349</v>
      </c>
      <c r="C80" s="17">
        <v>1.4413385826771656</v>
      </c>
      <c r="D80" s="17">
        <v>1.1822834645669291</v>
      </c>
      <c r="E80" s="17">
        <v>1.324015748031496</v>
      </c>
      <c r="F80" s="17">
        <v>1.3181102362204726</v>
      </c>
      <c r="G80" s="17">
        <v>1.5267716535433071</v>
      </c>
      <c r="H80" s="17">
        <v>1.3062992125984252</v>
      </c>
      <c r="I80" s="17">
        <v>1.3559055118110239</v>
      </c>
      <c r="J80" s="17">
        <v>1.3744094488188978</v>
      </c>
      <c r="K80" s="17">
        <v>1.4507874015748032</v>
      </c>
      <c r="L80" s="17">
        <v>1.4653543307086616</v>
      </c>
      <c r="M80" s="17">
        <v>1.3102362204724411</v>
      </c>
      <c r="N80" s="17">
        <v>1.5161417322834647</v>
      </c>
      <c r="O80" s="17">
        <v>1.4086614173228349</v>
      </c>
      <c r="P80" s="17">
        <v>1.2956692913385828</v>
      </c>
      <c r="Q80" s="17">
        <v>1.3114173228346457</v>
      </c>
      <c r="R80" s="17">
        <v>1.4826771653543309</v>
      </c>
      <c r="S80" s="17">
        <v>1.425984251968504</v>
      </c>
    </row>
    <row r="81" spans="1:19" ht="41.25" customHeight="1" x14ac:dyDescent="0.2">
      <c r="A81" s="45">
        <v>11.25</v>
      </c>
      <c r="B81" s="17">
        <v>1.2330708661417324</v>
      </c>
      <c r="C81" s="17">
        <v>1.2897637795275592</v>
      </c>
      <c r="D81" s="17">
        <v>1.3433070866141734</v>
      </c>
      <c r="E81" s="17">
        <v>1.3377952755905513</v>
      </c>
      <c r="F81" s="17">
        <v>1.4688976377952758</v>
      </c>
      <c r="G81" s="17">
        <v>1.4216535433070867</v>
      </c>
      <c r="H81" s="17">
        <v>1.2051181102362205</v>
      </c>
      <c r="I81" s="17">
        <v>1.3011811023622049</v>
      </c>
      <c r="J81" s="17">
        <v>1.3413385826771655</v>
      </c>
      <c r="K81" s="17">
        <v>1.3011811023622049</v>
      </c>
      <c r="L81" s="17">
        <v>1.3653543307086615</v>
      </c>
      <c r="M81" s="17">
        <v>1.3594488188976381</v>
      </c>
      <c r="N81" s="17">
        <v>1.4086614173228349</v>
      </c>
      <c r="O81" s="17">
        <v>1.4456692913385829</v>
      </c>
      <c r="P81" s="17">
        <v>1.2846456692913386</v>
      </c>
      <c r="Q81" s="17">
        <v>1.3791338582677168</v>
      </c>
      <c r="R81" s="17">
        <v>1.3921259842519687</v>
      </c>
      <c r="S81" s="46">
        <f>AVERAGE(S80,R81,S82)</f>
        <v>1.3770341207349082</v>
      </c>
    </row>
    <row r="82" spans="1:19" ht="41.25" customHeight="1" x14ac:dyDescent="0.2">
      <c r="A82" s="45">
        <v>10.5</v>
      </c>
      <c r="B82" s="17">
        <v>1.2964566929133858</v>
      </c>
      <c r="C82" s="46">
        <f>AVERAGE(C81,D82,B82,C83)</f>
        <v>1.2925196850393701</v>
      </c>
      <c r="D82" s="17">
        <v>1.3051181102362208</v>
      </c>
      <c r="E82" s="17">
        <v>1.3614173228346458</v>
      </c>
      <c r="F82" s="17">
        <v>1.2925196850393703</v>
      </c>
      <c r="G82" s="17">
        <v>1.288188976377953</v>
      </c>
      <c r="H82" s="17">
        <v>1.2232283464566931</v>
      </c>
      <c r="I82" s="17">
        <v>1.3976377952755907</v>
      </c>
      <c r="J82" s="46">
        <f>AVERAGE(J81,K82,I82,J83)</f>
        <v>1.4235236220472443</v>
      </c>
      <c r="K82" s="17">
        <v>1.4181102362204727</v>
      </c>
      <c r="L82" s="46">
        <f>AVERAGE(L81,M82,K82,L83)</f>
        <v>1.3846456692913387</v>
      </c>
      <c r="M82" s="17">
        <v>1.435433070866142</v>
      </c>
      <c r="N82" s="17">
        <v>1.312204724409449</v>
      </c>
      <c r="O82" s="17">
        <v>1.3629921259842521</v>
      </c>
      <c r="P82" s="17">
        <v>1.2964566929133858</v>
      </c>
      <c r="Q82" s="17">
        <v>1.2578740157480315</v>
      </c>
      <c r="R82" s="17">
        <v>1.2311023622047244</v>
      </c>
      <c r="S82" s="17">
        <v>1.3129921259842521</v>
      </c>
    </row>
    <row r="83" spans="1:19" ht="41.25" customHeight="1" thickBot="1" x14ac:dyDescent="0.25">
      <c r="A83" s="45">
        <v>9.75</v>
      </c>
      <c r="B83" s="17">
        <v>1.2114173228346459</v>
      </c>
      <c r="C83" s="17">
        <v>1.278740157480315</v>
      </c>
      <c r="D83" s="17">
        <v>1.4748031496062992</v>
      </c>
      <c r="E83" s="17">
        <v>1.262204724409449</v>
      </c>
      <c r="F83" s="47">
        <v>1.4500000000000002</v>
      </c>
      <c r="G83" s="17">
        <v>1.3244094488188978</v>
      </c>
      <c r="H83" s="17">
        <v>1.2645669291338584</v>
      </c>
      <c r="I83" s="17">
        <v>1.35</v>
      </c>
      <c r="J83" s="17">
        <v>1.5370078740157482</v>
      </c>
      <c r="K83" s="17">
        <v>1.4200787401574806</v>
      </c>
      <c r="L83" s="17">
        <v>1.3196850393700787</v>
      </c>
      <c r="M83" s="17">
        <v>1.730708661417323</v>
      </c>
      <c r="N83" s="17">
        <v>1.4043307086614174</v>
      </c>
      <c r="O83" s="17">
        <v>1.4885826771653545</v>
      </c>
      <c r="P83" s="17">
        <v>1.2921259842519686</v>
      </c>
      <c r="Q83" s="17">
        <v>1.2354330708661421</v>
      </c>
      <c r="R83" s="17">
        <v>1.2464566929133858</v>
      </c>
      <c r="S83" s="17">
        <v>1.2448818897637797</v>
      </c>
    </row>
    <row r="84" spans="1:19" ht="41.25" customHeight="1" thickBot="1" x14ac:dyDescent="0.25">
      <c r="A84" s="45">
        <v>9.0000000000000018</v>
      </c>
      <c r="B84" s="17">
        <v>1.2921259842519686</v>
      </c>
      <c r="C84" s="17">
        <v>1.275196850393701</v>
      </c>
      <c r="D84" s="17">
        <v>1.2433070866141733</v>
      </c>
      <c r="E84" s="17">
        <v>1.2976377952755906</v>
      </c>
      <c r="F84" s="17">
        <v>1.1724409448818898</v>
      </c>
      <c r="G84" s="17">
        <v>1.5681102362204726</v>
      </c>
      <c r="H84" s="48">
        <v>1.1700787401574806</v>
      </c>
      <c r="I84" s="17">
        <v>1.3775590551181103</v>
      </c>
      <c r="J84" s="17">
        <v>1.4153543307086616</v>
      </c>
      <c r="K84" s="17">
        <v>1.3606299212598425</v>
      </c>
      <c r="L84" s="17">
        <v>1.25</v>
      </c>
      <c r="M84" s="17">
        <v>1.3562992125984252</v>
      </c>
      <c r="N84" s="17">
        <v>1.697244094488189</v>
      </c>
      <c r="O84" s="17">
        <v>1.3362204724409452</v>
      </c>
      <c r="P84" s="17">
        <v>1.2267716535433073</v>
      </c>
      <c r="Q84" s="17">
        <v>1.3456692913385828</v>
      </c>
      <c r="R84" s="17">
        <v>1.3744094488188978</v>
      </c>
      <c r="S84" s="17">
        <v>1.225984251968504</v>
      </c>
    </row>
    <row r="85" spans="1:19" ht="41.25" customHeight="1" x14ac:dyDescent="0.2">
      <c r="A85" s="45">
        <v>8.25</v>
      </c>
      <c r="B85" s="17">
        <v>1.2673228346456695</v>
      </c>
      <c r="C85" s="17">
        <v>1.3803149606299214</v>
      </c>
      <c r="D85" s="17">
        <v>1.4397637795275593</v>
      </c>
      <c r="E85" s="17">
        <v>1.4704724409448819</v>
      </c>
      <c r="F85" s="17">
        <v>1.2740157480314962</v>
      </c>
      <c r="G85" s="17">
        <v>1.4653543307086616</v>
      </c>
      <c r="H85" s="46">
        <f>AVERAGE(H84,I85,G85,H86)</f>
        <v>1.3856299212598429</v>
      </c>
      <c r="I85" s="17">
        <v>1.4440944881889766</v>
      </c>
      <c r="J85" s="17">
        <v>1.7401574803149609</v>
      </c>
      <c r="K85" s="17">
        <v>1.4291338582677169</v>
      </c>
      <c r="L85" s="17">
        <v>1.3870078740157483</v>
      </c>
      <c r="M85" s="17">
        <v>1.2649606299212601</v>
      </c>
      <c r="N85" s="17">
        <v>1.3570866141732285</v>
      </c>
      <c r="O85" s="17">
        <v>1.5405511811023624</v>
      </c>
      <c r="P85" s="17">
        <v>1.4137795275590552</v>
      </c>
      <c r="Q85" s="17">
        <v>1.2818897637795279</v>
      </c>
      <c r="R85" s="17">
        <v>1.2476377952755906</v>
      </c>
      <c r="S85" s="17">
        <v>1.4295275590551182</v>
      </c>
    </row>
    <row r="86" spans="1:19" ht="41.25" customHeight="1" x14ac:dyDescent="0.2">
      <c r="A86" s="45">
        <v>7.5</v>
      </c>
      <c r="B86" s="17">
        <v>1.2905511811023624</v>
      </c>
      <c r="C86" s="17">
        <v>1.1960629921259842</v>
      </c>
      <c r="D86" s="46">
        <f>AVERAGE(D85,E86,C86,D87)</f>
        <v>1.3544291338582677</v>
      </c>
      <c r="E86" s="17">
        <v>1.4303149606299213</v>
      </c>
      <c r="F86" s="17">
        <v>1.299212598425197</v>
      </c>
      <c r="G86" s="17">
        <v>1.1775590551181103</v>
      </c>
      <c r="H86" s="17">
        <v>1.4629921259842522</v>
      </c>
      <c r="I86" s="17">
        <v>1.4318897637795276</v>
      </c>
      <c r="J86" s="17">
        <v>1.5405511811023624</v>
      </c>
      <c r="K86" s="17">
        <v>1.423228346456693</v>
      </c>
      <c r="L86" s="17">
        <v>1.385433070866142</v>
      </c>
      <c r="M86" s="17">
        <v>1.3137795275590554</v>
      </c>
      <c r="N86" s="17">
        <v>1.4515748031496063</v>
      </c>
      <c r="O86" s="17">
        <v>1.6791338582677167</v>
      </c>
      <c r="P86" s="17">
        <v>1.2106299212598426</v>
      </c>
      <c r="Q86" s="17">
        <v>1.2543307086614173</v>
      </c>
      <c r="R86" s="17">
        <v>1.2976377952755906</v>
      </c>
      <c r="S86" s="17">
        <v>1.3059055118110239</v>
      </c>
    </row>
    <row r="87" spans="1:19" ht="41.25" customHeight="1" x14ac:dyDescent="0.2">
      <c r="A87" s="45">
        <v>6.7500000000000009</v>
      </c>
      <c r="B87" s="17">
        <v>1.2000000000000002</v>
      </c>
      <c r="C87" s="17">
        <v>1.2476377952755906</v>
      </c>
      <c r="D87" s="17">
        <v>1.3515748031496062</v>
      </c>
      <c r="E87" s="17">
        <v>1.2086614173228347</v>
      </c>
      <c r="F87" s="17">
        <v>1.1795275590551182</v>
      </c>
      <c r="G87" s="17">
        <v>1.4862204724409451</v>
      </c>
      <c r="H87" s="17">
        <f>AVERAGE(H86,G87,I87)</f>
        <v>1.437926509186352</v>
      </c>
      <c r="I87" s="17">
        <v>1.3645669291338585</v>
      </c>
      <c r="J87" s="17">
        <v>1.3744094488188978</v>
      </c>
      <c r="K87" s="17">
        <v>1.3</v>
      </c>
      <c r="L87" s="17">
        <v>1.7086614173228347</v>
      </c>
      <c r="M87" s="17">
        <v>1.2744094488188977</v>
      </c>
      <c r="N87" s="17">
        <v>1.7401574803149609</v>
      </c>
      <c r="O87" s="17">
        <v>1.3775590551181103</v>
      </c>
      <c r="P87" s="17">
        <v>1.3011811023622049</v>
      </c>
      <c r="Q87" s="17">
        <v>1.2578740157480315</v>
      </c>
      <c r="R87" s="17">
        <v>1.259448818897638</v>
      </c>
      <c r="S87" s="17">
        <v>1.2374015748031497</v>
      </c>
    </row>
    <row r="88" spans="1:19" ht="41.25" customHeight="1" x14ac:dyDescent="0.2">
      <c r="A88" s="45">
        <v>6.0000000000000009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</row>
    <row r="89" spans="1:19" ht="41.25" customHeight="1" x14ac:dyDescent="0.2">
      <c r="A89" s="45">
        <v>5.25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</row>
    <row r="90" spans="1:19" ht="41.25" customHeight="1" x14ac:dyDescent="0.2">
      <c r="A90" s="45">
        <v>4.5000000000000009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ht="41.25" customHeight="1" x14ac:dyDescent="0.2">
      <c r="A91" s="45">
        <v>3.75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ht="41.25" customHeight="1" x14ac:dyDescent="0.2">
      <c r="A92" s="45">
        <v>3.0000000000000004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ht="41.25" customHeight="1" x14ac:dyDescent="0.2">
      <c r="A93" s="45">
        <v>2.2500000000000004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ht="41.25" customHeight="1" x14ac:dyDescent="0.2">
      <c r="A94" s="45">
        <v>1.5000000000000002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</row>
    <row r="95" spans="1:19" ht="41.25" customHeight="1" x14ac:dyDescent="0.2">
      <c r="A95" s="45">
        <v>0.75000000000000011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</row>
    <row r="96" spans="1:19" ht="41.25" customHeight="1" x14ac:dyDescent="0.2">
      <c r="A96" s="45">
        <v>0</v>
      </c>
      <c r="B96" s="46"/>
      <c r="C96" s="46"/>
      <c r="D96" s="46"/>
      <c r="E96" s="46"/>
      <c r="F96" s="46"/>
      <c r="G96" s="46"/>
      <c r="H96" s="46"/>
      <c r="I96" s="17"/>
      <c r="J96" s="46"/>
      <c r="K96" s="46"/>
      <c r="L96" s="46"/>
      <c r="M96" s="46"/>
      <c r="N96" s="46"/>
      <c r="O96" s="46"/>
      <c r="P96" s="46"/>
      <c r="Q96" s="46"/>
      <c r="R96" s="46"/>
      <c r="S96" s="46"/>
    </row>
    <row r="100" spans="1:19" ht="18" x14ac:dyDescent="0.25">
      <c r="A100" s="24" t="s">
        <v>95</v>
      </c>
    </row>
    <row r="102" spans="1:19" ht="15" x14ac:dyDescent="0.2">
      <c r="A102" s="25" t="s">
        <v>93</v>
      </c>
    </row>
    <row r="103" spans="1:19" x14ac:dyDescent="0.2">
      <c r="A103" s="53"/>
      <c r="B103" s="54"/>
      <c r="C103" s="55"/>
      <c r="D103" s="56"/>
      <c r="E103" s="57"/>
      <c r="F103" s="58"/>
      <c r="G103" s="59"/>
      <c r="H103" s="60"/>
      <c r="I103" s="61"/>
      <c r="J103" s="62"/>
      <c r="K103" s="63"/>
      <c r="L103" s="64"/>
      <c r="M103" s="65"/>
      <c r="N103" s="66"/>
      <c r="O103" s="67"/>
      <c r="P103" s="68"/>
      <c r="Q103" s="69"/>
      <c r="R103" s="70"/>
      <c r="S103" s="71"/>
    </row>
    <row r="104" spans="1:19" x14ac:dyDescent="0.2">
      <c r="A104" s="16">
        <v>-10</v>
      </c>
      <c r="B104" s="16">
        <v>-6.3157894736842106</v>
      </c>
      <c r="C104" s="16">
        <v>-2.6315789473684212</v>
      </c>
      <c r="D104" s="16">
        <v>1.0526315789473681</v>
      </c>
      <c r="E104" s="16">
        <v>4.7368421052631575</v>
      </c>
      <c r="F104" s="16">
        <v>8.4210526315789469</v>
      </c>
      <c r="G104" s="16">
        <v>12.105263157894736</v>
      </c>
      <c r="H104" s="16">
        <v>15.789473684210526</v>
      </c>
      <c r="I104" s="16">
        <v>19.473684210526315</v>
      </c>
      <c r="J104" s="16">
        <v>23.157894736842103</v>
      </c>
      <c r="K104" s="16">
        <v>26.84210526315789</v>
      </c>
      <c r="L104" s="16">
        <v>30.526315789473678</v>
      </c>
      <c r="M104" s="16">
        <v>34.210526315789465</v>
      </c>
      <c r="N104" s="16">
        <v>37.894736842105253</v>
      </c>
      <c r="O104" s="16">
        <v>41.578947368421041</v>
      </c>
      <c r="P104" s="16">
        <v>45.263157894736828</v>
      </c>
      <c r="Q104" s="16">
        <v>48.947368421052616</v>
      </c>
      <c r="R104" s="16">
        <v>52.631578947368403</v>
      </c>
      <c r="S104" s="16">
        <v>56.315789473684191</v>
      </c>
    </row>
    <row r="106" spans="1:19" ht="41.25" customHeight="1" x14ac:dyDescent="0.2">
      <c r="A106" s="17"/>
      <c r="B106" s="45">
        <v>0</v>
      </c>
      <c r="C106" s="45">
        <v>1.5053464798451093</v>
      </c>
      <c r="D106" s="45">
        <v>3.0106929596902186</v>
      </c>
      <c r="E106" s="45">
        <v>4.5160394395353283</v>
      </c>
      <c r="F106" s="45">
        <v>6.0213859193804371</v>
      </c>
      <c r="G106" s="45">
        <v>7.5267323992255468</v>
      </c>
      <c r="H106" s="45">
        <v>9.0320788790706565</v>
      </c>
      <c r="I106" s="45">
        <v>10.537425358915767</v>
      </c>
      <c r="J106" s="45">
        <v>12.042771838760874</v>
      </c>
      <c r="K106" s="45">
        <v>13.548118318605983</v>
      </c>
      <c r="L106" s="45">
        <v>15.053464798451094</v>
      </c>
      <c r="M106" s="45">
        <v>16.558811278296204</v>
      </c>
      <c r="N106" s="45">
        <v>18.064157758141313</v>
      </c>
      <c r="O106" s="45">
        <v>19.569504237986422</v>
      </c>
      <c r="P106" s="45">
        <v>21.074850717831534</v>
      </c>
      <c r="Q106" s="45">
        <v>22.580197197676643</v>
      </c>
      <c r="R106" s="45">
        <v>24.085543677521748</v>
      </c>
      <c r="S106" s="45">
        <v>25.590890157366857</v>
      </c>
    </row>
    <row r="107" spans="1:19" ht="41.25" customHeight="1" x14ac:dyDescent="0.2">
      <c r="A107" s="45">
        <v>17.250000000000004</v>
      </c>
      <c r="B107" s="49"/>
      <c r="C107" s="16">
        <v>12.4</v>
      </c>
      <c r="D107" s="16">
        <v>9.75</v>
      </c>
      <c r="E107" s="49"/>
      <c r="F107" s="16">
        <v>-4.5999999999999996</v>
      </c>
      <c r="G107" s="16">
        <v>3.85</v>
      </c>
      <c r="H107" s="16">
        <v>-0.15</v>
      </c>
      <c r="I107" s="16">
        <v>2.5</v>
      </c>
      <c r="J107" s="16">
        <v>7</v>
      </c>
      <c r="K107" s="16"/>
      <c r="L107" s="16">
        <v>10.25</v>
      </c>
      <c r="M107" s="16">
        <v>11.4</v>
      </c>
      <c r="N107" s="16">
        <v>6.35</v>
      </c>
      <c r="O107" s="16">
        <v>6.35</v>
      </c>
      <c r="P107" s="16">
        <v>10.8</v>
      </c>
      <c r="Q107" s="16">
        <v>-6.5</v>
      </c>
      <c r="R107" s="16">
        <v>16.100000000000001</v>
      </c>
      <c r="S107" s="16">
        <v>9.75</v>
      </c>
    </row>
    <row r="108" spans="1:19" ht="41.25" customHeight="1" x14ac:dyDescent="0.2">
      <c r="A108" s="45">
        <v>16.5</v>
      </c>
      <c r="B108" s="16">
        <v>8.5500000000000007</v>
      </c>
      <c r="C108" s="16">
        <v>6.6</v>
      </c>
      <c r="D108" s="16">
        <v>-5.25</v>
      </c>
      <c r="E108" s="16">
        <v>3.75</v>
      </c>
      <c r="F108" s="16">
        <v>13.5</v>
      </c>
      <c r="G108" s="16">
        <v>10.85</v>
      </c>
      <c r="H108" s="16">
        <v>0.1</v>
      </c>
      <c r="I108" s="16">
        <v>-11.4</v>
      </c>
      <c r="J108" s="16">
        <v>3.75</v>
      </c>
      <c r="K108" s="16">
        <v>3.85</v>
      </c>
      <c r="L108" s="16">
        <v>10.1</v>
      </c>
      <c r="M108" s="16">
        <v>4.9000000000000004</v>
      </c>
      <c r="N108" s="16">
        <v>10.1</v>
      </c>
      <c r="O108" s="16">
        <v>-2.0499999999999998</v>
      </c>
      <c r="P108" s="16">
        <v>0.9</v>
      </c>
      <c r="Q108" s="16">
        <v>14.8</v>
      </c>
      <c r="R108" s="16">
        <v>15.7</v>
      </c>
      <c r="S108" s="16">
        <v>10.7</v>
      </c>
    </row>
    <row r="109" spans="1:19" ht="41.25" customHeight="1" x14ac:dyDescent="0.2">
      <c r="A109" s="45">
        <v>15.750000000000002</v>
      </c>
      <c r="B109" s="49"/>
      <c r="C109" s="16">
        <v>7.5</v>
      </c>
      <c r="D109" s="16">
        <v>9.6</v>
      </c>
      <c r="E109" s="16">
        <v>7.5</v>
      </c>
      <c r="F109" s="16">
        <v>-6.25</v>
      </c>
      <c r="G109" s="16">
        <v>12.1</v>
      </c>
      <c r="H109" s="16">
        <v>-14</v>
      </c>
      <c r="I109" s="16">
        <v>-20</v>
      </c>
      <c r="J109" s="16">
        <v>-0.1</v>
      </c>
      <c r="K109" s="16">
        <v>9.4499999999999993</v>
      </c>
      <c r="L109" s="16">
        <v>1.65</v>
      </c>
      <c r="M109" s="16">
        <v>8</v>
      </c>
      <c r="N109" s="16">
        <v>5.6</v>
      </c>
      <c r="O109" s="16">
        <v>6.25</v>
      </c>
      <c r="P109" s="16">
        <v>2.35</v>
      </c>
      <c r="Q109" s="16">
        <v>9.65</v>
      </c>
      <c r="R109" s="16">
        <v>7.75</v>
      </c>
      <c r="S109" s="16">
        <v>10.9</v>
      </c>
    </row>
    <row r="110" spans="1:19" ht="41.25" customHeight="1" x14ac:dyDescent="0.2">
      <c r="A110" s="45">
        <v>15</v>
      </c>
      <c r="B110" s="16">
        <v>6.7</v>
      </c>
      <c r="C110" s="16">
        <v>-3</v>
      </c>
      <c r="D110" s="49"/>
      <c r="E110" s="16">
        <v>12.7</v>
      </c>
      <c r="F110" s="16">
        <v>8.85</v>
      </c>
      <c r="G110" s="16">
        <v>10.35</v>
      </c>
      <c r="H110" s="50"/>
      <c r="I110" s="16">
        <v>1.9</v>
      </c>
      <c r="J110" s="16">
        <v>2.75</v>
      </c>
      <c r="K110" s="16">
        <v>-1.7</v>
      </c>
      <c r="L110" s="16">
        <v>8.35</v>
      </c>
      <c r="M110" s="16">
        <v>3.45</v>
      </c>
      <c r="N110" s="16">
        <v>11.2</v>
      </c>
      <c r="O110" s="16">
        <v>4.75</v>
      </c>
      <c r="P110" s="16">
        <v>9.85</v>
      </c>
      <c r="Q110" s="16">
        <v>10.6</v>
      </c>
      <c r="R110" s="16">
        <v>3.2</v>
      </c>
      <c r="S110" s="16">
        <v>-0.15</v>
      </c>
    </row>
    <row r="111" spans="1:19" ht="41.25" customHeight="1" x14ac:dyDescent="0.2">
      <c r="A111" s="45">
        <v>14.25</v>
      </c>
      <c r="B111" s="16">
        <v>9.1</v>
      </c>
      <c r="C111" s="16">
        <v>10.1</v>
      </c>
      <c r="D111" s="16">
        <v>2.15</v>
      </c>
      <c r="E111" s="16">
        <v>6.45</v>
      </c>
      <c r="F111" s="49"/>
      <c r="G111" s="16">
        <v>10.75</v>
      </c>
      <c r="H111" s="16">
        <v>7.4</v>
      </c>
      <c r="I111" s="16">
        <v>8.4499999999999993</v>
      </c>
      <c r="J111" s="16">
        <v>10.65</v>
      </c>
      <c r="K111" s="16">
        <v>7.15</v>
      </c>
      <c r="L111" s="16">
        <v>-1.95</v>
      </c>
      <c r="M111" s="16">
        <v>-2.65</v>
      </c>
      <c r="N111" s="16">
        <v>1.3</v>
      </c>
      <c r="O111" s="16">
        <v>4.4000000000000004</v>
      </c>
      <c r="P111" s="16">
        <v>7.5</v>
      </c>
      <c r="Q111" s="16">
        <v>11.6</v>
      </c>
      <c r="R111" s="16">
        <v>13.25</v>
      </c>
      <c r="S111" s="16">
        <v>11.5</v>
      </c>
    </row>
    <row r="112" spans="1:19" ht="41.25" customHeight="1" x14ac:dyDescent="0.2">
      <c r="A112" s="45">
        <v>13.500000000000002</v>
      </c>
      <c r="B112" s="16">
        <v>12.25</v>
      </c>
      <c r="C112" s="16">
        <v>4.9000000000000004</v>
      </c>
      <c r="D112" s="16">
        <v>10.050000000000001</v>
      </c>
      <c r="E112" s="16">
        <v>9.5</v>
      </c>
      <c r="F112" s="16">
        <v>13.45</v>
      </c>
      <c r="G112" s="16">
        <v>10.5</v>
      </c>
      <c r="H112" s="16">
        <v>3.2</v>
      </c>
      <c r="I112" s="16">
        <v>4.5</v>
      </c>
      <c r="J112" s="16">
        <v>-16.350000000000001</v>
      </c>
      <c r="K112" s="16">
        <v>8</v>
      </c>
      <c r="L112" s="16">
        <v>12.95</v>
      </c>
      <c r="M112" s="16">
        <v>-7.35</v>
      </c>
      <c r="N112" s="16">
        <v>11.4</v>
      </c>
      <c r="O112" s="16">
        <v>0.9</v>
      </c>
      <c r="P112" s="16">
        <v>9.9499999999999993</v>
      </c>
      <c r="Q112" s="16">
        <v>11.2</v>
      </c>
      <c r="R112" s="16">
        <v>-12.15</v>
      </c>
      <c r="S112" s="16">
        <v>12.15</v>
      </c>
    </row>
    <row r="113" spans="1:19" ht="41.25" customHeight="1" x14ac:dyDescent="0.2">
      <c r="A113" s="45">
        <v>12.750000000000002</v>
      </c>
      <c r="B113" s="16">
        <v>4.0999999999999996</v>
      </c>
      <c r="C113" s="16">
        <v>6.9</v>
      </c>
      <c r="D113" s="16">
        <v>18</v>
      </c>
      <c r="E113" s="16">
        <v>12.85</v>
      </c>
      <c r="F113" s="16">
        <v>11.55</v>
      </c>
      <c r="G113" s="16">
        <v>5.25</v>
      </c>
      <c r="H113" s="50"/>
      <c r="I113" s="16">
        <v>-3.3</v>
      </c>
      <c r="J113" s="16">
        <v>10.15</v>
      </c>
      <c r="K113" s="16">
        <v>5.2</v>
      </c>
      <c r="L113" s="16">
        <v>-0.85</v>
      </c>
      <c r="M113" s="16">
        <v>10.65</v>
      </c>
      <c r="N113" s="16">
        <v>-4.9000000000000004</v>
      </c>
      <c r="O113" s="16">
        <v>-4</v>
      </c>
      <c r="P113" s="16">
        <v>14.1</v>
      </c>
      <c r="Q113" s="16">
        <v>14.2</v>
      </c>
      <c r="R113" s="16">
        <v>8.8000000000000007</v>
      </c>
      <c r="S113" s="16">
        <v>15.1</v>
      </c>
    </row>
    <row r="114" spans="1:19" ht="41.25" customHeight="1" x14ac:dyDescent="0.2">
      <c r="A114" s="45">
        <v>12.000000000000002</v>
      </c>
      <c r="B114" s="16">
        <v>2.85</v>
      </c>
      <c r="C114" s="16">
        <v>0.6</v>
      </c>
      <c r="D114" s="16">
        <v>18.45</v>
      </c>
      <c r="E114" s="16">
        <v>8.6999999999999993</v>
      </c>
      <c r="F114" s="16">
        <v>9.1</v>
      </c>
      <c r="G114" s="16">
        <v>-5.3</v>
      </c>
      <c r="H114" s="16">
        <v>9.9</v>
      </c>
      <c r="I114" s="16">
        <v>6.5</v>
      </c>
      <c r="J114" s="16">
        <v>5.2</v>
      </c>
      <c r="K114" s="16">
        <v>-0.05</v>
      </c>
      <c r="L114" s="16">
        <v>-1.05</v>
      </c>
      <c r="M114" s="16">
        <v>9.65</v>
      </c>
      <c r="N114" s="16">
        <v>-4.55</v>
      </c>
      <c r="O114" s="16">
        <v>2.85</v>
      </c>
      <c r="P114" s="16">
        <v>10.65</v>
      </c>
      <c r="Q114" s="16">
        <v>9.5500000000000007</v>
      </c>
      <c r="R114" s="16">
        <v>-2.25</v>
      </c>
      <c r="S114" s="16">
        <v>1.65</v>
      </c>
    </row>
    <row r="115" spans="1:19" ht="41.25" customHeight="1" x14ac:dyDescent="0.2">
      <c r="A115" s="45">
        <v>11.25</v>
      </c>
      <c r="B115" s="16">
        <v>14.95</v>
      </c>
      <c r="C115" s="16">
        <v>11.05</v>
      </c>
      <c r="D115" s="16">
        <v>7.35</v>
      </c>
      <c r="E115" s="16">
        <v>7.75</v>
      </c>
      <c r="F115" s="16">
        <v>-1.3</v>
      </c>
      <c r="G115" s="16">
        <v>1.95</v>
      </c>
      <c r="H115" s="16">
        <v>16.899999999999999</v>
      </c>
      <c r="I115" s="16">
        <v>10.25</v>
      </c>
      <c r="J115" s="16">
        <v>7.5</v>
      </c>
      <c r="K115" s="16">
        <v>10.25</v>
      </c>
      <c r="L115" s="16">
        <v>5.85</v>
      </c>
      <c r="M115" s="16">
        <v>6.25</v>
      </c>
      <c r="N115" s="16">
        <v>2.85</v>
      </c>
      <c r="O115" s="16">
        <v>0.3</v>
      </c>
      <c r="P115" s="16">
        <v>11.4</v>
      </c>
      <c r="Q115" s="16">
        <v>4.9000000000000004</v>
      </c>
      <c r="R115" s="16">
        <v>4</v>
      </c>
      <c r="S115" s="49"/>
    </row>
    <row r="116" spans="1:19" ht="41.25" customHeight="1" x14ac:dyDescent="0.2">
      <c r="A116" s="45">
        <v>10.5</v>
      </c>
      <c r="B116" s="16">
        <v>10.6</v>
      </c>
      <c r="C116" s="49"/>
      <c r="D116" s="16">
        <v>10</v>
      </c>
      <c r="E116" s="16">
        <v>6.1</v>
      </c>
      <c r="F116" s="16">
        <v>10.85</v>
      </c>
      <c r="G116" s="16">
        <v>11.15</v>
      </c>
      <c r="H116" s="16">
        <v>15.65</v>
      </c>
      <c r="I116" s="16">
        <v>3.6</v>
      </c>
      <c r="J116" s="50"/>
      <c r="K116" s="16">
        <v>2.2000000000000002</v>
      </c>
      <c r="L116" s="50"/>
      <c r="M116" s="16">
        <v>1</v>
      </c>
      <c r="N116" s="16">
        <v>9.5</v>
      </c>
      <c r="O116" s="16">
        <v>6</v>
      </c>
      <c r="P116" s="16">
        <v>10.6</v>
      </c>
      <c r="Q116" s="16">
        <v>13.25</v>
      </c>
      <c r="R116" s="16">
        <v>15.1</v>
      </c>
      <c r="S116" s="16">
        <v>9.4499999999999993</v>
      </c>
    </row>
    <row r="117" spans="1:19" ht="41.25" customHeight="1" thickBot="1" x14ac:dyDescent="0.25">
      <c r="A117" s="45">
        <v>9.75</v>
      </c>
      <c r="B117" s="16">
        <v>16.45</v>
      </c>
      <c r="C117" s="16">
        <v>11.8</v>
      </c>
      <c r="D117" s="16">
        <v>-1.7</v>
      </c>
      <c r="E117" s="16">
        <v>12.95</v>
      </c>
      <c r="F117" s="51">
        <v>0</v>
      </c>
      <c r="G117" s="16">
        <v>8.65</v>
      </c>
      <c r="H117" s="16">
        <v>12.8</v>
      </c>
      <c r="I117" s="16">
        <v>6.9</v>
      </c>
      <c r="J117" s="16">
        <v>-6</v>
      </c>
      <c r="K117" s="16">
        <v>2.0499999999999998</v>
      </c>
      <c r="L117" s="16">
        <v>9</v>
      </c>
      <c r="M117" s="16">
        <v>-19.350000000000001</v>
      </c>
      <c r="N117" s="16">
        <v>3.15</v>
      </c>
      <c r="O117" s="16">
        <v>-2.65</v>
      </c>
      <c r="P117" s="16">
        <v>10.9</v>
      </c>
      <c r="Q117" s="16">
        <v>14.8</v>
      </c>
      <c r="R117" s="16">
        <v>14.05</v>
      </c>
      <c r="S117" s="16">
        <v>14.15</v>
      </c>
    </row>
    <row r="118" spans="1:19" ht="41.25" customHeight="1" thickBot="1" x14ac:dyDescent="0.25">
      <c r="A118" s="45">
        <v>9.0000000000000018</v>
      </c>
      <c r="B118" s="16">
        <v>10.9</v>
      </c>
      <c r="C118" s="16">
        <v>12.05</v>
      </c>
      <c r="D118" s="16">
        <v>14.25</v>
      </c>
      <c r="E118" s="16">
        <v>10.5</v>
      </c>
      <c r="F118" s="16">
        <v>19.149999999999999</v>
      </c>
      <c r="G118" s="16">
        <v>-8.15</v>
      </c>
      <c r="H118" s="52">
        <v>19.3</v>
      </c>
      <c r="I118" s="16">
        <v>5</v>
      </c>
      <c r="J118" s="16">
        <v>2.4</v>
      </c>
      <c r="K118" s="16">
        <v>6.15</v>
      </c>
      <c r="L118" s="16">
        <v>13.8</v>
      </c>
      <c r="M118" s="16">
        <v>6.45</v>
      </c>
      <c r="N118" s="16">
        <v>-17.05</v>
      </c>
      <c r="O118" s="16">
        <v>7.85</v>
      </c>
      <c r="P118" s="16">
        <v>15.4</v>
      </c>
      <c r="Q118" s="16">
        <v>7.2</v>
      </c>
      <c r="R118" s="16">
        <v>5.2</v>
      </c>
      <c r="S118" s="16">
        <v>15.45</v>
      </c>
    </row>
    <row r="119" spans="1:19" ht="41.25" customHeight="1" x14ac:dyDescent="0.2">
      <c r="A119" s="45">
        <v>8.25</v>
      </c>
      <c r="B119" s="16">
        <v>12.6</v>
      </c>
      <c r="C119" s="16">
        <v>4.8</v>
      </c>
      <c r="D119" s="16">
        <v>0.7</v>
      </c>
      <c r="E119" s="16">
        <v>-1.4</v>
      </c>
      <c r="F119" s="16">
        <v>12.15</v>
      </c>
      <c r="G119" s="16">
        <v>-1.05</v>
      </c>
      <c r="H119" s="49"/>
      <c r="I119" s="16">
        <v>0.4</v>
      </c>
      <c r="J119" s="16">
        <v>-20</v>
      </c>
      <c r="K119" s="16">
        <v>1.45</v>
      </c>
      <c r="L119" s="16">
        <v>4.3499999999999996</v>
      </c>
      <c r="M119" s="16">
        <v>12.75</v>
      </c>
      <c r="N119" s="16">
        <v>6.4</v>
      </c>
      <c r="O119" s="16">
        <v>-6.25</v>
      </c>
      <c r="P119" s="16">
        <v>2.5</v>
      </c>
      <c r="Q119" s="16">
        <v>11.6</v>
      </c>
      <c r="R119" s="16">
        <v>13.95</v>
      </c>
      <c r="S119" s="16">
        <v>1.4</v>
      </c>
    </row>
    <row r="120" spans="1:19" ht="41.25" customHeight="1" x14ac:dyDescent="0.2">
      <c r="A120" s="45">
        <v>7.5</v>
      </c>
      <c r="B120" s="16">
        <v>11</v>
      </c>
      <c r="C120" s="16">
        <v>17.5</v>
      </c>
      <c r="D120" s="49"/>
      <c r="E120" s="16">
        <v>1.35</v>
      </c>
      <c r="F120" s="16">
        <v>10.4</v>
      </c>
      <c r="G120" s="16">
        <v>18.8</v>
      </c>
      <c r="H120" s="16">
        <v>-0.9</v>
      </c>
      <c r="I120" s="16">
        <v>1.25</v>
      </c>
      <c r="J120" s="16">
        <v>-6.25</v>
      </c>
      <c r="K120" s="16">
        <v>1.85</v>
      </c>
      <c r="L120" s="16">
        <v>4.45</v>
      </c>
      <c r="M120" s="16">
        <v>9.4</v>
      </c>
      <c r="N120" s="16">
        <v>-0.1</v>
      </c>
      <c r="O120" s="16">
        <v>-15.8</v>
      </c>
      <c r="P120" s="16">
        <v>16.5</v>
      </c>
      <c r="Q120" s="16">
        <v>13.5</v>
      </c>
      <c r="R120" s="16">
        <v>10.5</v>
      </c>
      <c r="S120" s="16">
        <v>9.9499999999999993</v>
      </c>
    </row>
    <row r="121" spans="1:19" ht="41.25" customHeight="1" x14ac:dyDescent="0.2">
      <c r="A121" s="45">
        <v>6.7500000000000009</v>
      </c>
      <c r="B121" s="16">
        <v>17.25</v>
      </c>
      <c r="C121" s="16">
        <v>13.95</v>
      </c>
      <c r="D121" s="16">
        <v>6.8</v>
      </c>
      <c r="E121" s="16">
        <v>16.649999999999999</v>
      </c>
      <c r="F121" s="16">
        <v>18.649999999999999</v>
      </c>
      <c r="G121" s="16">
        <v>-2.5</v>
      </c>
      <c r="H121" s="49"/>
      <c r="I121" s="16">
        <v>5.9</v>
      </c>
      <c r="J121" s="16">
        <v>5.2</v>
      </c>
      <c r="K121" s="16">
        <v>10.35</v>
      </c>
      <c r="L121" s="16">
        <v>-17.850000000000001</v>
      </c>
      <c r="M121" s="16">
        <v>12.1</v>
      </c>
      <c r="N121" s="16">
        <v>-20</v>
      </c>
      <c r="O121" s="16">
        <v>5</v>
      </c>
      <c r="P121" s="16">
        <v>10.25</v>
      </c>
      <c r="Q121" s="16">
        <v>13.25</v>
      </c>
      <c r="R121" s="16">
        <v>13.15</v>
      </c>
      <c r="S121" s="16">
        <v>14.65</v>
      </c>
    </row>
    <row r="122" spans="1:19" ht="41.25" customHeight="1" x14ac:dyDescent="0.2">
      <c r="A122" s="45">
        <v>6.0000000000000009</v>
      </c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</row>
    <row r="123" spans="1:19" ht="41.25" customHeight="1" x14ac:dyDescent="0.2">
      <c r="A123" s="45">
        <v>5.25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</row>
    <row r="124" spans="1:19" ht="41.25" customHeight="1" x14ac:dyDescent="0.2">
      <c r="A124" s="45">
        <v>4.5000000000000009</v>
      </c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</row>
    <row r="125" spans="1:19" ht="41.25" customHeight="1" x14ac:dyDescent="0.2">
      <c r="A125" s="45">
        <v>3.75</v>
      </c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</row>
    <row r="126" spans="1:19" ht="41.25" customHeight="1" x14ac:dyDescent="0.2">
      <c r="A126" s="45">
        <v>3.0000000000000004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</row>
    <row r="127" spans="1:19" ht="41.25" customHeight="1" x14ac:dyDescent="0.2">
      <c r="A127" s="45">
        <v>2.2500000000000004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</row>
    <row r="128" spans="1:19" ht="41.25" customHeight="1" x14ac:dyDescent="0.2">
      <c r="A128" s="45">
        <v>1.5000000000000002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</row>
    <row r="129" spans="1:19" ht="41.25" customHeight="1" x14ac:dyDescent="0.2">
      <c r="A129" s="45">
        <v>0.75000000000000011</v>
      </c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</row>
    <row r="130" spans="1:19" ht="41.25" customHeight="1" x14ac:dyDescent="0.2">
      <c r="A130" s="45">
        <v>0</v>
      </c>
      <c r="B130" s="49"/>
      <c r="C130" s="49"/>
      <c r="D130" s="49"/>
      <c r="E130" s="49"/>
      <c r="F130" s="49"/>
      <c r="G130" s="49"/>
      <c r="H130" s="49"/>
      <c r="I130" s="16"/>
      <c r="J130" s="49"/>
      <c r="K130" s="49"/>
      <c r="L130" s="49"/>
      <c r="M130" s="49"/>
      <c r="N130" s="49"/>
      <c r="O130" s="49"/>
      <c r="P130" s="49"/>
      <c r="Q130" s="49"/>
      <c r="R130" s="49"/>
      <c r="S130" s="49"/>
    </row>
  </sheetData>
  <mergeCells count="30"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  <mergeCell ref="A23:B23"/>
    <mergeCell ref="C23:D23"/>
    <mergeCell ref="A24:B24"/>
    <mergeCell ref="C24:D24"/>
    <mergeCell ref="A29:C29"/>
    <mergeCell ref="D29:E29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</mergeCells>
  <conditionalFormatting sqref="B39:S62">
    <cfRule type="cellIs" dxfId="146" priority="44" operator="between">
      <formula>2.2251E-308</formula>
      <formula>40</formula>
    </cfRule>
    <cfRule type="cellIs" dxfId="145" priority="43" operator="between">
      <formula>40</formula>
      <formula>43.6842105263158</formula>
    </cfRule>
    <cfRule type="cellIs" dxfId="144" priority="42" operator="between">
      <formula>43.6842105263158</formula>
      <formula>47.3684210526316</formula>
    </cfRule>
    <cfRule type="cellIs" dxfId="143" priority="41" operator="between">
      <formula>47.3684210526316</formula>
      <formula>51.0526315789474</formula>
    </cfRule>
    <cfRule type="cellIs" dxfId="142" priority="40" operator="between">
      <formula>51.0526315789474</formula>
      <formula>54.7368421052632</formula>
    </cfRule>
    <cfRule type="cellIs" dxfId="141" priority="39" operator="between">
      <formula>54.7368421052632</formula>
      <formula>58.4210526315789</formula>
    </cfRule>
    <cfRule type="cellIs" dxfId="140" priority="38" operator="between">
      <formula>58.4210526315789</formula>
      <formula>62.1052631578947</formula>
    </cfRule>
    <cfRule type="cellIs" dxfId="139" priority="37" operator="between">
      <formula>62.1052631578947</formula>
      <formula>65.7894736842105</formula>
    </cfRule>
    <cfRule type="cellIs" dxfId="138" priority="36" operator="between">
      <formula>65.7894736842105</formula>
      <formula>69.4736842105263</formula>
    </cfRule>
    <cfRule type="cellIs" dxfId="137" priority="35" operator="between">
      <formula>69.4736842105263</formula>
      <formula>73.1578947368421</formula>
    </cfRule>
    <cfRule type="cellIs" dxfId="136" priority="34" operator="between">
      <formula>73.1578947368421</formula>
      <formula>76.8421052631579</formula>
    </cfRule>
    <cfRule type="cellIs" dxfId="135" priority="33" operator="between">
      <formula>76.8421052631579</formula>
      <formula>80.5263157894737</formula>
    </cfRule>
    <cfRule type="cellIs" dxfId="134" priority="32" operator="between">
      <formula>80.5263157894737</formula>
      <formula>84.2105263157895</formula>
    </cfRule>
    <cfRule type="cellIs" dxfId="133" priority="31" operator="between">
      <formula>84.2105263157895</formula>
      <formula>87.8947368421053</formula>
    </cfRule>
    <cfRule type="cellIs" dxfId="132" priority="30" operator="between">
      <formula>87.8947368421053</formula>
      <formula>91.5789473684211</formula>
    </cfRule>
    <cfRule type="cellIs" dxfId="131" priority="29" operator="between">
      <formula>91.5789473684211</formula>
      <formula>95.2631578947369</formula>
    </cfRule>
    <cfRule type="cellIs" dxfId="130" priority="28" operator="between">
      <formula>95.2631578947369</formula>
      <formula>98.9473684210527</formula>
    </cfRule>
    <cfRule type="cellIs" dxfId="129" priority="27" operator="between">
      <formula>98.9473684210527</formula>
      <formula>102.631578947368</formula>
    </cfRule>
    <cfRule type="cellIs" dxfId="128" priority="26" operator="between">
      <formula>102.631578947368</formula>
      <formula>106.315789473684</formula>
    </cfRule>
    <cfRule type="cellIs" dxfId="127" priority="25" operator="between">
      <formula>106.315789473684</formula>
      <formula>110</formula>
    </cfRule>
    <cfRule type="cellIs" dxfId="126" priority="24" operator="greaterThan">
      <formula>110</formula>
    </cfRule>
    <cfRule type="containsBlanks" priority="23" stopIfTrue="1">
      <formula>LEN(TRIM(B39:S62))=0</formula>
    </cfRule>
  </conditionalFormatting>
  <conditionalFormatting sqref="B73:S86 B88:S96 B87:G87 I87:S87">
    <cfRule type="cellIs" dxfId="125" priority="66" operator="between">
      <formula>2.2251E-308</formula>
      <formula>0.58</formula>
    </cfRule>
    <cfRule type="cellIs" dxfId="124" priority="65" operator="between">
      <formula>0.58</formula>
      <formula>0.633421052631579</formula>
    </cfRule>
    <cfRule type="cellIs" dxfId="123" priority="64" operator="between">
      <formula>0.633421052631579</formula>
      <formula>0.686842105263158</formula>
    </cfRule>
    <cfRule type="cellIs" dxfId="122" priority="63" operator="between">
      <formula>0.686842105263158</formula>
      <formula>0.740263157894737</formula>
    </cfRule>
    <cfRule type="cellIs" dxfId="121" priority="62" operator="between">
      <formula>0.740263157894737</formula>
      <formula>0.793684210526316</formula>
    </cfRule>
    <cfRule type="cellIs" dxfId="120" priority="61" operator="between">
      <formula>0.793684210526316</formula>
      <formula>0.847105263157895</formula>
    </cfRule>
    <cfRule type="cellIs" dxfId="119" priority="60" operator="between">
      <formula>0.847105263157895</formula>
      <formula>0.900526315789474</formula>
    </cfRule>
    <cfRule type="cellIs" dxfId="118" priority="59" operator="between">
      <formula>0.900526315789474</formula>
      <formula>0.953947368421052</formula>
    </cfRule>
    <cfRule type="cellIs" dxfId="117" priority="58" operator="between">
      <formula>0.953947368421052</formula>
      <formula>1.00736842105263</formula>
    </cfRule>
    <cfRule type="cellIs" dxfId="116" priority="57" operator="between">
      <formula>1.00736842105263</formula>
      <formula>1.06078947368421</formula>
    </cfRule>
    <cfRule type="cellIs" dxfId="115" priority="56" operator="between">
      <formula>1.06078947368421</formula>
      <formula>1.11421052631579</formula>
    </cfRule>
    <cfRule type="cellIs" dxfId="114" priority="55" operator="between">
      <formula>1.11421052631579</formula>
      <formula>1.16763157894737</formula>
    </cfRule>
    <cfRule type="cellIs" dxfId="113" priority="54" operator="between">
      <formula>1.16763157894737</formula>
      <formula>1.22105263157895</formula>
    </cfRule>
    <cfRule type="cellIs" dxfId="112" priority="53" operator="between">
      <formula>1.22105263157895</formula>
      <formula>1.27447368421053</formula>
    </cfRule>
    <cfRule type="cellIs" dxfId="111" priority="52" operator="between">
      <formula>1.27447368421053</formula>
      <formula>1.32789473684211</formula>
    </cfRule>
    <cfRule type="cellIs" dxfId="110" priority="51" operator="between">
      <formula>1.32789473684211</formula>
      <formula>1.38131578947368</formula>
    </cfRule>
    <cfRule type="cellIs" dxfId="109" priority="50" operator="between">
      <formula>1.38131578947368</formula>
      <formula>1.43473684210526</formula>
    </cfRule>
    <cfRule type="cellIs" dxfId="108" priority="49" operator="between">
      <formula>1.43473684210526</formula>
      <formula>1.48815789473684</formula>
    </cfRule>
    <cfRule type="cellIs" dxfId="107" priority="48" operator="between">
      <formula>1.48815789473684</formula>
      <formula>1.54157894736842</formula>
    </cfRule>
    <cfRule type="cellIs" dxfId="106" priority="47" operator="between">
      <formula>1.54157894736842</formula>
      <formula>1.595</formula>
    </cfRule>
    <cfRule type="cellIs" dxfId="105" priority="46" operator="greaterThan">
      <formula>1.595</formula>
    </cfRule>
    <cfRule type="containsBlanks" priority="45" stopIfTrue="1">
      <formula>LEN(TRIM(B73:S96))=0</formula>
    </cfRule>
  </conditionalFormatting>
  <conditionalFormatting sqref="B107:S130">
    <cfRule type="cellIs" dxfId="104" priority="88" operator="between">
      <formula>2.2251E-308</formula>
      <formula>-10</formula>
    </cfRule>
    <cfRule type="cellIs" dxfId="103" priority="87" operator="between">
      <formula>-10</formula>
      <formula>-6.31578947368421</formula>
    </cfRule>
    <cfRule type="cellIs" dxfId="102" priority="86" operator="between">
      <formula>-6.31578947368421</formula>
      <formula>-2.63157894736842</formula>
    </cfRule>
    <cfRule type="cellIs" dxfId="101" priority="85" operator="between">
      <formula>-2.63157894736842</formula>
      <formula>1.05263157894737</formula>
    </cfRule>
    <cfRule type="cellIs" dxfId="100" priority="84" operator="between">
      <formula>1.05263157894737</formula>
      <formula>4.73684210526316</formula>
    </cfRule>
    <cfRule type="cellIs" dxfId="99" priority="83" operator="between">
      <formula>4.73684210526316</formula>
      <formula>8.42105263157895</formula>
    </cfRule>
    <cfRule type="cellIs" dxfId="98" priority="82" operator="between">
      <formula>8.42105263157895</formula>
      <formula>12.1052631578947</formula>
    </cfRule>
    <cfRule type="cellIs" dxfId="97" priority="81" operator="between">
      <formula>12.1052631578947</formula>
      <formula>15.7894736842105</formula>
    </cfRule>
    <cfRule type="cellIs" dxfId="96" priority="80" operator="between">
      <formula>15.7894736842105</formula>
      <formula>19.4736842105263</formula>
    </cfRule>
    <cfRule type="cellIs" dxfId="95" priority="79" operator="between">
      <formula>19.4736842105263</formula>
      <formula>23.1578947368421</formula>
    </cfRule>
    <cfRule type="cellIs" dxfId="94" priority="78" operator="between">
      <formula>23.1578947368421</formula>
      <formula>26.8421052631579</formula>
    </cfRule>
    <cfRule type="cellIs" dxfId="93" priority="77" operator="between">
      <formula>26.8421052631579</formula>
      <formula>30.5263157894737</formula>
    </cfRule>
    <cfRule type="cellIs" dxfId="92" priority="76" operator="between">
      <formula>30.5263157894737</formula>
      <formula>34.2105263157895</formula>
    </cfRule>
    <cfRule type="cellIs" dxfId="91" priority="75" operator="between">
      <formula>34.2105263157895</formula>
      <formula>37.8947368421053</formula>
    </cfRule>
    <cfRule type="cellIs" dxfId="90" priority="74" operator="between">
      <formula>37.8947368421053</formula>
      <formula>41.578947368421</formula>
    </cfRule>
    <cfRule type="cellIs" dxfId="89" priority="73" operator="between">
      <formula>41.578947368421</formula>
      <formula>45.2631578947368</formula>
    </cfRule>
    <cfRule type="cellIs" dxfId="88" priority="72" operator="between">
      <formula>45.2631578947368</formula>
      <formula>48.9473684210526</formula>
    </cfRule>
    <cfRule type="cellIs" dxfId="87" priority="71" operator="between">
      <formula>48.9473684210526</formula>
      <formula>52.6315789473684</formula>
    </cfRule>
    <cfRule type="cellIs" dxfId="86" priority="70" operator="between">
      <formula>52.6315789473684</formula>
      <formula>56.3157894736842</formula>
    </cfRule>
    <cfRule type="cellIs" dxfId="85" priority="69" operator="between">
      <formula>56.3157894736842</formula>
      <formula>60</formula>
    </cfRule>
    <cfRule type="cellIs" dxfId="84" priority="68" operator="greaterThan">
      <formula>60</formula>
    </cfRule>
    <cfRule type="containsBlanks" priority="67" stopIfTrue="1">
      <formula>LEN(TRIM(B107:S130))=0</formula>
    </cfRule>
  </conditionalFormatting>
  <conditionalFormatting sqref="H87">
    <cfRule type="containsBlanks" priority="1" stopIfTrue="1">
      <formula>LEN(TRIM(H87:Y110))=0</formula>
    </cfRule>
    <cfRule type="cellIs" dxfId="0" priority="2" operator="greaterThan">
      <formula>1.595</formula>
    </cfRule>
    <cfRule type="cellIs" dxfId="1" priority="3" operator="between">
      <formula>1.54157894736842</formula>
      <formula>1.595</formula>
    </cfRule>
    <cfRule type="cellIs" dxfId="2" priority="4" operator="between">
      <formula>1.48815789473684</formula>
      <formula>1.54157894736842</formula>
    </cfRule>
    <cfRule type="cellIs" dxfId="3" priority="5" operator="between">
      <formula>1.43473684210526</formula>
      <formula>1.48815789473684</formula>
    </cfRule>
    <cfRule type="cellIs" dxfId="4" priority="6" operator="between">
      <formula>1.38131578947368</formula>
      <formula>1.43473684210526</formula>
    </cfRule>
    <cfRule type="cellIs" dxfId="5" priority="7" operator="between">
      <formula>1.32789473684211</formula>
      <formula>1.38131578947368</formula>
    </cfRule>
    <cfRule type="cellIs" dxfId="6" priority="8" operator="between">
      <formula>1.27447368421053</formula>
      <formula>1.32789473684211</formula>
    </cfRule>
    <cfRule type="cellIs" dxfId="7" priority="9" operator="between">
      <formula>1.22105263157895</formula>
      <formula>1.27447368421053</formula>
    </cfRule>
    <cfRule type="cellIs" dxfId="8" priority="10" operator="between">
      <formula>1.16763157894737</formula>
      <formula>1.22105263157895</formula>
    </cfRule>
    <cfRule type="cellIs" dxfId="9" priority="11" operator="between">
      <formula>1.11421052631579</formula>
      <formula>1.16763157894737</formula>
    </cfRule>
    <cfRule type="cellIs" dxfId="10" priority="12" operator="between">
      <formula>1.06078947368421</formula>
      <formula>1.11421052631579</formula>
    </cfRule>
    <cfRule type="cellIs" dxfId="11" priority="13" operator="between">
      <formula>1.00736842105263</formula>
      <formula>1.06078947368421</formula>
    </cfRule>
    <cfRule type="cellIs" dxfId="12" priority="14" operator="between">
      <formula>0.953947368421052</formula>
      <formula>1.00736842105263</formula>
    </cfRule>
    <cfRule type="cellIs" dxfId="13" priority="15" operator="between">
      <formula>0.900526315789474</formula>
      <formula>0.953947368421052</formula>
    </cfRule>
    <cfRule type="cellIs" dxfId="14" priority="16" operator="between">
      <formula>0.847105263157895</formula>
      <formula>0.900526315789474</formula>
    </cfRule>
    <cfRule type="cellIs" dxfId="15" priority="17" operator="between">
      <formula>0.793684210526316</formula>
      <formula>0.847105263157895</formula>
    </cfRule>
    <cfRule type="cellIs" dxfId="16" priority="18" operator="between">
      <formula>0.740263157894737</formula>
      <formula>0.793684210526316</formula>
    </cfRule>
    <cfRule type="cellIs" dxfId="17" priority="19" operator="between">
      <formula>0.686842105263158</formula>
      <formula>0.740263157894737</formula>
    </cfRule>
    <cfRule type="cellIs" dxfId="18" priority="20" operator="between">
      <formula>0.633421052631579</formula>
      <formula>0.686842105263158</formula>
    </cfRule>
    <cfRule type="cellIs" dxfId="19" priority="21" operator="between">
      <formula>0.58</formula>
      <formula>0.633421052631579</formula>
    </cfRule>
    <cfRule type="cellIs" dxfId="20" priority="22" operator="between">
      <formula>2.2251E-308</formula>
      <formula>0.58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.140625" defaultRowHeight="12.75" x14ac:dyDescent="0.2"/>
  <cols>
    <col min="1" max="1" width="3.5703125" customWidth="1"/>
    <col min="2" max="3" width="11.42578125" customWidth="1"/>
    <col min="4" max="4" width="8.7109375" customWidth="1"/>
    <col min="5" max="13" width="11.42578125" customWidth="1"/>
  </cols>
  <sheetData>
    <row r="1" spans="1:4" ht="19.5" x14ac:dyDescent="0.25">
      <c r="A1" s="13" t="s">
        <v>96</v>
      </c>
    </row>
    <row r="3" spans="1:4" x14ac:dyDescent="0.2">
      <c r="B3" s="12" t="s">
        <v>97</v>
      </c>
      <c r="D3" t="s">
        <v>24</v>
      </c>
    </row>
    <row r="5" spans="1:4" x14ac:dyDescent="0.2">
      <c r="B5" s="12" t="s">
        <v>98</v>
      </c>
      <c r="D5" t="s">
        <v>50</v>
      </c>
    </row>
    <row r="7" spans="1:4" x14ac:dyDescent="0.2">
      <c r="B7" s="12" t="s">
        <v>99</v>
      </c>
      <c r="D7" t="s">
        <v>100</v>
      </c>
    </row>
    <row r="9" spans="1:4" x14ac:dyDescent="0.2">
      <c r="B9" s="12" t="s">
        <v>101</v>
      </c>
      <c r="D9" t="s">
        <v>102</v>
      </c>
    </row>
    <row r="11" spans="1:4" x14ac:dyDescent="0.2">
      <c r="B11" s="12" t="s">
        <v>103</v>
      </c>
      <c r="D11" t="s">
        <v>104</v>
      </c>
    </row>
    <row r="13" spans="1:4" x14ac:dyDescent="0.2">
      <c r="B13" s="12" t="s">
        <v>105</v>
      </c>
      <c r="D13" t="s">
        <v>12</v>
      </c>
    </row>
    <row r="15" spans="1:4" x14ac:dyDescent="0.2">
      <c r="B15" s="12" t="s">
        <v>106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/>
  </sheetViews>
  <sheetFormatPr defaultColWidth="9.140625" defaultRowHeight="12.75" x14ac:dyDescent="0.2"/>
  <cols>
    <col min="1" max="13" width="7.85546875" customWidth="1"/>
  </cols>
  <sheetData>
    <row r="1" spans="1:18" ht="19.5" x14ac:dyDescent="0.25">
      <c r="A1" s="13" t="s">
        <v>33</v>
      </c>
    </row>
    <row r="3" spans="1:18" x14ac:dyDescent="0.2">
      <c r="A3" s="10" t="s">
        <v>3</v>
      </c>
      <c r="B3" s="10"/>
      <c r="C3" s="10"/>
      <c r="D3" s="10" t="s">
        <v>19</v>
      </c>
      <c r="E3" s="10"/>
      <c r="F3" s="10" t="s">
        <v>51</v>
      </c>
      <c r="G3" s="10"/>
      <c r="H3" s="10"/>
      <c r="I3" s="10" t="s">
        <v>20</v>
      </c>
      <c r="J3" s="10"/>
      <c r="K3" s="10"/>
      <c r="L3" s="10" t="s">
        <v>21</v>
      </c>
      <c r="M3" s="10"/>
      <c r="N3" s="10"/>
      <c r="O3" s="10" t="s">
        <v>22</v>
      </c>
      <c r="P3" s="10"/>
      <c r="Q3" s="10" t="s">
        <v>23</v>
      </c>
      <c r="R3" s="10"/>
    </row>
    <row r="4" spans="1:18" x14ac:dyDescent="0.2">
      <c r="A4" s="9" t="s">
        <v>30</v>
      </c>
      <c r="B4" s="9"/>
      <c r="C4" s="9"/>
      <c r="D4" s="9" t="s">
        <v>25</v>
      </c>
      <c r="E4" s="9"/>
      <c r="F4" s="9" t="s">
        <v>52</v>
      </c>
      <c r="G4" s="9"/>
      <c r="H4" s="9"/>
      <c r="I4" s="9" t="s">
        <v>26</v>
      </c>
      <c r="J4" s="9"/>
      <c r="K4" s="9"/>
      <c r="L4" s="9" t="s">
        <v>27</v>
      </c>
      <c r="M4" s="9"/>
      <c r="N4" s="9"/>
      <c r="O4" s="9" t="s">
        <v>28</v>
      </c>
      <c r="P4" s="9"/>
      <c r="Q4" s="9" t="s">
        <v>31</v>
      </c>
      <c r="R4" s="9"/>
    </row>
    <row r="7" spans="1:18" ht="15" x14ac:dyDescent="0.2">
      <c r="A7" s="14" t="s">
        <v>53</v>
      </c>
    </row>
    <row r="9" spans="1:18" x14ac:dyDescent="0.2">
      <c r="A9" t="s">
        <v>51</v>
      </c>
      <c r="E9" t="s">
        <v>52</v>
      </c>
    </row>
    <row r="10" spans="1:18" x14ac:dyDescent="0.2">
      <c r="A10" t="s">
        <v>54</v>
      </c>
      <c r="E10" t="s">
        <v>55</v>
      </c>
    </row>
    <row r="11" spans="1:18" x14ac:dyDescent="0.2">
      <c r="A11" t="s">
        <v>56</v>
      </c>
      <c r="E11" t="s">
        <v>55</v>
      </c>
    </row>
    <row r="12" spans="1:18" x14ac:dyDescent="0.2">
      <c r="A12" t="s">
        <v>57</v>
      </c>
      <c r="E12" t="s">
        <v>107</v>
      </c>
    </row>
    <row r="13" spans="1:18" x14ac:dyDescent="0.2">
      <c r="A13" t="s">
        <v>59</v>
      </c>
      <c r="E13" t="s">
        <v>60</v>
      </c>
    </row>
    <row r="14" spans="1:18" x14ac:dyDescent="0.2">
      <c r="A14" t="s">
        <v>61</v>
      </c>
      <c r="E14" t="s">
        <v>108</v>
      </c>
    </row>
    <row r="15" spans="1:18" x14ac:dyDescent="0.2">
      <c r="A15" t="s">
        <v>63</v>
      </c>
      <c r="E15" t="s">
        <v>109</v>
      </c>
    </row>
    <row r="16" spans="1:18" x14ac:dyDescent="0.2">
      <c r="A16" t="s">
        <v>65</v>
      </c>
      <c r="E16" t="s">
        <v>110</v>
      </c>
    </row>
    <row r="17" spans="1:16" x14ac:dyDescent="0.2">
      <c r="A17" t="s">
        <v>67</v>
      </c>
      <c r="E17" t="s">
        <v>68</v>
      </c>
    </row>
    <row r="18" spans="1:16" x14ac:dyDescent="0.2">
      <c r="A18" t="s">
        <v>69</v>
      </c>
      <c r="E18" t="s">
        <v>70</v>
      </c>
    </row>
    <row r="19" spans="1:16" x14ac:dyDescent="0.2">
      <c r="A19" t="s">
        <v>71</v>
      </c>
      <c r="E19" t="s">
        <v>111</v>
      </c>
    </row>
    <row r="20" spans="1:16" x14ac:dyDescent="0.2">
      <c r="A20" t="s">
        <v>73</v>
      </c>
      <c r="E20" t="s">
        <v>74</v>
      </c>
    </row>
    <row r="21" spans="1:16" x14ac:dyDescent="0.2">
      <c r="A21" t="s">
        <v>75</v>
      </c>
      <c r="E21" t="s">
        <v>76</v>
      </c>
    </row>
    <row r="23" spans="1:16" x14ac:dyDescent="0.2">
      <c r="A23" s="10" t="s">
        <v>77</v>
      </c>
      <c r="B23" s="10"/>
      <c r="C23" s="10" t="s">
        <v>78</v>
      </c>
      <c r="D23" s="10"/>
    </row>
    <row r="24" spans="1:16" x14ac:dyDescent="0.2">
      <c r="A24" s="9" t="s">
        <v>70</v>
      </c>
      <c r="B24" s="9"/>
      <c r="C24" s="1">
        <v>46</v>
      </c>
      <c r="D24" s="9"/>
    </row>
    <row r="27" spans="1:16" ht="15" x14ac:dyDescent="0.2">
      <c r="A27" s="14" t="s">
        <v>79</v>
      </c>
    </row>
    <row r="29" spans="1:16" x14ac:dyDescent="0.2">
      <c r="A29" s="10" t="s">
        <v>80</v>
      </c>
      <c r="B29" s="10"/>
      <c r="C29" s="10"/>
      <c r="D29" s="10" t="s">
        <v>81</v>
      </c>
      <c r="E29" s="10"/>
      <c r="F29" s="10" t="s">
        <v>82</v>
      </c>
      <c r="G29" s="10"/>
      <c r="H29" s="10" t="s">
        <v>83</v>
      </c>
      <c r="I29" s="10"/>
      <c r="J29" s="10" t="s">
        <v>84</v>
      </c>
      <c r="K29" s="10"/>
      <c r="L29" s="10" t="s">
        <v>85</v>
      </c>
      <c r="M29" s="10"/>
      <c r="N29" s="10"/>
      <c r="O29" s="10"/>
      <c r="P29" s="10"/>
    </row>
    <row r="30" spans="1:16" x14ac:dyDescent="0.2">
      <c r="A30" s="9" t="s">
        <v>86</v>
      </c>
      <c r="B30" s="9"/>
      <c r="C30" s="9"/>
      <c r="D30" s="9" t="s">
        <v>112</v>
      </c>
      <c r="E30" s="9"/>
      <c r="F30" s="9" t="s">
        <v>113</v>
      </c>
      <c r="G30" s="9"/>
      <c r="H30" s="9"/>
      <c r="I30" s="9"/>
      <c r="J30" s="9"/>
      <c r="K30" s="9"/>
      <c r="L30" s="9" t="s">
        <v>114</v>
      </c>
      <c r="M30" s="9"/>
      <c r="N30" s="9"/>
      <c r="O30" s="9"/>
      <c r="P30" s="9"/>
    </row>
    <row r="32" spans="1:16" ht="18" x14ac:dyDescent="0.25">
      <c r="A32" s="24" t="s">
        <v>92</v>
      </c>
    </row>
    <row r="34" spans="1:19" ht="15" x14ac:dyDescent="0.2">
      <c r="A34" s="25" t="s">
        <v>93</v>
      </c>
    </row>
    <row r="35" spans="1:19" x14ac:dyDescent="0.2">
      <c r="A35" s="26"/>
      <c r="B35" s="27"/>
      <c r="C35" s="28"/>
      <c r="D35" s="29"/>
      <c r="E35" s="30"/>
      <c r="F35" s="31"/>
      <c r="G35" s="32"/>
      <c r="H35" s="33"/>
      <c r="I35" s="34"/>
      <c r="J35" s="35"/>
      <c r="K35" s="36"/>
      <c r="L35" s="37"/>
      <c r="M35" s="38"/>
      <c r="N35" s="39"/>
      <c r="O35" s="40"/>
      <c r="P35" s="41"/>
      <c r="Q35" s="42"/>
      <c r="R35" s="43"/>
      <c r="S35" s="44"/>
    </row>
    <row r="36" spans="1:19" x14ac:dyDescent="0.2">
      <c r="A36" s="16">
        <v>40</v>
      </c>
      <c r="B36" s="16">
        <v>43.684210526315788</v>
      </c>
      <c r="C36" s="16">
        <v>47.368421052631575</v>
      </c>
      <c r="D36" s="16">
        <v>51.052631578947363</v>
      </c>
      <c r="E36" s="16">
        <v>54.73684210526315</v>
      </c>
      <c r="F36" s="16">
        <v>58.421052631578938</v>
      </c>
      <c r="G36" s="16">
        <v>62.105263157894726</v>
      </c>
      <c r="H36" s="16">
        <v>65.78947368421052</v>
      </c>
      <c r="I36" s="16">
        <v>69.473684210526315</v>
      </c>
      <c r="J36" s="16">
        <v>73.15789473684211</v>
      </c>
      <c r="K36" s="16">
        <v>76.842105263157904</v>
      </c>
      <c r="L36" s="16">
        <v>80.526315789473699</v>
      </c>
      <c r="M36" s="16">
        <v>84.210526315789494</v>
      </c>
      <c r="N36" s="16">
        <v>87.894736842105289</v>
      </c>
      <c r="O36" s="16">
        <v>91.578947368421083</v>
      </c>
      <c r="P36" s="16">
        <v>95.263157894736878</v>
      </c>
      <c r="Q36" s="16">
        <v>98.947368421052673</v>
      </c>
      <c r="R36" s="16">
        <v>102.63157894736847</v>
      </c>
      <c r="S36" s="16">
        <v>106.31578947368426</v>
      </c>
    </row>
    <row r="38" spans="1:19" ht="41.25" customHeight="1" x14ac:dyDescent="0.2">
      <c r="A38" s="17"/>
      <c r="B38" s="45">
        <v>0</v>
      </c>
      <c r="C38" s="45">
        <v>2.2580197197676637</v>
      </c>
      <c r="D38" s="45">
        <v>4.5160394395353274</v>
      </c>
      <c r="E38" s="45">
        <v>6.7740591593029915</v>
      </c>
      <c r="F38" s="45">
        <v>9.0320788790706548</v>
      </c>
      <c r="G38" s="45">
        <v>11.290098598838318</v>
      </c>
      <c r="H38" s="45">
        <v>13.548118318605983</v>
      </c>
      <c r="I38" s="45">
        <v>15.806138038373646</v>
      </c>
      <c r="J38" s="45">
        <v>18.06415775814131</v>
      </c>
      <c r="K38" s="45">
        <v>20.322177477908973</v>
      </c>
      <c r="L38" s="45">
        <v>22.580197197676636</v>
      </c>
      <c r="M38" s="45">
        <v>24.838216917444303</v>
      </c>
    </row>
    <row r="39" spans="1:19" ht="41.25" customHeight="1" thickBot="1" x14ac:dyDescent="0.25">
      <c r="A39" s="45">
        <v>10.8</v>
      </c>
      <c r="B39" s="16">
        <v>89.5</v>
      </c>
      <c r="C39" s="16">
        <v>89.95</v>
      </c>
      <c r="D39" s="16">
        <v>95.85</v>
      </c>
      <c r="E39" s="16">
        <v>96.85</v>
      </c>
      <c r="F39" s="51">
        <v>120</v>
      </c>
      <c r="G39" s="16">
        <v>107.4</v>
      </c>
      <c r="H39" s="16">
        <v>120</v>
      </c>
      <c r="I39" s="50"/>
      <c r="J39" s="16">
        <v>108.85</v>
      </c>
      <c r="K39" s="16">
        <v>108.9</v>
      </c>
      <c r="L39" s="16">
        <v>112.6</v>
      </c>
      <c r="M39" s="16">
        <v>113.15</v>
      </c>
    </row>
    <row r="40" spans="1:19" ht="41.25" customHeight="1" x14ac:dyDescent="0.2">
      <c r="A40" s="45">
        <v>9.6</v>
      </c>
      <c r="B40" s="16">
        <v>91.55</v>
      </c>
      <c r="C40" s="16">
        <v>87.75</v>
      </c>
      <c r="D40" s="16">
        <v>99.5</v>
      </c>
      <c r="E40" s="16">
        <v>93.5</v>
      </c>
      <c r="F40" s="16">
        <v>93.25</v>
      </c>
      <c r="G40" s="16">
        <v>106.1</v>
      </c>
      <c r="H40" s="16">
        <v>98.8</v>
      </c>
      <c r="I40" s="16">
        <v>116.65</v>
      </c>
      <c r="J40" s="16">
        <v>107.4</v>
      </c>
      <c r="K40" s="16">
        <v>105.05</v>
      </c>
      <c r="L40" s="16">
        <v>100.65</v>
      </c>
      <c r="M40" s="16">
        <v>112.3</v>
      </c>
    </row>
    <row r="41" spans="1:19" ht="41.25" customHeight="1" x14ac:dyDescent="0.2">
      <c r="A41" s="45">
        <v>8.4</v>
      </c>
      <c r="B41" s="16">
        <v>97.25</v>
      </c>
      <c r="C41" s="16">
        <v>93.15</v>
      </c>
      <c r="D41" s="16">
        <v>92.6</v>
      </c>
      <c r="E41" s="16">
        <v>89.5</v>
      </c>
      <c r="F41" s="16">
        <v>90.35</v>
      </c>
      <c r="G41" s="16">
        <v>90.85</v>
      </c>
      <c r="H41" s="16">
        <v>103</v>
      </c>
      <c r="I41" s="16">
        <v>89.3</v>
      </c>
      <c r="J41" s="16">
        <v>100.2</v>
      </c>
      <c r="K41" s="16">
        <v>109.75</v>
      </c>
      <c r="L41" s="16">
        <v>101.65</v>
      </c>
      <c r="M41" s="16">
        <v>102</v>
      </c>
    </row>
    <row r="42" spans="1:19" ht="41.25" customHeight="1" x14ac:dyDescent="0.2">
      <c r="A42" s="45">
        <v>7.1999999999999993</v>
      </c>
      <c r="B42" s="16">
        <v>91.85</v>
      </c>
      <c r="C42" s="16">
        <v>97.75</v>
      </c>
      <c r="D42" s="16">
        <v>94.5</v>
      </c>
      <c r="E42" s="16">
        <v>97.55</v>
      </c>
      <c r="F42" s="16">
        <v>97</v>
      </c>
      <c r="G42" s="16">
        <v>98.65</v>
      </c>
      <c r="H42" s="16">
        <v>94.3</v>
      </c>
      <c r="I42" s="16">
        <v>112.75</v>
      </c>
      <c r="J42" s="16">
        <v>104.75</v>
      </c>
      <c r="K42" s="16">
        <v>112.3</v>
      </c>
      <c r="L42" s="16">
        <v>120</v>
      </c>
      <c r="M42" s="16">
        <v>99.3</v>
      </c>
    </row>
    <row r="43" spans="1:19" ht="41.25" customHeight="1" x14ac:dyDescent="0.2">
      <c r="A43" s="45">
        <v>6.0000000000000009</v>
      </c>
      <c r="B43" s="16">
        <v>91.75</v>
      </c>
      <c r="C43" s="16">
        <v>91.85</v>
      </c>
      <c r="D43" s="16">
        <v>90.75</v>
      </c>
      <c r="E43" s="16">
        <v>99.25</v>
      </c>
      <c r="F43" s="16">
        <v>104.85</v>
      </c>
      <c r="G43" s="16">
        <v>101.4</v>
      </c>
      <c r="H43" s="16">
        <v>101.25</v>
      </c>
      <c r="I43" s="16">
        <v>96.85</v>
      </c>
      <c r="J43" s="16">
        <v>97.9</v>
      </c>
      <c r="K43" s="16">
        <v>105.55</v>
      </c>
      <c r="L43" s="50"/>
      <c r="M43" s="16">
        <v>102.95</v>
      </c>
    </row>
    <row r="44" spans="1:19" ht="41.25" customHeight="1" thickBot="1" x14ac:dyDescent="0.25">
      <c r="A44" s="45">
        <v>4.8</v>
      </c>
      <c r="B44" s="16">
        <v>91.7</v>
      </c>
      <c r="C44" s="16">
        <v>85.75</v>
      </c>
      <c r="D44" s="16">
        <v>92.7</v>
      </c>
      <c r="E44" s="52">
        <v>87.5</v>
      </c>
      <c r="F44" s="16">
        <v>96.25</v>
      </c>
      <c r="G44" s="16">
        <v>98.8</v>
      </c>
      <c r="H44" s="16">
        <v>100.7</v>
      </c>
      <c r="I44" s="16">
        <v>103.5</v>
      </c>
      <c r="J44" s="16">
        <v>101</v>
      </c>
      <c r="K44" s="16">
        <v>112.8</v>
      </c>
      <c r="L44" s="16">
        <v>99.4</v>
      </c>
      <c r="M44" s="16">
        <v>97.85</v>
      </c>
    </row>
    <row r="45" spans="1:19" ht="41.25" customHeight="1" x14ac:dyDescent="0.2">
      <c r="A45" s="45">
        <v>3.5999999999999996</v>
      </c>
      <c r="B45" s="16">
        <v>91.75</v>
      </c>
      <c r="C45" s="16">
        <v>97.15</v>
      </c>
      <c r="D45" s="16">
        <v>92.5</v>
      </c>
      <c r="E45" s="16">
        <v>92.35</v>
      </c>
      <c r="F45" s="16">
        <v>96.05</v>
      </c>
      <c r="G45" s="16">
        <v>98.8</v>
      </c>
      <c r="H45" s="16">
        <v>97.9</v>
      </c>
      <c r="I45" s="16">
        <v>97.8</v>
      </c>
      <c r="J45" s="16">
        <v>98.45</v>
      </c>
      <c r="K45" s="16">
        <v>116.25</v>
      </c>
      <c r="L45" s="16">
        <v>96.8</v>
      </c>
      <c r="M45" s="16">
        <v>95.55</v>
      </c>
    </row>
    <row r="46" spans="1:19" ht="41.25" customHeight="1" x14ac:dyDescent="0.2">
      <c r="A46" s="45">
        <v>2.4</v>
      </c>
      <c r="B46" s="16">
        <v>120</v>
      </c>
      <c r="C46" s="16">
        <v>106.25</v>
      </c>
      <c r="D46" s="16">
        <v>94.6</v>
      </c>
      <c r="E46" s="16">
        <v>93.4</v>
      </c>
      <c r="F46" s="16">
        <v>100.75</v>
      </c>
      <c r="G46" s="16">
        <v>94.6</v>
      </c>
      <c r="H46" s="16">
        <v>99.95</v>
      </c>
      <c r="I46" s="16">
        <v>100.15</v>
      </c>
      <c r="J46" s="16">
        <v>95.5</v>
      </c>
      <c r="K46" s="16">
        <v>94</v>
      </c>
      <c r="L46" s="16">
        <v>90.85</v>
      </c>
      <c r="M46" s="16">
        <v>97.5</v>
      </c>
    </row>
    <row r="47" spans="1:19" ht="41.25" customHeight="1" x14ac:dyDescent="0.2">
      <c r="A47" s="45">
        <v>1.2</v>
      </c>
      <c r="B47" s="16">
        <v>101.95</v>
      </c>
      <c r="C47" s="16">
        <v>98.35</v>
      </c>
      <c r="D47" s="16">
        <v>109.7</v>
      </c>
      <c r="E47" s="16">
        <v>91.05</v>
      </c>
      <c r="F47" s="16">
        <v>101</v>
      </c>
      <c r="G47" s="16">
        <v>97.6</v>
      </c>
      <c r="H47" s="16">
        <v>101.05</v>
      </c>
      <c r="I47" s="16">
        <v>101.85</v>
      </c>
      <c r="J47" s="16">
        <v>104.8</v>
      </c>
      <c r="K47" s="16">
        <v>108.4</v>
      </c>
      <c r="L47" s="16">
        <v>95.8</v>
      </c>
      <c r="M47" s="16">
        <v>96.45</v>
      </c>
    </row>
    <row r="48" spans="1:19" ht="41.25" customHeight="1" x14ac:dyDescent="0.2">
      <c r="A48" s="45">
        <v>0</v>
      </c>
      <c r="B48" s="16">
        <v>106.25</v>
      </c>
      <c r="C48" s="16">
        <v>97.8</v>
      </c>
      <c r="D48" s="16">
        <v>112.2</v>
      </c>
      <c r="E48" s="16">
        <v>93.6</v>
      </c>
      <c r="F48" s="16">
        <v>96.15</v>
      </c>
      <c r="G48" s="16">
        <v>98.4</v>
      </c>
      <c r="H48" s="16">
        <v>102.65</v>
      </c>
      <c r="I48" s="16">
        <v>95.25</v>
      </c>
      <c r="J48" s="16">
        <v>106.4</v>
      </c>
      <c r="K48" s="16">
        <v>93</v>
      </c>
      <c r="L48" s="16">
        <v>88.65</v>
      </c>
      <c r="M48" s="16">
        <v>92.9</v>
      </c>
    </row>
    <row r="52" spans="1:19" ht="18" x14ac:dyDescent="0.25">
      <c r="A52" s="24" t="s">
        <v>94</v>
      </c>
    </row>
    <row r="54" spans="1:19" ht="15" x14ac:dyDescent="0.2">
      <c r="A54" s="25" t="s">
        <v>93</v>
      </c>
    </row>
    <row r="55" spans="1:19" x14ac:dyDescent="0.2">
      <c r="A55" s="26"/>
      <c r="B55" s="27"/>
      <c r="C55" s="28"/>
      <c r="D55" s="29"/>
      <c r="E55" s="30"/>
      <c r="F55" s="31"/>
      <c r="G55" s="32"/>
      <c r="H55" s="33"/>
      <c r="I55" s="34"/>
      <c r="J55" s="35"/>
      <c r="K55" s="36"/>
      <c r="L55" s="37"/>
      <c r="M55" s="38"/>
      <c r="N55" s="39"/>
      <c r="O55" s="40"/>
      <c r="P55" s="41"/>
      <c r="Q55" s="42"/>
      <c r="R55" s="43"/>
      <c r="S55" s="44"/>
    </row>
    <row r="56" spans="1:19" x14ac:dyDescent="0.2">
      <c r="A56" s="17">
        <v>0.57999999999999996</v>
      </c>
      <c r="B56" s="17">
        <v>0.63342105263157888</v>
      </c>
      <c r="C56" s="17">
        <v>0.68684210526315781</v>
      </c>
      <c r="D56" s="17">
        <v>0.74026315789473673</v>
      </c>
      <c r="E56" s="17">
        <v>0.79368421052631566</v>
      </c>
      <c r="F56" s="17">
        <v>0.84710526315789458</v>
      </c>
      <c r="G56" s="17">
        <v>0.90052631578947351</v>
      </c>
      <c r="H56" s="17">
        <v>0.95394736842105243</v>
      </c>
      <c r="I56" s="17">
        <v>1.0073684210526315</v>
      </c>
      <c r="J56" s="17">
        <v>1.0607894736842105</v>
      </c>
      <c r="K56" s="17">
        <v>1.1142105263157895</v>
      </c>
      <c r="L56" s="17">
        <v>1.1676315789473686</v>
      </c>
      <c r="M56" s="17">
        <v>1.2210526315789476</v>
      </c>
      <c r="N56" s="17">
        <v>1.2744736842105266</v>
      </c>
      <c r="O56" s="17">
        <v>1.3278947368421057</v>
      </c>
      <c r="P56" s="17">
        <v>1.3813157894736847</v>
      </c>
      <c r="Q56" s="17">
        <v>1.4347368421052638</v>
      </c>
      <c r="R56" s="17">
        <v>1.4881578947368428</v>
      </c>
      <c r="S56" s="17">
        <v>1.5415789473684218</v>
      </c>
    </row>
    <row r="58" spans="1:19" ht="41.25" customHeight="1" x14ac:dyDescent="0.2">
      <c r="A58" s="17"/>
      <c r="B58" s="45">
        <v>0</v>
      </c>
      <c r="C58" s="45">
        <v>2.2580197197676637</v>
      </c>
      <c r="D58" s="45">
        <v>4.5160394395353274</v>
      </c>
      <c r="E58" s="45">
        <v>6.7740591593029915</v>
      </c>
      <c r="F58" s="45">
        <v>9.0320788790706548</v>
      </c>
      <c r="G58" s="45">
        <v>11.290098598838318</v>
      </c>
      <c r="H58" s="45">
        <v>13.548118318605983</v>
      </c>
      <c r="I58" s="45">
        <v>15.806138038373646</v>
      </c>
      <c r="J58" s="45">
        <v>18.06415775814131</v>
      </c>
      <c r="K58" s="45">
        <v>20.322177477908973</v>
      </c>
      <c r="L58" s="45">
        <v>22.580197197676636</v>
      </c>
      <c r="M58" s="45">
        <v>24.838216917444303</v>
      </c>
    </row>
    <row r="59" spans="1:19" ht="41.25" customHeight="1" thickBot="1" x14ac:dyDescent="0.25">
      <c r="A59" s="45">
        <v>10.8</v>
      </c>
      <c r="B59" s="17">
        <v>1.2976377952755906</v>
      </c>
      <c r="C59" s="17">
        <v>1.3043307086614173</v>
      </c>
      <c r="D59" s="17">
        <v>1.3897637795275593</v>
      </c>
      <c r="E59" s="17">
        <v>1.4043307086614174</v>
      </c>
      <c r="F59" s="47">
        <v>1.7401574803149609</v>
      </c>
      <c r="G59" s="17">
        <v>1.5574803149606302</v>
      </c>
      <c r="H59" s="17">
        <v>1.7401574803149609</v>
      </c>
      <c r="I59" s="45"/>
      <c r="J59" s="17">
        <v>1.5783464566929135</v>
      </c>
      <c r="K59" s="17">
        <v>1.5791338582677166</v>
      </c>
      <c r="L59" s="17">
        <v>1.6326771653543311</v>
      </c>
      <c r="M59" s="17">
        <v>1.6405511811023625</v>
      </c>
    </row>
    <row r="60" spans="1:19" ht="41.25" customHeight="1" x14ac:dyDescent="0.2">
      <c r="A60" s="45">
        <v>9.6</v>
      </c>
      <c r="B60" s="17">
        <v>1.3275590551181102</v>
      </c>
      <c r="C60" s="17">
        <v>1.2724409448818899</v>
      </c>
      <c r="D60" s="17">
        <v>1.4429133858267718</v>
      </c>
      <c r="E60" s="17">
        <v>1.3559055118110239</v>
      </c>
      <c r="F60" s="17">
        <v>1.351968503937008</v>
      </c>
      <c r="G60" s="17">
        <v>1.5385826771653546</v>
      </c>
      <c r="H60" s="17">
        <v>1.4326771653543309</v>
      </c>
      <c r="I60" s="17">
        <v>1.6913385826771656</v>
      </c>
      <c r="J60" s="17">
        <v>1.5574803149606302</v>
      </c>
      <c r="K60" s="17">
        <v>1.5232283464566931</v>
      </c>
      <c r="L60" s="17">
        <v>1.459448818897638</v>
      </c>
      <c r="M60" s="17">
        <v>1.6283464566929136</v>
      </c>
    </row>
    <row r="61" spans="1:19" ht="41.25" customHeight="1" x14ac:dyDescent="0.2">
      <c r="A61" s="45">
        <v>8.4</v>
      </c>
      <c r="B61" s="17">
        <v>1.4102362204724412</v>
      </c>
      <c r="C61" s="17">
        <v>1.3507874015748031</v>
      </c>
      <c r="D61" s="17">
        <v>1.3425196850393704</v>
      </c>
      <c r="E61" s="17">
        <v>1.2976377952755906</v>
      </c>
      <c r="F61" s="17">
        <v>1.3102362204724411</v>
      </c>
      <c r="G61" s="17">
        <v>1.3173228346456696</v>
      </c>
      <c r="H61" s="17">
        <v>1.4933070866141736</v>
      </c>
      <c r="I61" s="17">
        <v>1.2948818897637797</v>
      </c>
      <c r="J61" s="17">
        <v>1.4527559055118111</v>
      </c>
      <c r="K61" s="17">
        <v>1.5913385826771655</v>
      </c>
      <c r="L61" s="17">
        <v>1.4740157480314962</v>
      </c>
      <c r="M61" s="17">
        <v>1.4791338582677169</v>
      </c>
    </row>
    <row r="62" spans="1:19" ht="41.25" customHeight="1" x14ac:dyDescent="0.2">
      <c r="A62" s="45">
        <v>7.1999999999999993</v>
      </c>
      <c r="B62" s="17">
        <v>1.3318897637795277</v>
      </c>
      <c r="C62" s="17">
        <v>1.4173228346456694</v>
      </c>
      <c r="D62" s="17">
        <v>1.3700787401574805</v>
      </c>
      <c r="E62" s="17">
        <v>1.4145669291338585</v>
      </c>
      <c r="F62" s="17">
        <v>1.406692913385827</v>
      </c>
      <c r="G62" s="17">
        <v>1.4303149606299213</v>
      </c>
      <c r="H62" s="17">
        <v>1.3673228346456694</v>
      </c>
      <c r="I62" s="17">
        <v>1.6350393700787405</v>
      </c>
      <c r="J62" s="17">
        <v>1.5188976377952759</v>
      </c>
      <c r="K62" s="17">
        <v>1.6283464566929136</v>
      </c>
      <c r="L62" s="17">
        <v>1.7401574803149609</v>
      </c>
      <c r="M62" s="17">
        <v>1.4397637795275593</v>
      </c>
    </row>
    <row r="63" spans="1:19" ht="41.25" customHeight="1" x14ac:dyDescent="0.2">
      <c r="A63" s="45">
        <v>6.0000000000000009</v>
      </c>
      <c r="B63" s="17">
        <v>1.3303149606299214</v>
      </c>
      <c r="C63" s="17">
        <v>1.3318897637795277</v>
      </c>
      <c r="D63" s="17">
        <v>1.3157480314960632</v>
      </c>
      <c r="E63" s="17">
        <v>1.4389763779527562</v>
      </c>
      <c r="F63" s="17">
        <v>1.520472440944882</v>
      </c>
      <c r="G63" s="17">
        <v>1.4704724409448819</v>
      </c>
      <c r="H63" s="17">
        <v>1.4681102362204725</v>
      </c>
      <c r="I63" s="17">
        <v>1.4043307086614174</v>
      </c>
      <c r="J63" s="17">
        <v>1.4196850393700788</v>
      </c>
      <c r="K63" s="17">
        <v>1.5303149606299213</v>
      </c>
      <c r="L63" s="45"/>
      <c r="M63" s="17">
        <v>1.4929133858267718</v>
      </c>
    </row>
    <row r="64" spans="1:19" ht="41.25" customHeight="1" thickBot="1" x14ac:dyDescent="0.25">
      <c r="A64" s="45">
        <v>4.8</v>
      </c>
      <c r="B64" s="17">
        <v>1.3295275590551181</v>
      </c>
      <c r="C64" s="17">
        <v>1.2433070866141733</v>
      </c>
      <c r="D64" s="17">
        <v>1.3440944881889765</v>
      </c>
      <c r="E64" s="48">
        <v>1.2688976377952756</v>
      </c>
      <c r="F64" s="17">
        <v>1.3956692913385829</v>
      </c>
      <c r="G64" s="17">
        <v>1.4326771653543309</v>
      </c>
      <c r="H64" s="17">
        <v>1.4602362204724413</v>
      </c>
      <c r="I64" s="17">
        <v>1.5007874015748033</v>
      </c>
      <c r="J64" s="17">
        <v>1.4645669291338586</v>
      </c>
      <c r="K64" s="17">
        <v>1.6354330708661418</v>
      </c>
      <c r="L64" s="17">
        <v>1.4413385826771656</v>
      </c>
      <c r="M64" s="17">
        <v>1.4188976377952758</v>
      </c>
    </row>
    <row r="65" spans="1:19" ht="41.25" customHeight="1" x14ac:dyDescent="0.2">
      <c r="A65" s="45">
        <v>3.5999999999999996</v>
      </c>
      <c r="B65" s="17">
        <v>1.3303149606299214</v>
      </c>
      <c r="C65" s="17">
        <v>1.4086614173228349</v>
      </c>
      <c r="D65" s="17">
        <v>1.3413385826771655</v>
      </c>
      <c r="E65" s="17">
        <v>1.3389763779527561</v>
      </c>
      <c r="F65" s="17">
        <v>1.3929133858267717</v>
      </c>
      <c r="G65" s="17">
        <v>1.4326771653543309</v>
      </c>
      <c r="H65" s="17">
        <v>1.4196850393700788</v>
      </c>
      <c r="I65" s="17">
        <v>1.4181102362204727</v>
      </c>
      <c r="J65" s="17">
        <v>1.4275590551181103</v>
      </c>
      <c r="K65" s="17">
        <v>1.6854330708661418</v>
      </c>
      <c r="L65" s="17">
        <v>1.4035433070866143</v>
      </c>
      <c r="M65" s="17">
        <v>1.385433070866142</v>
      </c>
    </row>
    <row r="66" spans="1:19" ht="41.25" customHeight="1" x14ac:dyDescent="0.2">
      <c r="A66" s="45">
        <v>2.4</v>
      </c>
      <c r="B66" s="17">
        <v>1.7401574803149609</v>
      </c>
      <c r="C66" s="17">
        <v>1.5405511811023624</v>
      </c>
      <c r="D66" s="17">
        <v>1.3716535433070867</v>
      </c>
      <c r="E66" s="17">
        <v>1.3543307086614174</v>
      </c>
      <c r="F66" s="17">
        <v>1.4610236220472443</v>
      </c>
      <c r="G66" s="17">
        <v>1.3716535433070867</v>
      </c>
      <c r="H66" s="17">
        <v>1.4492125984251969</v>
      </c>
      <c r="I66" s="17">
        <v>1.4523622047244098</v>
      </c>
      <c r="J66" s="17">
        <v>1.3846456692913387</v>
      </c>
      <c r="K66" s="17">
        <v>1.3629921259842521</v>
      </c>
      <c r="L66" s="17">
        <v>1.3173228346456696</v>
      </c>
      <c r="M66" s="17">
        <v>1.4137795275590552</v>
      </c>
    </row>
    <row r="67" spans="1:19" ht="41.25" customHeight="1" x14ac:dyDescent="0.2">
      <c r="A67" s="45">
        <v>1.2</v>
      </c>
      <c r="B67" s="17">
        <v>1.4783464566929134</v>
      </c>
      <c r="C67" s="17">
        <v>1.425984251968504</v>
      </c>
      <c r="D67" s="17">
        <v>1.5905511811023625</v>
      </c>
      <c r="E67" s="17">
        <v>1.3200787401574805</v>
      </c>
      <c r="F67" s="17">
        <v>1.4645669291338586</v>
      </c>
      <c r="G67" s="17">
        <v>1.4153543307086616</v>
      </c>
      <c r="H67" s="17">
        <v>1.4653543307086616</v>
      </c>
      <c r="I67" s="17">
        <v>1.4767716535433073</v>
      </c>
      <c r="J67" s="17">
        <v>1.5196850393700789</v>
      </c>
      <c r="K67" s="17">
        <v>1.5716535433070868</v>
      </c>
      <c r="L67" s="17">
        <v>1.3889763779527562</v>
      </c>
      <c r="M67" s="17">
        <v>1.3984251968503938</v>
      </c>
    </row>
    <row r="68" spans="1:19" ht="41.25" customHeight="1" x14ac:dyDescent="0.2">
      <c r="A68" s="45">
        <v>0</v>
      </c>
      <c r="B68" s="17">
        <v>1.5405511811023624</v>
      </c>
      <c r="C68" s="17">
        <v>1.4181102362204727</v>
      </c>
      <c r="D68" s="17">
        <v>1.6267716535433072</v>
      </c>
      <c r="E68" s="17">
        <v>1.3570866141732285</v>
      </c>
      <c r="F68" s="17">
        <v>1.3940944881889765</v>
      </c>
      <c r="G68" s="17">
        <v>1.4267716535433073</v>
      </c>
      <c r="H68" s="17">
        <v>1.4885826771653545</v>
      </c>
      <c r="I68" s="17">
        <v>1.3811023622047245</v>
      </c>
      <c r="J68" s="17">
        <v>1.5429133858267718</v>
      </c>
      <c r="K68" s="17">
        <v>1.3484251968503937</v>
      </c>
      <c r="L68" s="17">
        <v>1.2854330708661419</v>
      </c>
      <c r="M68" s="17">
        <v>1.3472440944881889</v>
      </c>
    </row>
    <row r="72" spans="1:19" ht="18" x14ac:dyDescent="0.25">
      <c r="A72" s="24" t="s">
        <v>95</v>
      </c>
    </row>
    <row r="74" spans="1:19" ht="15" x14ac:dyDescent="0.2">
      <c r="A74" s="25" t="s">
        <v>93</v>
      </c>
    </row>
    <row r="75" spans="1:19" x14ac:dyDescent="0.2">
      <c r="A75" s="53"/>
      <c r="B75" s="54"/>
      <c r="C75" s="55"/>
      <c r="D75" s="56"/>
      <c r="E75" s="57"/>
      <c r="F75" s="58"/>
      <c r="G75" s="59"/>
      <c r="H75" s="60"/>
      <c r="I75" s="61"/>
      <c r="J75" s="62"/>
      <c r="K75" s="63"/>
      <c r="L75" s="64"/>
      <c r="M75" s="65"/>
      <c r="N75" s="66"/>
      <c r="O75" s="67"/>
      <c r="P75" s="68"/>
      <c r="Q75" s="69"/>
      <c r="R75" s="70"/>
      <c r="S75" s="71"/>
    </row>
    <row r="76" spans="1:19" x14ac:dyDescent="0.2">
      <c r="A76" s="16">
        <v>-10</v>
      </c>
      <c r="B76" s="16">
        <v>-6.3157894736842106</v>
      </c>
      <c r="C76" s="16">
        <v>-2.6315789473684212</v>
      </c>
      <c r="D76" s="16">
        <v>1.0526315789473681</v>
      </c>
      <c r="E76" s="16">
        <v>4.7368421052631575</v>
      </c>
      <c r="F76" s="16">
        <v>8.4210526315789469</v>
      </c>
      <c r="G76" s="16">
        <v>12.105263157894736</v>
      </c>
      <c r="H76" s="16">
        <v>15.789473684210526</v>
      </c>
      <c r="I76" s="16">
        <v>19.473684210526315</v>
      </c>
      <c r="J76" s="16">
        <v>23.157894736842103</v>
      </c>
      <c r="K76" s="16">
        <v>26.84210526315789</v>
      </c>
      <c r="L76" s="16">
        <v>30.526315789473678</v>
      </c>
      <c r="M76" s="16">
        <v>34.210526315789465</v>
      </c>
      <c r="N76" s="16">
        <v>37.894736842105253</v>
      </c>
      <c r="O76" s="16">
        <v>41.578947368421041</v>
      </c>
      <c r="P76" s="16">
        <v>45.263157894736828</v>
      </c>
      <c r="Q76" s="16">
        <v>48.947368421052616</v>
      </c>
      <c r="R76" s="16">
        <v>52.631578947368403</v>
      </c>
      <c r="S76" s="16">
        <v>56.315789473684191</v>
      </c>
    </row>
    <row r="78" spans="1:19" ht="41.25" customHeight="1" x14ac:dyDescent="0.2">
      <c r="A78" s="17"/>
      <c r="B78" s="45">
        <v>0</v>
      </c>
      <c r="C78" s="45">
        <v>2.2580197197676637</v>
      </c>
      <c r="D78" s="45">
        <v>4.5160394395353274</v>
      </c>
      <c r="E78" s="45">
        <v>6.7740591593029915</v>
      </c>
      <c r="F78" s="45">
        <v>9.0320788790706548</v>
      </c>
      <c r="G78" s="45">
        <v>11.290098598838318</v>
      </c>
      <c r="H78" s="45">
        <v>13.548118318605983</v>
      </c>
      <c r="I78" s="45">
        <v>15.806138038373646</v>
      </c>
      <c r="J78" s="45">
        <v>18.06415775814131</v>
      </c>
      <c r="K78" s="45">
        <v>20.322177477908973</v>
      </c>
      <c r="L78" s="45">
        <v>22.580197197676636</v>
      </c>
      <c r="M78" s="45">
        <v>24.838216917444303</v>
      </c>
    </row>
    <row r="79" spans="1:19" ht="41.25" customHeight="1" thickBot="1" x14ac:dyDescent="0.25">
      <c r="A79" s="45">
        <v>10.8</v>
      </c>
      <c r="B79" s="16">
        <v>10.5</v>
      </c>
      <c r="C79" s="16">
        <v>10.050000000000001</v>
      </c>
      <c r="D79" s="16">
        <v>4.1500000000000004</v>
      </c>
      <c r="E79" s="16">
        <v>3.15</v>
      </c>
      <c r="F79" s="51">
        <v>-20</v>
      </c>
      <c r="G79" s="16">
        <v>-7.4</v>
      </c>
      <c r="H79" s="16">
        <v>-20</v>
      </c>
      <c r="I79" s="50"/>
      <c r="J79" s="16">
        <v>-8.85</v>
      </c>
      <c r="K79" s="16">
        <v>-8.9</v>
      </c>
      <c r="L79" s="16">
        <v>-12.6</v>
      </c>
      <c r="M79" s="16">
        <v>-13.15</v>
      </c>
    </row>
    <row r="80" spans="1:19" ht="41.25" customHeight="1" x14ac:dyDescent="0.2">
      <c r="A80" s="45">
        <v>9.6</v>
      </c>
      <c r="B80" s="16">
        <v>8.4499999999999993</v>
      </c>
      <c r="C80" s="16">
        <v>12.25</v>
      </c>
      <c r="D80" s="16">
        <v>0.5</v>
      </c>
      <c r="E80" s="16">
        <v>6.5</v>
      </c>
      <c r="F80" s="16">
        <v>6.75</v>
      </c>
      <c r="G80" s="16">
        <v>-6.1</v>
      </c>
      <c r="H80" s="16">
        <v>1.2</v>
      </c>
      <c r="I80" s="16">
        <v>-16.649999999999999</v>
      </c>
      <c r="J80" s="16">
        <v>-7.4</v>
      </c>
      <c r="K80" s="16">
        <v>-5.05</v>
      </c>
      <c r="L80" s="16">
        <v>-0.65</v>
      </c>
      <c r="M80" s="16">
        <v>-12.3</v>
      </c>
    </row>
    <row r="81" spans="1:13" ht="41.25" customHeight="1" x14ac:dyDescent="0.2">
      <c r="A81" s="45">
        <v>8.4</v>
      </c>
      <c r="B81" s="16">
        <v>2.75</v>
      </c>
      <c r="C81" s="16">
        <v>6.85</v>
      </c>
      <c r="D81" s="16">
        <v>7.4</v>
      </c>
      <c r="E81" s="16">
        <v>10.5</v>
      </c>
      <c r="F81" s="16">
        <v>9.65</v>
      </c>
      <c r="G81" s="16">
        <v>9.15</v>
      </c>
      <c r="H81" s="16">
        <v>-3</v>
      </c>
      <c r="I81" s="16">
        <v>10.7</v>
      </c>
      <c r="J81" s="16">
        <v>-0.2</v>
      </c>
      <c r="K81" s="16">
        <v>-9.75</v>
      </c>
      <c r="L81" s="16">
        <v>-1.65</v>
      </c>
      <c r="M81" s="16">
        <v>-2</v>
      </c>
    </row>
    <row r="82" spans="1:13" ht="41.25" customHeight="1" x14ac:dyDescent="0.2">
      <c r="A82" s="45">
        <v>7.1999999999999993</v>
      </c>
      <c r="B82" s="16">
        <v>8.15</v>
      </c>
      <c r="C82" s="16">
        <v>2.25</v>
      </c>
      <c r="D82" s="16">
        <v>5.5</v>
      </c>
      <c r="E82" s="16">
        <v>2.4500000000000002</v>
      </c>
      <c r="F82" s="16">
        <v>3</v>
      </c>
      <c r="G82" s="16">
        <v>1.35</v>
      </c>
      <c r="H82" s="16">
        <v>5.7</v>
      </c>
      <c r="I82" s="16">
        <v>-12.75</v>
      </c>
      <c r="J82" s="16">
        <v>-4.75</v>
      </c>
      <c r="K82" s="16">
        <v>-12.3</v>
      </c>
      <c r="L82" s="16">
        <v>-20</v>
      </c>
      <c r="M82" s="16">
        <v>0.7</v>
      </c>
    </row>
    <row r="83" spans="1:13" ht="41.25" customHeight="1" x14ac:dyDescent="0.2">
      <c r="A83" s="45">
        <v>6.0000000000000009</v>
      </c>
      <c r="B83" s="16">
        <v>8.25</v>
      </c>
      <c r="C83" s="16">
        <v>8.15</v>
      </c>
      <c r="D83" s="16">
        <v>9.25</v>
      </c>
      <c r="E83" s="16">
        <v>0.75</v>
      </c>
      <c r="F83" s="16">
        <v>-4.8499999999999996</v>
      </c>
      <c r="G83" s="16">
        <v>-1.4</v>
      </c>
      <c r="H83" s="16">
        <v>-1.25</v>
      </c>
      <c r="I83" s="16">
        <v>3.15</v>
      </c>
      <c r="J83" s="16">
        <v>2.1</v>
      </c>
      <c r="K83" s="16">
        <v>-5.55</v>
      </c>
      <c r="L83" s="50"/>
      <c r="M83" s="16">
        <v>-2.95</v>
      </c>
    </row>
    <row r="84" spans="1:13" ht="41.25" customHeight="1" thickBot="1" x14ac:dyDescent="0.25">
      <c r="A84" s="45">
        <v>4.8</v>
      </c>
      <c r="B84" s="16">
        <v>8.3000000000000007</v>
      </c>
      <c r="C84" s="16">
        <v>14.25</v>
      </c>
      <c r="D84" s="16">
        <v>7.3</v>
      </c>
      <c r="E84" s="52">
        <v>12.5</v>
      </c>
      <c r="F84" s="16">
        <v>3.75</v>
      </c>
      <c r="G84" s="16">
        <v>1.2</v>
      </c>
      <c r="H84" s="16">
        <v>-0.7</v>
      </c>
      <c r="I84" s="16">
        <v>-3.5</v>
      </c>
      <c r="J84" s="16">
        <v>-1</v>
      </c>
      <c r="K84" s="16">
        <v>-12.8</v>
      </c>
      <c r="L84" s="16">
        <v>0.6</v>
      </c>
      <c r="M84" s="16">
        <v>2.15</v>
      </c>
    </row>
    <row r="85" spans="1:13" ht="41.25" customHeight="1" x14ac:dyDescent="0.2">
      <c r="A85" s="45">
        <v>3.5999999999999996</v>
      </c>
      <c r="B85" s="16">
        <v>8.25</v>
      </c>
      <c r="C85" s="16">
        <v>2.85</v>
      </c>
      <c r="D85" s="16">
        <v>7.5</v>
      </c>
      <c r="E85" s="16">
        <v>7.65</v>
      </c>
      <c r="F85" s="16">
        <v>3.95</v>
      </c>
      <c r="G85" s="16">
        <v>1.2</v>
      </c>
      <c r="H85" s="16">
        <v>2.1</v>
      </c>
      <c r="I85" s="16">
        <v>2.2000000000000002</v>
      </c>
      <c r="J85" s="16">
        <v>1.55</v>
      </c>
      <c r="K85" s="16">
        <v>-16.25</v>
      </c>
      <c r="L85" s="16">
        <v>3.2</v>
      </c>
      <c r="M85" s="16">
        <v>4.45</v>
      </c>
    </row>
    <row r="86" spans="1:13" ht="41.25" customHeight="1" x14ac:dyDescent="0.2">
      <c r="A86" s="45">
        <v>2.4</v>
      </c>
      <c r="B86" s="16">
        <v>-20</v>
      </c>
      <c r="C86" s="16">
        <v>-6.25</v>
      </c>
      <c r="D86" s="16">
        <v>5.4</v>
      </c>
      <c r="E86" s="16">
        <v>6.6</v>
      </c>
      <c r="F86" s="16">
        <v>-0.75</v>
      </c>
      <c r="G86" s="16">
        <v>5.4</v>
      </c>
      <c r="H86" s="16">
        <v>0.05</v>
      </c>
      <c r="I86" s="16">
        <v>-0.15</v>
      </c>
      <c r="J86" s="16">
        <v>4.5</v>
      </c>
      <c r="K86" s="16">
        <v>6</v>
      </c>
      <c r="L86" s="16">
        <v>9.15</v>
      </c>
      <c r="M86" s="16">
        <v>2.5</v>
      </c>
    </row>
    <row r="87" spans="1:13" ht="41.25" customHeight="1" x14ac:dyDescent="0.2">
      <c r="A87" s="45">
        <v>1.2</v>
      </c>
      <c r="B87" s="16">
        <v>-1.95</v>
      </c>
      <c r="C87" s="16">
        <v>1.65</v>
      </c>
      <c r="D87" s="16">
        <v>-9.6999999999999993</v>
      </c>
      <c r="E87" s="16">
        <v>8.9499999999999993</v>
      </c>
      <c r="F87" s="16">
        <v>-1</v>
      </c>
      <c r="G87" s="16">
        <v>2.4</v>
      </c>
      <c r="H87" s="16">
        <v>-1.05</v>
      </c>
      <c r="I87" s="16">
        <v>-1.85</v>
      </c>
      <c r="J87" s="16">
        <v>-4.8</v>
      </c>
      <c r="K87" s="16">
        <v>-8.4</v>
      </c>
      <c r="L87" s="16">
        <v>4.2</v>
      </c>
      <c r="M87" s="16">
        <v>3.55</v>
      </c>
    </row>
    <row r="88" spans="1:13" ht="41.25" customHeight="1" x14ac:dyDescent="0.2">
      <c r="A88" s="45">
        <v>0</v>
      </c>
      <c r="B88" s="16">
        <v>-6.25</v>
      </c>
      <c r="C88" s="16">
        <v>2.2000000000000002</v>
      </c>
      <c r="D88" s="16">
        <v>-12.2</v>
      </c>
      <c r="E88" s="16">
        <v>6.4</v>
      </c>
      <c r="F88" s="16">
        <v>3.85</v>
      </c>
      <c r="G88" s="16">
        <v>1.6</v>
      </c>
      <c r="H88" s="16">
        <v>-2.65</v>
      </c>
      <c r="I88" s="16">
        <v>4.75</v>
      </c>
      <c r="J88" s="16">
        <v>-6.4</v>
      </c>
      <c r="K88" s="16">
        <v>7</v>
      </c>
      <c r="L88" s="16">
        <v>11.35</v>
      </c>
      <c r="M88" s="16">
        <v>7.1</v>
      </c>
    </row>
  </sheetData>
  <mergeCells count="30"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  <mergeCell ref="A23:B23"/>
    <mergeCell ref="C23:D23"/>
    <mergeCell ref="A24:B24"/>
    <mergeCell ref="C24:D24"/>
    <mergeCell ref="A29:C29"/>
    <mergeCell ref="D29:E29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</mergeCells>
  <conditionalFormatting sqref="B39:M48">
    <cfRule type="cellIs" dxfId="83" priority="22" operator="between">
      <formula>2.2251E-308</formula>
      <formula>40</formula>
    </cfRule>
    <cfRule type="cellIs" dxfId="82" priority="21" operator="between">
      <formula>40</formula>
      <formula>43.6842105263158</formula>
    </cfRule>
    <cfRule type="cellIs" dxfId="81" priority="20" operator="between">
      <formula>43.6842105263158</formula>
      <formula>47.3684210526316</formula>
    </cfRule>
    <cfRule type="cellIs" dxfId="80" priority="19" operator="between">
      <formula>47.3684210526316</formula>
      <formula>51.0526315789474</formula>
    </cfRule>
    <cfRule type="cellIs" dxfId="79" priority="18" operator="between">
      <formula>51.0526315789474</formula>
      <formula>54.7368421052632</formula>
    </cfRule>
    <cfRule type="cellIs" dxfId="78" priority="17" operator="between">
      <formula>54.7368421052632</formula>
      <formula>58.4210526315789</formula>
    </cfRule>
    <cfRule type="cellIs" dxfId="77" priority="16" operator="between">
      <formula>58.4210526315789</formula>
      <formula>62.1052631578947</formula>
    </cfRule>
    <cfRule type="cellIs" dxfId="76" priority="15" operator="between">
      <formula>62.1052631578947</formula>
      <formula>65.7894736842105</formula>
    </cfRule>
    <cfRule type="cellIs" dxfId="75" priority="14" operator="between">
      <formula>65.7894736842105</formula>
      <formula>69.4736842105263</formula>
    </cfRule>
    <cfRule type="cellIs" dxfId="74" priority="13" operator="between">
      <formula>69.4736842105263</formula>
      <formula>73.1578947368421</formula>
    </cfRule>
    <cfRule type="cellIs" dxfId="73" priority="12" operator="between">
      <formula>73.1578947368421</formula>
      <formula>76.8421052631579</formula>
    </cfRule>
    <cfRule type="cellIs" dxfId="72" priority="11" operator="between">
      <formula>76.8421052631579</formula>
      <formula>80.5263157894737</formula>
    </cfRule>
    <cfRule type="cellIs" dxfId="71" priority="10" operator="between">
      <formula>80.5263157894737</formula>
      <formula>84.2105263157895</formula>
    </cfRule>
    <cfRule type="cellIs" dxfId="70" priority="9" operator="between">
      <formula>84.2105263157895</formula>
      <formula>87.8947368421053</formula>
    </cfRule>
    <cfRule type="cellIs" dxfId="69" priority="8" operator="between">
      <formula>87.8947368421053</formula>
      <formula>91.5789473684211</formula>
    </cfRule>
    <cfRule type="cellIs" dxfId="68" priority="7" operator="between">
      <formula>91.5789473684211</formula>
      <formula>95.2631578947369</formula>
    </cfRule>
    <cfRule type="cellIs" dxfId="67" priority="6" operator="between">
      <formula>95.2631578947369</formula>
      <formula>98.9473684210527</formula>
    </cfRule>
    <cfRule type="cellIs" dxfId="66" priority="5" operator="between">
      <formula>98.9473684210527</formula>
      <formula>102.631578947368</formula>
    </cfRule>
    <cfRule type="cellIs" dxfId="65" priority="4" operator="between">
      <formula>102.631578947368</formula>
      <formula>106.315789473684</formula>
    </cfRule>
    <cfRule type="cellIs" dxfId="64" priority="3" operator="between">
      <formula>106.315789473684</formula>
      <formula>110</formula>
    </cfRule>
    <cfRule type="cellIs" dxfId="63" priority="2" operator="greaterThan">
      <formula>110</formula>
    </cfRule>
    <cfRule type="containsBlanks" priority="1" stopIfTrue="1">
      <formula>LEN(TRIM(B39:M48))=0</formula>
    </cfRule>
  </conditionalFormatting>
  <conditionalFormatting sqref="B59:M68">
    <cfRule type="cellIs" dxfId="62" priority="44" operator="between">
      <formula>2.2251E-308</formula>
      <formula>0.58</formula>
    </cfRule>
    <cfRule type="cellIs" dxfId="61" priority="43" operator="between">
      <formula>0.58</formula>
      <formula>0.633421052631579</formula>
    </cfRule>
    <cfRule type="cellIs" dxfId="60" priority="42" operator="between">
      <formula>0.633421052631579</formula>
      <formula>0.686842105263158</formula>
    </cfRule>
    <cfRule type="cellIs" dxfId="59" priority="41" operator="between">
      <formula>0.686842105263158</formula>
      <formula>0.740263157894737</formula>
    </cfRule>
    <cfRule type="cellIs" dxfId="58" priority="40" operator="between">
      <formula>0.740263157894737</formula>
      <formula>0.793684210526316</formula>
    </cfRule>
    <cfRule type="cellIs" dxfId="57" priority="39" operator="between">
      <formula>0.793684210526316</formula>
      <formula>0.847105263157895</formula>
    </cfRule>
    <cfRule type="cellIs" dxfId="56" priority="38" operator="between">
      <formula>0.847105263157895</formula>
      <formula>0.900526315789474</formula>
    </cfRule>
    <cfRule type="cellIs" dxfId="55" priority="37" operator="between">
      <formula>0.900526315789474</formula>
      <formula>0.953947368421052</formula>
    </cfRule>
    <cfRule type="cellIs" dxfId="54" priority="36" operator="between">
      <formula>0.953947368421052</formula>
      <formula>1.00736842105263</formula>
    </cfRule>
    <cfRule type="cellIs" dxfId="53" priority="35" operator="between">
      <formula>1.00736842105263</formula>
      <formula>1.06078947368421</formula>
    </cfRule>
    <cfRule type="cellIs" dxfId="52" priority="34" operator="between">
      <formula>1.06078947368421</formula>
      <formula>1.11421052631579</formula>
    </cfRule>
    <cfRule type="cellIs" dxfId="51" priority="33" operator="between">
      <formula>1.11421052631579</formula>
      <formula>1.16763157894737</formula>
    </cfRule>
    <cfRule type="cellIs" dxfId="50" priority="32" operator="between">
      <formula>1.16763157894737</formula>
      <formula>1.22105263157895</formula>
    </cfRule>
    <cfRule type="cellIs" dxfId="49" priority="31" operator="between">
      <formula>1.22105263157895</formula>
      <formula>1.27447368421053</formula>
    </cfRule>
    <cfRule type="cellIs" dxfId="48" priority="30" operator="between">
      <formula>1.27447368421053</formula>
      <formula>1.32789473684211</formula>
    </cfRule>
    <cfRule type="cellIs" dxfId="47" priority="29" operator="between">
      <formula>1.32789473684211</formula>
      <formula>1.38131578947368</formula>
    </cfRule>
    <cfRule type="cellIs" dxfId="46" priority="28" operator="between">
      <formula>1.38131578947368</formula>
      <formula>1.43473684210526</formula>
    </cfRule>
    <cfRule type="cellIs" dxfId="45" priority="27" operator="between">
      <formula>1.43473684210526</formula>
      <formula>1.48815789473684</formula>
    </cfRule>
    <cfRule type="cellIs" dxfId="44" priority="26" operator="between">
      <formula>1.48815789473684</formula>
      <formula>1.54157894736842</formula>
    </cfRule>
    <cfRule type="cellIs" dxfId="43" priority="25" operator="between">
      <formula>1.54157894736842</formula>
      <formula>1.595</formula>
    </cfRule>
    <cfRule type="cellIs" dxfId="42" priority="24" operator="greaterThan">
      <formula>1.595</formula>
    </cfRule>
    <cfRule type="containsBlanks" priority="23" stopIfTrue="1">
      <formula>LEN(TRIM(B59:M68))=0</formula>
    </cfRule>
  </conditionalFormatting>
  <conditionalFormatting sqref="B79:M88">
    <cfRule type="cellIs" dxfId="41" priority="66" operator="between">
      <formula>2.2251E-308</formula>
      <formula>-10</formula>
    </cfRule>
    <cfRule type="cellIs" dxfId="40" priority="65" operator="between">
      <formula>-10</formula>
      <formula>-6.31578947368421</formula>
    </cfRule>
    <cfRule type="cellIs" dxfId="39" priority="64" operator="between">
      <formula>-6.31578947368421</formula>
      <formula>-2.63157894736842</formula>
    </cfRule>
    <cfRule type="cellIs" dxfId="38" priority="63" operator="between">
      <formula>-2.63157894736842</formula>
      <formula>1.05263157894737</formula>
    </cfRule>
    <cfRule type="cellIs" dxfId="37" priority="62" operator="between">
      <formula>1.05263157894737</formula>
      <formula>4.73684210526316</formula>
    </cfRule>
    <cfRule type="cellIs" dxfId="36" priority="61" operator="between">
      <formula>4.73684210526316</formula>
      <formula>8.42105263157895</formula>
    </cfRule>
    <cfRule type="cellIs" dxfId="35" priority="60" operator="between">
      <formula>8.42105263157895</formula>
      <formula>12.1052631578947</formula>
    </cfRule>
    <cfRule type="cellIs" dxfId="34" priority="59" operator="between">
      <formula>12.1052631578947</formula>
      <formula>15.7894736842105</formula>
    </cfRule>
    <cfRule type="cellIs" dxfId="33" priority="58" operator="between">
      <formula>15.7894736842105</formula>
      <formula>19.4736842105263</formula>
    </cfRule>
    <cfRule type="cellIs" dxfId="32" priority="57" operator="between">
      <formula>19.4736842105263</formula>
      <formula>23.1578947368421</formula>
    </cfRule>
    <cfRule type="cellIs" dxfId="31" priority="56" operator="between">
      <formula>23.1578947368421</formula>
      <formula>26.8421052631579</formula>
    </cfRule>
    <cfRule type="cellIs" dxfId="30" priority="55" operator="between">
      <formula>26.8421052631579</formula>
      <formula>30.5263157894737</formula>
    </cfRule>
    <cfRule type="cellIs" dxfId="29" priority="54" operator="between">
      <formula>30.5263157894737</formula>
      <formula>34.2105263157895</formula>
    </cfRule>
    <cfRule type="cellIs" dxfId="28" priority="53" operator="between">
      <formula>34.2105263157895</formula>
      <formula>37.8947368421053</formula>
    </cfRule>
    <cfRule type="cellIs" dxfId="27" priority="52" operator="between">
      <formula>37.8947368421053</formula>
      <formula>41.578947368421</formula>
    </cfRule>
    <cfRule type="cellIs" dxfId="26" priority="51" operator="between">
      <formula>41.578947368421</formula>
      <formula>45.2631578947368</formula>
    </cfRule>
    <cfRule type="cellIs" dxfId="25" priority="50" operator="between">
      <formula>45.2631578947368</formula>
      <formula>48.9473684210526</formula>
    </cfRule>
    <cfRule type="cellIs" dxfId="24" priority="49" operator="between">
      <formula>48.9473684210526</formula>
      <formula>52.6315789473684</formula>
    </cfRule>
    <cfRule type="cellIs" dxfId="23" priority="48" operator="between">
      <formula>52.6315789473684</formula>
      <formula>56.3157894736842</formula>
    </cfRule>
    <cfRule type="cellIs" dxfId="22" priority="47" operator="between">
      <formula>56.3157894736842</formula>
      <formula>60</formula>
    </cfRule>
    <cfRule type="cellIs" dxfId="21" priority="46" operator="greaterThan">
      <formula>60</formula>
    </cfRule>
    <cfRule type="containsBlanks" priority="45" stopIfTrue="1">
      <formula>LEN(TRIM(B79:M88))=0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Defects</vt:lpstr>
      <vt:lpstr>C-scans - p1.1</vt:lpstr>
      <vt:lpstr>Screen shots - p1.1</vt:lpstr>
      <vt:lpstr>C-scans - P 1.4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Achanta, Vamsee S</cp:lastModifiedBy>
  <dcterms:created xsi:type="dcterms:W3CDTF">2019-05-07T16:55:50Z</dcterms:created>
  <dcterms:modified xsi:type="dcterms:W3CDTF">2019-05-08T16:13:50Z</dcterms:modified>
</cp:coreProperties>
</file>