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360" windowHeight="7365"/>
  </bookViews>
  <sheets>
    <sheet name="Fatigue-Processed" sheetId="7" r:id="rId1"/>
    <sheet name="Fatigue-Raw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7" l="1"/>
  <c r="I1" i="7"/>
  <c r="H1" i="7"/>
  <c r="G1" i="7"/>
  <c r="F1" i="7"/>
  <c r="E1" i="7"/>
  <c r="D1" i="7"/>
  <c r="C1" i="7"/>
  <c r="B1" i="7"/>
  <c r="F4" i="5"/>
  <c r="G4" i="5" s="1"/>
  <c r="H4" i="5" s="1"/>
  <c r="I4" i="5" s="1"/>
  <c r="J4" i="5" s="1"/>
  <c r="K4" i="5" s="1"/>
  <c r="L4" i="5" s="1"/>
  <c r="M4" i="5" s="1"/>
  <c r="J17" i="7" l="1"/>
  <c r="I17" i="7"/>
  <c r="H17" i="7"/>
  <c r="G17" i="7"/>
  <c r="F17" i="7"/>
  <c r="E17" i="7"/>
  <c r="D17" i="7"/>
  <c r="C17" i="7"/>
  <c r="B17" i="7"/>
  <c r="J16" i="7"/>
  <c r="I16" i="7"/>
  <c r="H16" i="7"/>
  <c r="G16" i="7"/>
  <c r="F16" i="7"/>
  <c r="E16" i="7"/>
  <c r="D16" i="7"/>
  <c r="C16" i="7"/>
  <c r="B16" i="7"/>
  <c r="J15" i="7"/>
  <c r="I15" i="7"/>
  <c r="H15" i="7"/>
  <c r="G15" i="7"/>
  <c r="F15" i="7"/>
  <c r="E15" i="7"/>
  <c r="D15" i="7"/>
  <c r="C15" i="7"/>
  <c r="B15" i="7"/>
  <c r="J14" i="7"/>
  <c r="I14" i="7"/>
  <c r="H14" i="7"/>
  <c r="G14" i="7"/>
  <c r="F14" i="7"/>
  <c r="E14" i="7"/>
  <c r="D14" i="7"/>
  <c r="C14" i="7"/>
  <c r="B14" i="7"/>
  <c r="J13" i="7"/>
  <c r="I13" i="7"/>
  <c r="H13" i="7"/>
  <c r="G13" i="7"/>
  <c r="F13" i="7"/>
  <c r="E13" i="7"/>
  <c r="D13" i="7"/>
  <c r="C13" i="7"/>
  <c r="B13" i="7"/>
  <c r="J12" i="7"/>
  <c r="I12" i="7"/>
  <c r="H12" i="7"/>
  <c r="G12" i="7"/>
  <c r="F12" i="7"/>
  <c r="E12" i="7"/>
  <c r="D12" i="7"/>
  <c r="C12" i="7"/>
  <c r="B12" i="7"/>
  <c r="J11" i="7"/>
  <c r="I11" i="7"/>
  <c r="H11" i="7"/>
  <c r="G11" i="7"/>
  <c r="F11" i="7"/>
  <c r="E11" i="7"/>
  <c r="D11" i="7"/>
  <c r="C11" i="7"/>
  <c r="B11" i="7"/>
  <c r="J10" i="7"/>
  <c r="I10" i="7"/>
  <c r="H10" i="7"/>
  <c r="G10" i="7"/>
  <c r="F10" i="7"/>
  <c r="E10" i="7"/>
  <c r="D10" i="7"/>
  <c r="C10" i="7"/>
  <c r="B10" i="7"/>
  <c r="J9" i="7"/>
  <c r="I9" i="7"/>
  <c r="H9" i="7"/>
  <c r="G9" i="7"/>
  <c r="F9" i="7"/>
  <c r="E9" i="7"/>
  <c r="D9" i="7"/>
  <c r="C9" i="7"/>
  <c r="B9" i="7"/>
  <c r="J8" i="7"/>
  <c r="I8" i="7"/>
  <c r="H8" i="7"/>
  <c r="G8" i="7"/>
  <c r="F8" i="7"/>
  <c r="E8" i="7"/>
  <c r="D8" i="7"/>
  <c r="C8" i="7"/>
  <c r="B8" i="7"/>
  <c r="J7" i="7"/>
  <c r="I7" i="7"/>
  <c r="H7" i="7"/>
  <c r="G7" i="7"/>
  <c r="F7" i="7"/>
  <c r="E7" i="7"/>
  <c r="D7" i="7"/>
  <c r="C7" i="7"/>
  <c r="B7" i="7"/>
  <c r="J6" i="7"/>
  <c r="I6" i="7"/>
  <c r="H6" i="7"/>
  <c r="G6" i="7"/>
  <c r="F6" i="7"/>
  <c r="E6" i="7"/>
  <c r="D6" i="7"/>
  <c r="C6" i="7"/>
  <c r="B6" i="7"/>
  <c r="J5" i="7"/>
  <c r="I5" i="7"/>
  <c r="H5" i="7"/>
  <c r="G5" i="7"/>
  <c r="F5" i="7"/>
  <c r="E5" i="7"/>
  <c r="D5" i="7"/>
  <c r="C5" i="7"/>
  <c r="B5" i="7"/>
  <c r="J4" i="7"/>
  <c r="I4" i="7"/>
  <c r="H4" i="7"/>
  <c r="G4" i="7"/>
  <c r="F4" i="7"/>
  <c r="E4" i="7"/>
  <c r="D4" i="7"/>
  <c r="C4" i="7"/>
  <c r="B4" i="7"/>
  <c r="J3" i="7"/>
  <c r="I3" i="7"/>
  <c r="H3" i="7"/>
  <c r="G3" i="7"/>
  <c r="F3" i="7"/>
  <c r="E3" i="7"/>
  <c r="D3" i="7"/>
  <c r="C3" i="7"/>
  <c r="B3" i="7"/>
  <c r="J2" i="7"/>
  <c r="I2" i="7"/>
  <c r="H2" i="7"/>
  <c r="G2" i="7"/>
  <c r="F2" i="7"/>
  <c r="E2" i="7"/>
  <c r="D2" i="7"/>
  <c r="C2" i="7"/>
  <c r="B2" i="7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3" i="7"/>
  <c r="F24" i="5" l="1"/>
  <c r="G24" i="5"/>
  <c r="H24" i="5"/>
  <c r="I24" i="5"/>
  <c r="J24" i="5"/>
  <c r="K24" i="5"/>
  <c r="L24" i="5"/>
  <c r="M24" i="5"/>
  <c r="N24" i="5"/>
  <c r="E24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7" i="5"/>
</calcChain>
</file>

<file path=xl/sharedStrings.xml><?xml version="1.0" encoding="utf-8"?>
<sst xmlns="http://schemas.openxmlformats.org/spreadsheetml/2006/main" count="29" uniqueCount="28">
  <si>
    <r>
      <t>H</t>
    </r>
    <r>
      <rPr>
        <b/>
        <sz val="7"/>
        <color theme="1"/>
        <rFont val="Times New Roman"/>
        <family val="1"/>
      </rPr>
      <t xml:space="preserve">s </t>
    </r>
    <r>
      <rPr>
        <b/>
        <sz val="10"/>
        <color theme="1"/>
        <rFont val="Times New Roman"/>
        <family val="1"/>
      </rPr>
      <t>(m)</t>
    </r>
  </si>
  <si>
    <t>TP (s)</t>
  </si>
  <si>
    <t>SUM</t>
  </si>
  <si>
    <t>2–4</t>
  </si>
  <si>
    <t>4–6</t>
  </si>
  <si>
    <t>6–8</t>
  </si>
  <si>
    <t>8–10</t>
  </si>
  <si>
    <t>10–12</t>
  </si>
  <si>
    <t>12–14</t>
  </si>
  <si>
    <t>14–16</t>
  </si>
  <si>
    <t>16–18</t>
  </si>
  <si>
    <t>18–20</t>
  </si>
  <si>
    <t>0–0.5</t>
  </si>
  <si>
    <t>0.5–1</t>
  </si>
  <si>
    <t>1–1.5</t>
  </si>
  <si>
    <t>1.5–2</t>
  </si>
  <si>
    <t>2–2.5</t>
  </si>
  <si>
    <t>2.5–3</t>
  </si>
  <si>
    <t>3–3.5</t>
  </si>
  <si>
    <t>3.5–4</t>
  </si>
  <si>
    <t>4–4.5</t>
  </si>
  <si>
    <t>4.5–5</t>
  </si>
  <si>
    <t>5–5.5</t>
  </si>
  <si>
    <t>5.5–6</t>
  </si>
  <si>
    <t>6–6.5</t>
  </si>
  <si>
    <t>6.5–7</t>
  </si>
  <si>
    <t>7–7.5</t>
  </si>
  <si>
    <t>7.5–8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</si>
</sst>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7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4" xfId="0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5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2" fillId="2" borderId="5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B1" sqref="B1:J1"/>
    </sheetView>
  </sheetViews>
  <sheetFormatPr defaultRowHeight="15" x14ac:dyDescent="0.25"/>
  <sheetData>
    <row r="1" spans="1:17" x14ac:dyDescent="0.25">
      <c r="A1" s="3"/>
      <c r="B1" s="11">
        <f>'Fatigue-Raw'!E4</f>
        <v>3</v>
      </c>
      <c r="C1" s="11">
        <f>'Fatigue-Raw'!F4</f>
        <v>5</v>
      </c>
      <c r="D1" s="11">
        <f>'Fatigue-Raw'!G4</f>
        <v>7</v>
      </c>
      <c r="E1" s="11">
        <f>'Fatigue-Raw'!H4</f>
        <v>9</v>
      </c>
      <c r="F1" s="11">
        <f>'Fatigue-Raw'!I4</f>
        <v>11</v>
      </c>
      <c r="G1" s="11">
        <f>'Fatigue-Raw'!J4</f>
        <v>13</v>
      </c>
      <c r="H1" s="11">
        <f>'Fatigue-Raw'!K4</f>
        <v>15</v>
      </c>
      <c r="I1" s="11">
        <f>'Fatigue-Raw'!L4</f>
        <v>17</v>
      </c>
      <c r="J1" s="11">
        <f>'Fatigue-Raw'!M4</f>
        <v>19</v>
      </c>
      <c r="K1" s="9"/>
      <c r="L1" s="9"/>
      <c r="M1" s="9"/>
      <c r="N1" s="9"/>
      <c r="O1" s="9"/>
      <c r="P1" s="9"/>
      <c r="Q1" s="9"/>
    </row>
    <row r="2" spans="1:17" x14ac:dyDescent="0.25">
      <c r="A2" s="12">
        <v>0.5</v>
      </c>
      <c r="B2" s="13">
        <f>'Fatigue-Raw'!E7</f>
        <v>8.9999999999999993E-3</v>
      </c>
      <c r="C2" s="13">
        <f>'Fatigue-Raw'!F7</f>
        <v>2.5000000000000001E-2</v>
      </c>
      <c r="D2" s="13">
        <f>'Fatigue-Raw'!G7</f>
        <v>2.5000000000000001E-2</v>
      </c>
      <c r="E2" s="13">
        <f>'Fatigue-Raw'!H7</f>
        <v>6.7000000000000004E-2</v>
      </c>
      <c r="F2" s="13">
        <f>'Fatigue-Raw'!I7</f>
        <v>3.0000000000000001E-3</v>
      </c>
      <c r="G2" s="13">
        <f>'Fatigue-Raw'!J7</f>
        <v>3.1E-2</v>
      </c>
      <c r="H2" s="13">
        <f>'Fatigue-Raw'!K7</f>
        <v>1.7999999999999999E-2</v>
      </c>
      <c r="I2" s="13">
        <f>'Fatigue-Raw'!L7</f>
        <v>6.0000000000000001E-3</v>
      </c>
      <c r="J2" s="13">
        <f>'Fatigue-Raw'!M7</f>
        <v>0</v>
      </c>
      <c r="K2" s="2"/>
      <c r="L2" s="2"/>
      <c r="M2" s="2"/>
      <c r="N2" s="2"/>
      <c r="O2" s="2"/>
      <c r="P2" s="2"/>
      <c r="Q2" s="2"/>
    </row>
    <row r="3" spans="1:17" x14ac:dyDescent="0.25">
      <c r="A3" s="12">
        <f>A2+0.5</f>
        <v>1</v>
      </c>
      <c r="B3" s="13">
        <f>'Fatigue-Raw'!E8</f>
        <v>0.18099999999999999</v>
      </c>
      <c r="C3" s="13">
        <f>'Fatigue-Raw'!F8</f>
        <v>1.8819999999999999</v>
      </c>
      <c r="D3" s="13">
        <f>'Fatigue-Raw'!G8</f>
        <v>2.7040000000000002</v>
      </c>
      <c r="E3" s="13">
        <f>'Fatigue-Raw'!H8</f>
        <v>1.6950000000000001</v>
      </c>
      <c r="F3" s="13">
        <f>'Fatigue-Raw'!I8</f>
        <v>1.002</v>
      </c>
      <c r="G3" s="13">
        <f>'Fatigue-Raw'!J8</f>
        <v>0.57599999999999996</v>
      </c>
      <c r="H3" s="13">
        <f>'Fatigue-Raw'!K8</f>
        <v>0.441</v>
      </c>
      <c r="I3" s="13">
        <f>'Fatigue-Raw'!L8</f>
        <v>1.7999999999999999E-2</v>
      </c>
      <c r="J3" s="13">
        <f>'Fatigue-Raw'!M8</f>
        <v>0</v>
      </c>
      <c r="K3" s="2"/>
      <c r="L3" s="2"/>
      <c r="M3" s="2"/>
      <c r="N3" s="2"/>
      <c r="O3" s="2"/>
      <c r="P3" s="2"/>
      <c r="Q3" s="2"/>
    </row>
    <row r="4" spans="1:17" x14ac:dyDescent="0.25">
      <c r="A4" s="12">
        <f t="shared" ref="A4:A17" si="0">A3+0.5</f>
        <v>1.5</v>
      </c>
      <c r="B4" s="13">
        <f>'Fatigue-Raw'!E9</f>
        <v>0</v>
      </c>
      <c r="C4" s="13">
        <f>'Fatigue-Raw'!F9</f>
        <v>6.3179999999999996</v>
      </c>
      <c r="D4" s="13">
        <f>'Fatigue-Raw'!G9</f>
        <v>11.084</v>
      </c>
      <c r="E4" s="13">
        <f>'Fatigue-Raw'!H9</f>
        <v>4.0339999999999998</v>
      </c>
      <c r="F4" s="13">
        <f>'Fatigue-Raw'!I9</f>
        <v>2.5720000000000001</v>
      </c>
      <c r="G4" s="13">
        <f>'Fatigue-Raw'!J9</f>
        <v>1.986</v>
      </c>
      <c r="H4" s="13">
        <f>'Fatigue-Raw'!K9</f>
        <v>0.74199999999999999</v>
      </c>
      <c r="I4" s="13">
        <f>'Fatigue-Raw'!L9</f>
        <v>4.9000000000000002E-2</v>
      </c>
      <c r="J4" s="13">
        <f>'Fatigue-Raw'!M9</f>
        <v>3.0000000000000001E-3</v>
      </c>
      <c r="K4" s="2"/>
      <c r="L4" s="2"/>
      <c r="M4" s="2"/>
      <c r="N4" s="2"/>
      <c r="O4" s="2"/>
      <c r="P4" s="2"/>
      <c r="Q4" s="2"/>
    </row>
    <row r="5" spans="1:17" x14ac:dyDescent="0.25">
      <c r="A5" s="12">
        <f t="shared" si="0"/>
        <v>2</v>
      </c>
      <c r="B5" s="13">
        <f>'Fatigue-Raw'!E10</f>
        <v>0</v>
      </c>
      <c r="C5" s="13">
        <f>'Fatigue-Raw'!F10</f>
        <v>1.137</v>
      </c>
      <c r="D5" s="13">
        <f>'Fatigue-Raw'!G10</f>
        <v>15.938000000000001</v>
      </c>
      <c r="E5" s="13">
        <f>'Fatigue-Raw'!H10</f>
        <v>5.4720000000000004</v>
      </c>
      <c r="F5" s="13">
        <f>'Fatigue-Raw'!I10</f>
        <v>2.9060000000000001</v>
      </c>
      <c r="G5" s="13">
        <f>'Fatigue-Raw'!J10</f>
        <v>2.06</v>
      </c>
      <c r="H5" s="13">
        <f>'Fatigue-Raw'!K10</f>
        <v>0.60699999999999998</v>
      </c>
      <c r="I5" s="13">
        <f>'Fatigue-Raw'!L10</f>
        <v>2.8000000000000001E-2</v>
      </c>
      <c r="J5" s="13">
        <f>'Fatigue-Raw'!M10</f>
        <v>3.0000000000000001E-3</v>
      </c>
      <c r="K5" s="2"/>
      <c r="L5" s="2"/>
      <c r="M5" s="2"/>
      <c r="N5" s="2"/>
      <c r="O5" s="2"/>
      <c r="P5" s="2"/>
      <c r="Q5" s="2"/>
    </row>
    <row r="6" spans="1:17" x14ac:dyDescent="0.25">
      <c r="A6" s="12">
        <f t="shared" si="0"/>
        <v>2.5</v>
      </c>
      <c r="B6" s="13">
        <f>'Fatigue-Raw'!E11</f>
        <v>0</v>
      </c>
      <c r="C6" s="13">
        <f>'Fatigue-Raw'!F11</f>
        <v>2.8000000000000001E-2</v>
      </c>
      <c r="D6" s="13">
        <f>'Fatigue-Raw'!G11</f>
        <v>8.2789999999999999</v>
      </c>
      <c r="E6" s="13">
        <f>'Fatigue-Raw'!H11</f>
        <v>5.1589999999999998</v>
      </c>
      <c r="F6" s="13">
        <f>'Fatigue-Raw'!I11</f>
        <v>2.6789999999999998</v>
      </c>
      <c r="G6" s="13">
        <f>'Fatigue-Raw'!J11</f>
        <v>1.6579999999999999</v>
      </c>
      <c r="H6" s="13">
        <f>'Fatigue-Raw'!K11</f>
        <v>0.46</v>
      </c>
      <c r="I6" s="13">
        <f>'Fatigue-Raw'!L11</f>
        <v>2.8000000000000001E-2</v>
      </c>
      <c r="J6" s="13">
        <f>'Fatigue-Raw'!M11</f>
        <v>8.9999999999999993E-3</v>
      </c>
      <c r="K6" s="2"/>
      <c r="L6" s="2"/>
      <c r="M6" s="2"/>
      <c r="N6" s="2"/>
      <c r="O6" s="2"/>
      <c r="P6" s="2"/>
      <c r="Q6" s="2"/>
    </row>
    <row r="7" spans="1:17" x14ac:dyDescent="0.25">
      <c r="A7" s="12">
        <f t="shared" si="0"/>
        <v>3</v>
      </c>
      <c r="B7" s="13">
        <f>'Fatigue-Raw'!E12</f>
        <v>0</v>
      </c>
      <c r="C7" s="13">
        <f>'Fatigue-Raw'!F12</f>
        <v>0</v>
      </c>
      <c r="D7" s="13">
        <f>'Fatigue-Raw'!G12</f>
        <v>1.661</v>
      </c>
      <c r="E7" s="13">
        <f>'Fatigue-Raw'!H12</f>
        <v>4.258</v>
      </c>
      <c r="F7" s="13">
        <f>'Fatigue-Raw'!I12</f>
        <v>1.9650000000000001</v>
      </c>
      <c r="G7" s="13">
        <f>'Fatigue-Raw'!J12</f>
        <v>1.1919999999999999</v>
      </c>
      <c r="H7" s="13">
        <f>'Fatigue-Raw'!K12</f>
        <v>0.28799999999999998</v>
      </c>
      <c r="I7" s="13">
        <f>'Fatigue-Raw'!L12</f>
        <v>1.4999999999999999E-2</v>
      </c>
      <c r="J7" s="13">
        <f>'Fatigue-Raw'!M12</f>
        <v>3.0000000000000001E-3</v>
      </c>
      <c r="K7" s="2"/>
      <c r="L7" s="2"/>
      <c r="M7" s="2"/>
      <c r="N7" s="2"/>
      <c r="O7" s="2"/>
      <c r="P7" s="2"/>
      <c r="Q7" s="2"/>
    </row>
    <row r="8" spans="1:17" x14ac:dyDescent="0.25">
      <c r="A8" s="12">
        <f t="shared" si="0"/>
        <v>3.5</v>
      </c>
      <c r="B8" s="13">
        <f>'Fatigue-Raw'!E13</f>
        <v>0</v>
      </c>
      <c r="C8" s="13">
        <f>'Fatigue-Raw'!F13</f>
        <v>0</v>
      </c>
      <c r="D8" s="13">
        <f>'Fatigue-Raw'!G13</f>
        <v>9.1999999999999998E-2</v>
      </c>
      <c r="E8" s="13">
        <f>'Fatigue-Raw'!H13</f>
        <v>2.3109999999999999</v>
      </c>
      <c r="F8" s="13">
        <f>'Fatigue-Raw'!I13</f>
        <v>1.143</v>
      </c>
      <c r="G8" s="13">
        <f>'Fatigue-Raw'!J13</f>
        <v>0.64400000000000002</v>
      </c>
      <c r="H8" s="13">
        <f>'Fatigue-Raw'!K13</f>
        <v>0.20499999999999999</v>
      </c>
      <c r="I8" s="13">
        <f>'Fatigue-Raw'!L13</f>
        <v>2.5000000000000001E-2</v>
      </c>
      <c r="J8" s="13">
        <f>'Fatigue-Raw'!M13</f>
        <v>3.0000000000000001E-3</v>
      </c>
      <c r="K8" s="2"/>
      <c r="L8" s="2"/>
      <c r="M8" s="2"/>
      <c r="N8" s="2"/>
      <c r="O8" s="2"/>
      <c r="P8" s="2"/>
      <c r="Q8" s="2"/>
    </row>
    <row r="9" spans="1:17" x14ac:dyDescent="0.25">
      <c r="A9" s="12">
        <f t="shared" si="0"/>
        <v>4</v>
      </c>
      <c r="B9" s="13">
        <f>'Fatigue-Raw'!E14</f>
        <v>0</v>
      </c>
      <c r="C9" s="13">
        <f>'Fatigue-Raw'!F14</f>
        <v>0</v>
      </c>
      <c r="D9" s="13">
        <f>'Fatigue-Raw'!G14</f>
        <v>8.9999999999999993E-3</v>
      </c>
      <c r="E9" s="13">
        <f>'Fatigue-Raw'!H14</f>
        <v>0.73899999999999999</v>
      </c>
      <c r="F9" s="13">
        <f>'Fatigue-Raw'!I14</f>
        <v>0.64700000000000002</v>
      </c>
      <c r="G9" s="13">
        <f>'Fatigue-Raw'!J14</f>
        <v>0.38600000000000001</v>
      </c>
      <c r="H9" s="13">
        <f>'Fatigue-Raw'!K14</f>
        <v>9.5000000000000001E-2</v>
      </c>
      <c r="I9" s="13">
        <f>'Fatigue-Raw'!L14</f>
        <v>3.1E-2</v>
      </c>
      <c r="J9" s="13">
        <f>'Fatigue-Raw'!M14</f>
        <v>0</v>
      </c>
      <c r="K9" s="2"/>
      <c r="L9" s="2"/>
      <c r="M9" s="2"/>
      <c r="N9" s="2"/>
      <c r="O9" s="2"/>
      <c r="P9" s="2"/>
      <c r="Q9" s="2"/>
    </row>
    <row r="10" spans="1:17" x14ac:dyDescent="0.25">
      <c r="A10" s="12">
        <f t="shared" si="0"/>
        <v>4.5</v>
      </c>
      <c r="B10" s="13">
        <f>'Fatigue-Raw'!E15</f>
        <v>0</v>
      </c>
      <c r="C10" s="13">
        <f>'Fatigue-Raw'!F15</f>
        <v>0</v>
      </c>
      <c r="D10" s="13">
        <f>'Fatigue-Raw'!G15</f>
        <v>0</v>
      </c>
      <c r="E10" s="13">
        <f>'Fatigue-Raw'!H15</f>
        <v>0.19600000000000001</v>
      </c>
      <c r="F10" s="13">
        <f>'Fatigue-Raw'!I15</f>
        <v>0.49399999999999999</v>
      </c>
      <c r="G10" s="13">
        <f>'Fatigue-Raw'!J15</f>
        <v>0.29099999999999998</v>
      </c>
      <c r="H10" s="13">
        <f>'Fatigue-Raw'!K15</f>
        <v>7.3999999999999996E-2</v>
      </c>
      <c r="I10" s="13">
        <f>'Fatigue-Raw'!L15</f>
        <v>1.7999999999999999E-2</v>
      </c>
      <c r="J10" s="13">
        <f>'Fatigue-Raw'!M15</f>
        <v>0</v>
      </c>
      <c r="K10" s="2"/>
      <c r="L10" s="2"/>
      <c r="M10" s="2"/>
      <c r="N10" s="2"/>
      <c r="O10" s="2"/>
      <c r="P10" s="2"/>
      <c r="Q10" s="2"/>
    </row>
    <row r="11" spans="1:17" x14ac:dyDescent="0.25">
      <c r="A11" s="12">
        <f t="shared" si="0"/>
        <v>5</v>
      </c>
      <c r="B11" s="13">
        <f>'Fatigue-Raw'!E16</f>
        <v>0</v>
      </c>
      <c r="C11" s="13">
        <f>'Fatigue-Raw'!F16</f>
        <v>0</v>
      </c>
      <c r="D11" s="13">
        <f>'Fatigue-Raw'!G16</f>
        <v>0</v>
      </c>
      <c r="E11" s="13">
        <f>'Fatigue-Raw'!H16</f>
        <v>4.2999999999999997E-2</v>
      </c>
      <c r="F11" s="13">
        <f>'Fatigue-Raw'!I16</f>
        <v>0.34</v>
      </c>
      <c r="G11" s="13">
        <f>'Fatigue-Raw'!J16</f>
        <v>0.13500000000000001</v>
      </c>
      <c r="H11" s="13">
        <f>'Fatigue-Raw'!K16</f>
        <v>9.5000000000000001E-2</v>
      </c>
      <c r="I11" s="13">
        <f>'Fatigue-Raw'!L16</f>
        <v>6.0000000000000001E-3</v>
      </c>
      <c r="J11" s="13">
        <f>'Fatigue-Raw'!M16</f>
        <v>0</v>
      </c>
      <c r="K11" s="2"/>
      <c r="L11" s="2"/>
      <c r="M11" s="2"/>
      <c r="N11" s="2"/>
      <c r="O11" s="2"/>
      <c r="P11" s="2"/>
      <c r="Q11" s="2"/>
    </row>
    <row r="12" spans="1:17" x14ac:dyDescent="0.25">
      <c r="A12" s="12">
        <f t="shared" si="0"/>
        <v>5.5</v>
      </c>
      <c r="B12" s="13">
        <f>'Fatigue-Raw'!E17</f>
        <v>0</v>
      </c>
      <c r="C12" s="13">
        <f>'Fatigue-Raw'!F17</f>
        <v>0</v>
      </c>
      <c r="D12" s="13">
        <f>'Fatigue-Raw'!G17</f>
        <v>0</v>
      </c>
      <c r="E12" s="13">
        <f>'Fatigue-Raw'!H17</f>
        <v>6.0000000000000001E-3</v>
      </c>
      <c r="F12" s="13">
        <f>'Fatigue-Raw'!I17</f>
        <v>0.14699999999999999</v>
      </c>
      <c r="G12" s="13">
        <f>'Fatigue-Raw'!J17</f>
        <v>0.13200000000000001</v>
      </c>
      <c r="H12" s="13">
        <f>'Fatigue-Raw'!K17</f>
        <v>8.8999999999999996E-2</v>
      </c>
      <c r="I12" s="13">
        <f>'Fatigue-Raw'!L17</f>
        <v>4.5999999999999999E-2</v>
      </c>
      <c r="J12" s="13">
        <f>'Fatigue-Raw'!M17</f>
        <v>0</v>
      </c>
      <c r="K12" s="2"/>
      <c r="L12" s="2"/>
      <c r="M12" s="2"/>
      <c r="N12" s="2"/>
      <c r="O12" s="2"/>
      <c r="P12" s="2"/>
      <c r="Q12" s="2"/>
    </row>
    <row r="13" spans="1:17" x14ac:dyDescent="0.25">
      <c r="A13" s="12">
        <f t="shared" si="0"/>
        <v>6</v>
      </c>
      <c r="B13" s="13">
        <f>'Fatigue-Raw'!E18</f>
        <v>0</v>
      </c>
      <c r="C13" s="13">
        <f>'Fatigue-Raw'!F18</f>
        <v>0</v>
      </c>
      <c r="D13" s="13">
        <f>'Fatigue-Raw'!G18</f>
        <v>0</v>
      </c>
      <c r="E13" s="13">
        <f>'Fatigue-Raw'!H18</f>
        <v>0</v>
      </c>
      <c r="F13" s="13">
        <f>'Fatigue-Raw'!I18</f>
        <v>3.4000000000000002E-2</v>
      </c>
      <c r="G13" s="13">
        <f>'Fatigue-Raw'!J18</f>
        <v>5.5E-2</v>
      </c>
      <c r="H13" s="13">
        <f>'Fatigue-Raw'!K18</f>
        <v>3.4000000000000002E-2</v>
      </c>
      <c r="I13" s="13">
        <f>'Fatigue-Raw'!L18</f>
        <v>1.2E-2</v>
      </c>
      <c r="J13" s="13">
        <f>'Fatigue-Raw'!M18</f>
        <v>0</v>
      </c>
      <c r="K13" s="2"/>
      <c r="L13" s="2"/>
      <c r="M13" s="2"/>
      <c r="N13" s="2"/>
      <c r="O13" s="2"/>
      <c r="P13" s="2"/>
      <c r="Q13" s="2"/>
    </row>
    <row r="14" spans="1:17" x14ac:dyDescent="0.25">
      <c r="A14" s="12">
        <f t="shared" si="0"/>
        <v>6.5</v>
      </c>
      <c r="B14" s="13">
        <f>'Fatigue-Raw'!E19</f>
        <v>0</v>
      </c>
      <c r="C14" s="13">
        <f>'Fatigue-Raw'!F19</f>
        <v>0</v>
      </c>
      <c r="D14" s="13">
        <f>'Fatigue-Raw'!G19</f>
        <v>0</v>
      </c>
      <c r="E14" s="13">
        <f>'Fatigue-Raw'!H19</f>
        <v>0</v>
      </c>
      <c r="F14" s="13">
        <f>'Fatigue-Raw'!I19</f>
        <v>0</v>
      </c>
      <c r="G14" s="13">
        <f>'Fatigue-Raw'!J19</f>
        <v>3.6999999999999998E-2</v>
      </c>
      <c r="H14" s="13">
        <f>'Fatigue-Raw'!K19</f>
        <v>2.5000000000000001E-2</v>
      </c>
      <c r="I14" s="13">
        <f>'Fatigue-Raw'!L19</f>
        <v>0</v>
      </c>
      <c r="J14" s="13">
        <f>'Fatigue-Raw'!M19</f>
        <v>0</v>
      </c>
      <c r="K14" s="2"/>
      <c r="L14" s="2"/>
      <c r="M14" s="2"/>
      <c r="N14" s="2"/>
      <c r="O14" s="2"/>
      <c r="P14" s="2"/>
      <c r="Q14" s="2"/>
    </row>
    <row r="15" spans="1:17" x14ac:dyDescent="0.25">
      <c r="A15" s="12">
        <f t="shared" si="0"/>
        <v>7</v>
      </c>
      <c r="B15" s="13">
        <f>'Fatigue-Raw'!E20</f>
        <v>0</v>
      </c>
      <c r="C15" s="13">
        <f>'Fatigue-Raw'!F20</f>
        <v>0</v>
      </c>
      <c r="D15" s="13">
        <f>'Fatigue-Raw'!G20</f>
        <v>0</v>
      </c>
      <c r="E15" s="13">
        <f>'Fatigue-Raw'!H20</f>
        <v>0</v>
      </c>
      <c r="F15" s="13">
        <f>'Fatigue-Raw'!I20</f>
        <v>0</v>
      </c>
      <c r="G15" s="13">
        <f>'Fatigue-Raw'!J20</f>
        <v>8.9999999999999993E-3</v>
      </c>
      <c r="H15" s="13">
        <f>'Fatigue-Raw'!K20</f>
        <v>1.4999999999999999E-2</v>
      </c>
      <c r="I15" s="13">
        <f>'Fatigue-Raw'!L20</f>
        <v>0</v>
      </c>
      <c r="J15" s="13">
        <f>'Fatigue-Raw'!M20</f>
        <v>0</v>
      </c>
      <c r="K15" s="2"/>
      <c r="L15" s="2"/>
      <c r="M15" s="2"/>
      <c r="N15" s="2"/>
      <c r="O15" s="2"/>
      <c r="P15" s="2"/>
      <c r="Q15" s="2"/>
    </row>
    <row r="16" spans="1:17" x14ac:dyDescent="0.25">
      <c r="A16" s="12">
        <f t="shared" si="0"/>
        <v>7.5</v>
      </c>
      <c r="B16" s="13">
        <f>'Fatigue-Raw'!E21</f>
        <v>0</v>
      </c>
      <c r="C16" s="13">
        <f>'Fatigue-Raw'!F21</f>
        <v>0</v>
      </c>
      <c r="D16" s="13">
        <f>'Fatigue-Raw'!G21</f>
        <v>0</v>
      </c>
      <c r="E16" s="13">
        <f>'Fatigue-Raw'!H21</f>
        <v>0</v>
      </c>
      <c r="F16" s="13">
        <f>'Fatigue-Raw'!I21</f>
        <v>0</v>
      </c>
      <c r="G16" s="13">
        <f>'Fatigue-Raw'!J21</f>
        <v>3.0000000000000001E-3</v>
      </c>
      <c r="H16" s="13">
        <f>'Fatigue-Raw'!K21</f>
        <v>1.7999999999999999E-2</v>
      </c>
      <c r="I16" s="13">
        <f>'Fatigue-Raw'!L21</f>
        <v>0</v>
      </c>
      <c r="J16" s="13">
        <f>'Fatigue-Raw'!M21</f>
        <v>0</v>
      </c>
      <c r="K16" s="2"/>
      <c r="L16" s="2"/>
      <c r="M16" s="2"/>
      <c r="N16" s="2"/>
      <c r="O16" s="2"/>
      <c r="P16" s="2"/>
      <c r="Q16" s="2"/>
    </row>
    <row r="17" spans="1:17" x14ac:dyDescent="0.25">
      <c r="A17" s="12">
        <f t="shared" si="0"/>
        <v>8</v>
      </c>
      <c r="B17" s="13">
        <f>'Fatigue-Raw'!E22</f>
        <v>0</v>
      </c>
      <c r="C17" s="13">
        <f>'Fatigue-Raw'!F22</f>
        <v>0</v>
      </c>
      <c r="D17" s="13">
        <f>'Fatigue-Raw'!G22</f>
        <v>0</v>
      </c>
      <c r="E17" s="13">
        <f>'Fatigue-Raw'!H22</f>
        <v>0</v>
      </c>
      <c r="F17" s="13">
        <f>'Fatigue-Raw'!I22</f>
        <v>0</v>
      </c>
      <c r="G17" s="13">
        <f>'Fatigue-Raw'!J22</f>
        <v>0</v>
      </c>
      <c r="H17" s="13">
        <f>'Fatigue-Raw'!K22</f>
        <v>1.2E-2</v>
      </c>
      <c r="I17" s="13">
        <f>'Fatigue-Raw'!L22</f>
        <v>0</v>
      </c>
      <c r="J17" s="13">
        <f>'Fatigue-Raw'!M22</f>
        <v>0</v>
      </c>
      <c r="K17" s="2"/>
      <c r="L17" s="2"/>
      <c r="M17" s="2"/>
      <c r="N17" s="2"/>
      <c r="O17" s="2"/>
      <c r="P17" s="2"/>
      <c r="Q17" s="2"/>
    </row>
    <row r="18" spans="1:17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24"/>
  <sheetViews>
    <sheetView zoomScaleNormal="100" workbookViewId="0">
      <selection activeCell="E4" sqref="E4:M4"/>
    </sheetView>
  </sheetViews>
  <sheetFormatPr defaultRowHeight="15" x14ac:dyDescent="0.25"/>
  <sheetData>
    <row r="4" spans="4:15" ht="15.75" thickBot="1" x14ac:dyDescent="0.3">
      <c r="E4" s="11">
        <v>3</v>
      </c>
      <c r="F4" s="11">
        <f>E4+2</f>
        <v>5</v>
      </c>
      <c r="G4" s="11">
        <f t="shared" ref="G4:M4" si="0">F4+2</f>
        <v>7</v>
      </c>
      <c r="H4" s="11">
        <f t="shared" si="0"/>
        <v>9</v>
      </c>
      <c r="I4" s="11">
        <f t="shared" si="0"/>
        <v>11</v>
      </c>
      <c r="J4" s="11">
        <f t="shared" si="0"/>
        <v>13</v>
      </c>
      <c r="K4" s="11">
        <f t="shared" si="0"/>
        <v>15</v>
      </c>
      <c r="L4" s="11">
        <f t="shared" si="0"/>
        <v>17</v>
      </c>
      <c r="M4" s="11">
        <f t="shared" si="0"/>
        <v>19</v>
      </c>
    </row>
    <row r="5" spans="4:15" ht="15.75" thickBot="1" x14ac:dyDescent="0.3">
      <c r="D5" s="14" t="s">
        <v>0</v>
      </c>
      <c r="E5" s="16" t="s">
        <v>1</v>
      </c>
      <c r="F5" s="17"/>
      <c r="G5" s="17"/>
      <c r="H5" s="17"/>
      <c r="I5" s="17"/>
      <c r="J5" s="17"/>
      <c r="K5" s="17"/>
      <c r="L5" s="17"/>
      <c r="M5" s="18"/>
      <c r="N5" s="19" t="s">
        <v>2</v>
      </c>
    </row>
    <row r="6" spans="4:15" ht="15.75" thickBot="1" x14ac:dyDescent="0.3">
      <c r="D6" s="15"/>
      <c r="E6" s="4" t="s">
        <v>3</v>
      </c>
      <c r="F6" s="4" t="s">
        <v>4</v>
      </c>
      <c r="G6" s="4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20"/>
    </row>
    <row r="7" spans="4:15" ht="15.75" thickBot="1" x14ac:dyDescent="0.3">
      <c r="D7" s="6" t="s">
        <v>12</v>
      </c>
      <c r="E7" s="10">
        <v>8.9999999999999993E-3</v>
      </c>
      <c r="F7" s="10">
        <v>2.5000000000000001E-2</v>
      </c>
      <c r="G7" s="10">
        <v>2.5000000000000001E-2</v>
      </c>
      <c r="H7" s="10">
        <v>6.7000000000000004E-2</v>
      </c>
      <c r="I7" s="10">
        <v>3.0000000000000001E-3</v>
      </c>
      <c r="J7" s="10">
        <v>3.1E-2</v>
      </c>
      <c r="K7" s="10">
        <v>1.7999999999999999E-2</v>
      </c>
      <c r="L7" s="10">
        <v>6.0000000000000001E-3</v>
      </c>
      <c r="M7" s="10">
        <v>0</v>
      </c>
      <c r="N7" s="7">
        <v>0.184</v>
      </c>
      <c r="O7">
        <f>SUM(E7:M7)</f>
        <v>0.184</v>
      </c>
    </row>
    <row r="8" spans="4:15" ht="15.75" thickBot="1" x14ac:dyDescent="0.3">
      <c r="D8" s="6" t="s">
        <v>13</v>
      </c>
      <c r="E8" s="10">
        <v>0.18099999999999999</v>
      </c>
      <c r="F8" s="10">
        <v>1.8819999999999999</v>
      </c>
      <c r="G8" s="10">
        <v>2.7040000000000002</v>
      </c>
      <c r="H8" s="10">
        <v>1.6950000000000001</v>
      </c>
      <c r="I8" s="10">
        <v>1.002</v>
      </c>
      <c r="J8" s="10">
        <v>0.57599999999999996</v>
      </c>
      <c r="K8" s="10">
        <v>0.441</v>
      </c>
      <c r="L8" s="10">
        <v>1.7999999999999999E-2</v>
      </c>
      <c r="M8" s="10">
        <v>0</v>
      </c>
      <c r="N8" s="7">
        <v>8.4990000000000006</v>
      </c>
      <c r="O8">
        <f t="shared" ref="O8:O23" si="1">SUM(E8:M8)</f>
        <v>8.4990000000000006</v>
      </c>
    </row>
    <row r="9" spans="4:15" ht="15.75" thickBot="1" x14ac:dyDescent="0.3">
      <c r="D9" s="6" t="s">
        <v>14</v>
      </c>
      <c r="E9" s="10">
        <v>0</v>
      </c>
      <c r="F9" s="10">
        <v>6.3179999999999996</v>
      </c>
      <c r="G9" s="10">
        <v>11.084</v>
      </c>
      <c r="H9" s="10">
        <v>4.0339999999999998</v>
      </c>
      <c r="I9" s="10">
        <v>2.5720000000000001</v>
      </c>
      <c r="J9" s="10">
        <v>1.986</v>
      </c>
      <c r="K9" s="10">
        <v>0.74199999999999999</v>
      </c>
      <c r="L9" s="10">
        <v>4.9000000000000002E-2</v>
      </c>
      <c r="M9" s="10">
        <v>3.0000000000000001E-3</v>
      </c>
      <c r="N9" s="7">
        <v>26.788</v>
      </c>
      <c r="O9">
        <f t="shared" si="1"/>
        <v>26.788</v>
      </c>
    </row>
    <row r="10" spans="4:15" ht="15.75" thickBot="1" x14ac:dyDescent="0.3">
      <c r="D10" s="6" t="s">
        <v>15</v>
      </c>
      <c r="E10" s="10">
        <v>0</v>
      </c>
      <c r="F10" s="10">
        <v>1.137</v>
      </c>
      <c r="G10" s="10">
        <v>15.938000000000001</v>
      </c>
      <c r="H10" s="10">
        <v>5.4720000000000004</v>
      </c>
      <c r="I10" s="10">
        <v>2.9060000000000001</v>
      </c>
      <c r="J10" s="10">
        <v>2.06</v>
      </c>
      <c r="K10" s="10">
        <v>0.60699999999999998</v>
      </c>
      <c r="L10" s="10">
        <v>2.8000000000000001E-2</v>
      </c>
      <c r="M10" s="10">
        <v>3.0000000000000001E-3</v>
      </c>
      <c r="N10" s="7">
        <v>28.151</v>
      </c>
      <c r="O10">
        <f t="shared" si="1"/>
        <v>28.150999999999996</v>
      </c>
    </row>
    <row r="11" spans="4:15" ht="15.75" thickBot="1" x14ac:dyDescent="0.3">
      <c r="D11" s="6" t="s">
        <v>16</v>
      </c>
      <c r="E11" s="10">
        <v>0</v>
      </c>
      <c r="F11" s="10">
        <v>2.8000000000000001E-2</v>
      </c>
      <c r="G11" s="10">
        <v>8.2789999999999999</v>
      </c>
      <c r="H11" s="10">
        <v>5.1589999999999998</v>
      </c>
      <c r="I11" s="10">
        <v>2.6789999999999998</v>
      </c>
      <c r="J11" s="10">
        <v>1.6579999999999999</v>
      </c>
      <c r="K11" s="10">
        <v>0.46</v>
      </c>
      <c r="L11" s="10">
        <v>2.8000000000000001E-2</v>
      </c>
      <c r="M11" s="10">
        <v>8.9999999999999993E-3</v>
      </c>
      <c r="N11" s="7">
        <v>18.3</v>
      </c>
      <c r="O11">
        <f t="shared" si="1"/>
        <v>18.3</v>
      </c>
    </row>
    <row r="12" spans="4:15" ht="15.75" thickBot="1" x14ac:dyDescent="0.3">
      <c r="D12" s="6" t="s">
        <v>17</v>
      </c>
      <c r="E12" s="10">
        <v>0</v>
      </c>
      <c r="F12" s="10">
        <v>0</v>
      </c>
      <c r="G12" s="10">
        <v>1.661</v>
      </c>
      <c r="H12" s="10">
        <v>4.258</v>
      </c>
      <c r="I12" s="10">
        <v>1.9650000000000001</v>
      </c>
      <c r="J12" s="10">
        <v>1.1919999999999999</v>
      </c>
      <c r="K12" s="10">
        <v>0.28799999999999998</v>
      </c>
      <c r="L12" s="10">
        <v>1.4999999999999999E-2</v>
      </c>
      <c r="M12" s="10">
        <v>3.0000000000000001E-3</v>
      </c>
      <c r="N12" s="7">
        <v>9.3819999999999997</v>
      </c>
      <c r="O12">
        <f t="shared" si="1"/>
        <v>9.3820000000000014</v>
      </c>
    </row>
    <row r="13" spans="4:15" ht="15.75" thickBot="1" x14ac:dyDescent="0.3">
      <c r="D13" s="6" t="s">
        <v>18</v>
      </c>
      <c r="E13" s="10">
        <v>0</v>
      </c>
      <c r="F13" s="10">
        <v>0</v>
      </c>
      <c r="G13" s="10">
        <v>9.1999999999999998E-2</v>
      </c>
      <c r="H13" s="10">
        <v>2.3109999999999999</v>
      </c>
      <c r="I13" s="10">
        <v>1.143</v>
      </c>
      <c r="J13" s="10">
        <v>0.64400000000000002</v>
      </c>
      <c r="K13" s="10">
        <v>0.20499999999999999</v>
      </c>
      <c r="L13" s="10">
        <v>2.5000000000000001E-2</v>
      </c>
      <c r="M13" s="10">
        <v>3.0000000000000001E-3</v>
      </c>
      <c r="N13" s="7">
        <v>4.423</v>
      </c>
      <c r="O13">
        <f t="shared" si="1"/>
        <v>4.4230000000000009</v>
      </c>
    </row>
    <row r="14" spans="4:15" ht="15.75" thickBot="1" x14ac:dyDescent="0.3">
      <c r="D14" s="6" t="s">
        <v>19</v>
      </c>
      <c r="E14" s="10">
        <v>0</v>
      </c>
      <c r="F14" s="10">
        <v>0</v>
      </c>
      <c r="G14" s="10">
        <v>8.9999999999999993E-3</v>
      </c>
      <c r="H14" s="10">
        <v>0.73899999999999999</v>
      </c>
      <c r="I14" s="10">
        <v>0.64700000000000002</v>
      </c>
      <c r="J14" s="10">
        <v>0.38600000000000001</v>
      </c>
      <c r="K14" s="10">
        <v>9.5000000000000001E-2</v>
      </c>
      <c r="L14" s="10">
        <v>3.1E-2</v>
      </c>
      <c r="M14" s="10">
        <v>0</v>
      </c>
      <c r="N14" s="7">
        <v>1.907</v>
      </c>
      <c r="O14">
        <f t="shared" si="1"/>
        <v>1.907</v>
      </c>
    </row>
    <row r="15" spans="4:15" ht="15.75" thickBot="1" x14ac:dyDescent="0.3">
      <c r="D15" s="6" t="s">
        <v>20</v>
      </c>
      <c r="E15" s="10">
        <v>0</v>
      </c>
      <c r="F15" s="10">
        <v>0</v>
      </c>
      <c r="G15" s="10">
        <v>0</v>
      </c>
      <c r="H15" s="10">
        <v>0.19600000000000001</v>
      </c>
      <c r="I15" s="10">
        <v>0.49399999999999999</v>
      </c>
      <c r="J15" s="10">
        <v>0.29099999999999998</v>
      </c>
      <c r="K15" s="10">
        <v>7.3999999999999996E-2</v>
      </c>
      <c r="L15" s="10">
        <v>1.7999999999999999E-2</v>
      </c>
      <c r="M15" s="10">
        <v>0</v>
      </c>
      <c r="N15" s="7">
        <v>1.073</v>
      </c>
      <c r="O15">
        <f t="shared" si="1"/>
        <v>1.073</v>
      </c>
    </row>
    <row r="16" spans="4:15" ht="15.75" thickBot="1" x14ac:dyDescent="0.3">
      <c r="D16" s="6" t="s">
        <v>21</v>
      </c>
      <c r="E16" s="10">
        <v>0</v>
      </c>
      <c r="F16" s="10">
        <v>0</v>
      </c>
      <c r="G16" s="10">
        <v>0</v>
      </c>
      <c r="H16" s="10">
        <v>4.2999999999999997E-2</v>
      </c>
      <c r="I16" s="10">
        <v>0.34</v>
      </c>
      <c r="J16" s="10">
        <v>0.13500000000000001</v>
      </c>
      <c r="K16" s="10">
        <v>9.5000000000000001E-2</v>
      </c>
      <c r="L16" s="10">
        <v>6.0000000000000001E-3</v>
      </c>
      <c r="M16" s="10">
        <v>0</v>
      </c>
      <c r="N16" s="7">
        <v>0.61899999999999999</v>
      </c>
      <c r="O16">
        <f t="shared" si="1"/>
        <v>0.61899999999999999</v>
      </c>
    </row>
    <row r="17" spans="4:15" ht="15.75" thickBot="1" x14ac:dyDescent="0.3">
      <c r="D17" s="6" t="s">
        <v>22</v>
      </c>
      <c r="E17" s="10">
        <v>0</v>
      </c>
      <c r="F17" s="10">
        <v>0</v>
      </c>
      <c r="G17" s="10">
        <v>0</v>
      </c>
      <c r="H17" s="10">
        <v>6.0000000000000001E-3</v>
      </c>
      <c r="I17" s="10">
        <v>0.14699999999999999</v>
      </c>
      <c r="J17" s="10">
        <v>0.13200000000000001</v>
      </c>
      <c r="K17" s="10">
        <v>8.8999999999999996E-2</v>
      </c>
      <c r="L17" s="10">
        <v>4.5999999999999999E-2</v>
      </c>
      <c r="M17" s="10">
        <v>0</v>
      </c>
      <c r="N17" s="7">
        <v>0.42</v>
      </c>
      <c r="O17">
        <f t="shared" si="1"/>
        <v>0.42</v>
      </c>
    </row>
    <row r="18" spans="4:15" ht="15.75" thickBot="1" x14ac:dyDescent="0.3">
      <c r="D18" s="6" t="s">
        <v>23</v>
      </c>
      <c r="E18" s="10">
        <v>0</v>
      </c>
      <c r="F18" s="10">
        <v>0</v>
      </c>
      <c r="G18" s="10">
        <v>0</v>
      </c>
      <c r="H18" s="10">
        <v>0</v>
      </c>
      <c r="I18" s="10">
        <v>3.4000000000000002E-2</v>
      </c>
      <c r="J18" s="10">
        <v>5.5E-2</v>
      </c>
      <c r="K18" s="10">
        <v>3.4000000000000002E-2</v>
      </c>
      <c r="L18" s="10">
        <v>1.2E-2</v>
      </c>
      <c r="M18" s="10">
        <v>0</v>
      </c>
      <c r="N18" s="7">
        <v>0.13500000000000001</v>
      </c>
      <c r="O18">
        <f t="shared" si="1"/>
        <v>0.13500000000000001</v>
      </c>
    </row>
    <row r="19" spans="4:15" ht="15.75" thickBot="1" x14ac:dyDescent="0.3">
      <c r="D19" s="6" t="s">
        <v>24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3.6999999999999998E-2</v>
      </c>
      <c r="K19" s="10">
        <v>2.5000000000000001E-2</v>
      </c>
      <c r="L19" s="10">
        <v>0</v>
      </c>
      <c r="M19" s="10">
        <v>0</v>
      </c>
      <c r="N19" s="7">
        <v>6.2E-2</v>
      </c>
      <c r="O19">
        <f t="shared" si="1"/>
        <v>6.2E-2</v>
      </c>
    </row>
    <row r="20" spans="4:15" ht="15.75" thickBot="1" x14ac:dyDescent="0.3">
      <c r="D20" s="6" t="s">
        <v>25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8.9999999999999993E-3</v>
      </c>
      <c r="K20" s="10">
        <v>1.4999999999999999E-2</v>
      </c>
      <c r="L20" s="10">
        <v>0</v>
      </c>
      <c r="M20" s="10">
        <v>0</v>
      </c>
      <c r="N20" s="7">
        <v>2.4E-2</v>
      </c>
      <c r="O20">
        <f t="shared" si="1"/>
        <v>2.4E-2</v>
      </c>
    </row>
    <row r="21" spans="4:15" ht="15.75" thickBot="1" x14ac:dyDescent="0.3">
      <c r="D21" s="6" t="s">
        <v>26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3.0000000000000001E-3</v>
      </c>
      <c r="K21" s="10">
        <v>1.7999999999999999E-2</v>
      </c>
      <c r="L21" s="10">
        <v>0</v>
      </c>
      <c r="M21" s="10">
        <v>0</v>
      </c>
      <c r="N21" s="7">
        <v>2.1000000000000001E-2</v>
      </c>
      <c r="O21">
        <f t="shared" si="1"/>
        <v>2.0999999999999998E-2</v>
      </c>
    </row>
    <row r="22" spans="4:15" ht="15.75" thickBot="1" x14ac:dyDescent="0.3">
      <c r="D22" s="6" t="s">
        <v>27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1.2E-2</v>
      </c>
      <c r="L22" s="10">
        <v>0</v>
      </c>
      <c r="M22" s="10">
        <v>0</v>
      </c>
      <c r="N22" s="7">
        <v>1.2E-2</v>
      </c>
      <c r="O22">
        <f t="shared" si="1"/>
        <v>1.2E-2</v>
      </c>
    </row>
    <row r="23" spans="4:15" ht="15.75" thickBot="1" x14ac:dyDescent="0.3">
      <c r="D23" s="6" t="s">
        <v>2</v>
      </c>
      <c r="E23" s="7">
        <v>0.19</v>
      </c>
      <c r="F23" s="7">
        <v>9.39</v>
      </c>
      <c r="G23" s="7">
        <v>39.792000000000002</v>
      </c>
      <c r="H23" s="7">
        <v>23.98</v>
      </c>
      <c r="I23" s="7">
        <v>13.932</v>
      </c>
      <c r="J23" s="7">
        <v>9.1950000000000003</v>
      </c>
      <c r="K23" s="7">
        <v>3.218</v>
      </c>
      <c r="L23" s="7">
        <v>0.28199999999999997</v>
      </c>
      <c r="M23" s="7">
        <v>2.1000000000000001E-2</v>
      </c>
      <c r="N23" s="8">
        <v>100</v>
      </c>
      <c r="O23">
        <f t="shared" si="1"/>
        <v>100.00000000000001</v>
      </c>
    </row>
    <row r="24" spans="4:15" x14ac:dyDescent="0.25">
      <c r="E24">
        <f>SUM(E7:E22)</f>
        <v>0.19</v>
      </c>
      <c r="F24">
        <f t="shared" ref="F24:N24" si="2">SUM(F7:F22)</f>
        <v>9.39</v>
      </c>
      <c r="G24">
        <f t="shared" si="2"/>
        <v>39.792000000000002</v>
      </c>
      <c r="H24">
        <f t="shared" si="2"/>
        <v>23.98</v>
      </c>
      <c r="I24">
        <f t="shared" si="2"/>
        <v>13.932000000000002</v>
      </c>
      <c r="J24">
        <f t="shared" si="2"/>
        <v>9.1950000000000003</v>
      </c>
      <c r="K24">
        <f t="shared" si="2"/>
        <v>3.218</v>
      </c>
      <c r="L24">
        <f t="shared" si="2"/>
        <v>0.28200000000000003</v>
      </c>
      <c r="M24">
        <f t="shared" si="2"/>
        <v>2.0999999999999998E-2</v>
      </c>
      <c r="N24">
        <f t="shared" si="2"/>
        <v>100</v>
      </c>
    </row>
  </sheetData>
  <mergeCells count="3">
    <mergeCell ref="D5:D6"/>
    <mergeCell ref="E5:M5"/>
    <mergeCell ref="N5:N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Fatigue-Processed</vt:lpstr>
      <vt:lpstr>Fatigue-Raw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2018-10-29T02:04:36Z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a43a9e3b-9c14-47e1-9217-2d712dba0c6e</vt:lpwstr>
  </property>
</Properties>
</file>