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hantv\Documents\Utilities\aceengineer\data_manager\data\"/>
    </mc:Choice>
  </mc:AlternateContent>
  <bookViews>
    <workbookView xWindow="0" yWindow="0" windowWidth="15360" windowHeight="7755" tabRatio="732" firstSheet="1" activeTab="2"/>
  </bookViews>
  <sheets>
    <sheet name="__$Orcina_Hidden_Sheet$__" sheetId="5" state="veryHidden" r:id="rId1"/>
    <sheet name="Intro" sheetId="64" r:id="rId2"/>
    <sheet name="seed1" sheetId="56" r:id="rId3"/>
    <sheet name="seed2" sheetId="65" r:id="rId4"/>
    <sheet name="seed3" sheetId="66" r:id="rId5"/>
    <sheet name="seed4" sheetId="67" r:id="rId6"/>
    <sheet name="seed5" sheetId="68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WD" localSheetId="2">#REF!</definedName>
    <definedName name="WD">#REF!</definedName>
  </definedNames>
  <calcPr calcId="162913"/>
</workbook>
</file>

<file path=xl/calcChain.xml><?xml version="1.0" encoding="utf-8"?>
<calcChain xmlns="http://schemas.openxmlformats.org/spreadsheetml/2006/main">
  <c r="AL62" i="56" l="1"/>
  <c r="AL61" i="56"/>
  <c r="AL60" i="56"/>
  <c r="AL59" i="56"/>
  <c r="AL58" i="56"/>
  <c r="AL57" i="56"/>
  <c r="AL56" i="56"/>
  <c r="AL55" i="56"/>
  <c r="AL54" i="56"/>
  <c r="AL53" i="56"/>
  <c r="AL52" i="56"/>
  <c r="AL51" i="56"/>
  <c r="AL50" i="56"/>
  <c r="AL49" i="56"/>
  <c r="AL48" i="56"/>
  <c r="AL47" i="56"/>
  <c r="AL46" i="56"/>
  <c r="AL45" i="56"/>
  <c r="AL44" i="56"/>
  <c r="AL43" i="56"/>
  <c r="AL42" i="56"/>
  <c r="AL41" i="56"/>
  <c r="AL40" i="56"/>
  <c r="AL39" i="56"/>
  <c r="AL38" i="56"/>
  <c r="AL37" i="56"/>
  <c r="AL36" i="56"/>
  <c r="AL35" i="56"/>
  <c r="AL34" i="56"/>
  <c r="AL33" i="56"/>
  <c r="AL32" i="56"/>
  <c r="AL31" i="56"/>
  <c r="AL30" i="56"/>
  <c r="AL29" i="56"/>
  <c r="AL28" i="56"/>
  <c r="AL27" i="56"/>
  <c r="AL26" i="56"/>
  <c r="AL25" i="56"/>
  <c r="AL24" i="56"/>
  <c r="AL23" i="56"/>
  <c r="AL22" i="56"/>
  <c r="AL21" i="56"/>
  <c r="AL20" i="56"/>
  <c r="AL19" i="56"/>
  <c r="AL18" i="56"/>
  <c r="AL17" i="56"/>
  <c r="AL16" i="56"/>
  <c r="AL15" i="56"/>
  <c r="AL14" i="56"/>
  <c r="AL13" i="56"/>
  <c r="AL12" i="56"/>
  <c r="AL67" i="68" l="1"/>
  <c r="AL66" i="68"/>
  <c r="AL65" i="68"/>
  <c r="AL64" i="68"/>
  <c r="AL63" i="68"/>
  <c r="AL62" i="68"/>
  <c r="AL61" i="68"/>
  <c r="AL60" i="68"/>
  <c r="AL59" i="68"/>
  <c r="AL58" i="68"/>
  <c r="AL57" i="68"/>
  <c r="AL56" i="68"/>
  <c r="AL55" i="68"/>
  <c r="AL54" i="68"/>
  <c r="AL53" i="68"/>
  <c r="AL52" i="68"/>
  <c r="AL51" i="68"/>
  <c r="AL50" i="68"/>
  <c r="AL49" i="68"/>
  <c r="AL48" i="68"/>
  <c r="AL47" i="68"/>
  <c r="AL46" i="68"/>
  <c r="AL45" i="68"/>
  <c r="AL44" i="68"/>
  <c r="AL43" i="68"/>
  <c r="AL42" i="68"/>
  <c r="AL41" i="68"/>
  <c r="AL40" i="68"/>
  <c r="AL39" i="68"/>
  <c r="AL38" i="68"/>
  <c r="AL37" i="68"/>
  <c r="AL36" i="68"/>
  <c r="AL35" i="68"/>
  <c r="AL34" i="68"/>
  <c r="AL33" i="68"/>
  <c r="AL32" i="68"/>
  <c r="AL31" i="68"/>
  <c r="AL30" i="68"/>
  <c r="AL29" i="68"/>
  <c r="AL28" i="68"/>
  <c r="AL27" i="68"/>
  <c r="AL26" i="68"/>
  <c r="AL25" i="68"/>
  <c r="AL24" i="68"/>
  <c r="AL23" i="68"/>
  <c r="AL22" i="68"/>
  <c r="AL21" i="68"/>
  <c r="AL20" i="68"/>
  <c r="AL19" i="68"/>
  <c r="AL18" i="68"/>
  <c r="AL17" i="68"/>
  <c r="AL16" i="68"/>
  <c r="AL15" i="68"/>
  <c r="AL14" i="68"/>
  <c r="AL13" i="68"/>
  <c r="AL12" i="68"/>
  <c r="AL54" i="67"/>
  <c r="AL53" i="67"/>
  <c r="AL52" i="67"/>
  <c r="AL51" i="67"/>
  <c r="AL50" i="67"/>
  <c r="AL49" i="67"/>
  <c r="AL48" i="67"/>
  <c r="AL47" i="67"/>
  <c r="AL46" i="67"/>
  <c r="AL45" i="67"/>
  <c r="AL44" i="67"/>
  <c r="AL43" i="67"/>
  <c r="AL42" i="67"/>
  <c r="AL41" i="67"/>
  <c r="AL40" i="67"/>
  <c r="AL39" i="67"/>
  <c r="AL38" i="67"/>
  <c r="AL37" i="67"/>
  <c r="AL36" i="67"/>
  <c r="AL35" i="67"/>
  <c r="AL34" i="67"/>
  <c r="AL33" i="67"/>
  <c r="AL32" i="67"/>
  <c r="AL31" i="67"/>
  <c r="AL30" i="67"/>
  <c r="AL29" i="67"/>
  <c r="AL28" i="67"/>
  <c r="AL27" i="67"/>
  <c r="AL26" i="67"/>
  <c r="AL25" i="67"/>
  <c r="AL24" i="67"/>
  <c r="AL23" i="67"/>
  <c r="AL22" i="67"/>
  <c r="AL21" i="67"/>
  <c r="AL20" i="67"/>
  <c r="AL19" i="67"/>
  <c r="AL18" i="67"/>
  <c r="AL17" i="67"/>
  <c r="AL16" i="67"/>
  <c r="AL15" i="67"/>
  <c r="AL14" i="67"/>
  <c r="AL13" i="67"/>
  <c r="AL12" i="67"/>
  <c r="AL65" i="66"/>
  <c r="AL64" i="66"/>
  <c r="AL63" i="66"/>
  <c r="AL62" i="66"/>
  <c r="AL61" i="66"/>
  <c r="AL60" i="66"/>
  <c r="AL59" i="66"/>
  <c r="AL58" i="66"/>
  <c r="AL57" i="66"/>
  <c r="AL56" i="66"/>
  <c r="AL55" i="66"/>
  <c r="AL54" i="66"/>
  <c r="AL53" i="66"/>
  <c r="AL52" i="66"/>
  <c r="AL51" i="66"/>
  <c r="AL50" i="66"/>
  <c r="AL49" i="66"/>
  <c r="AL48" i="66"/>
  <c r="AL47" i="66"/>
  <c r="AL46" i="66"/>
  <c r="AL45" i="66"/>
  <c r="AL44" i="66"/>
  <c r="AL43" i="66"/>
  <c r="AL42" i="66"/>
  <c r="AL41" i="66"/>
  <c r="AL40" i="66"/>
  <c r="AL39" i="66"/>
  <c r="AL38" i="66"/>
  <c r="AL37" i="66"/>
  <c r="AL36" i="66"/>
  <c r="AL35" i="66"/>
  <c r="AL34" i="66"/>
  <c r="AL33" i="66"/>
  <c r="AL32" i="66"/>
  <c r="AL31" i="66"/>
  <c r="AL30" i="66"/>
  <c r="AL29" i="66"/>
  <c r="AL28" i="66"/>
  <c r="AL27" i="66"/>
  <c r="AL26" i="66"/>
  <c r="AL25" i="66"/>
  <c r="AL24" i="66"/>
  <c r="AL23" i="66"/>
  <c r="AL22" i="66"/>
  <c r="AL21" i="66"/>
  <c r="AL20" i="66"/>
  <c r="AL19" i="66"/>
  <c r="AL18" i="66"/>
  <c r="AL17" i="66"/>
  <c r="AL16" i="66"/>
  <c r="AL15" i="66"/>
  <c r="AL14" i="66"/>
  <c r="AL13" i="66"/>
  <c r="AL12" i="66"/>
  <c r="AL65" i="65"/>
  <c r="AL64" i="65"/>
  <c r="AL63" i="65"/>
  <c r="AL62" i="65"/>
  <c r="AL61" i="65"/>
  <c r="AL60" i="65"/>
  <c r="AL59" i="65"/>
  <c r="AL58" i="65"/>
  <c r="AL57" i="65"/>
  <c r="AL56" i="65"/>
  <c r="AL55" i="65"/>
  <c r="AL54" i="65"/>
  <c r="AL53" i="65"/>
  <c r="AL52" i="65"/>
  <c r="AL51" i="65"/>
  <c r="AL50" i="65"/>
  <c r="AL49" i="65"/>
  <c r="AL48" i="65"/>
  <c r="AL47" i="65"/>
  <c r="AL46" i="65"/>
  <c r="AL45" i="65"/>
  <c r="AL44" i="65"/>
  <c r="AL43" i="65"/>
  <c r="AL42" i="65"/>
  <c r="AL41" i="65"/>
  <c r="AL40" i="65"/>
  <c r="AL39" i="65"/>
  <c r="AL38" i="65"/>
  <c r="AL37" i="65"/>
  <c r="AL36" i="65"/>
  <c r="AL35" i="65"/>
  <c r="AL34" i="65"/>
  <c r="AL33" i="65"/>
  <c r="AL32" i="65"/>
  <c r="AL31" i="65"/>
  <c r="AL30" i="65"/>
  <c r="AL29" i="65"/>
  <c r="AL28" i="65"/>
  <c r="AL27" i="65"/>
  <c r="AL26" i="65"/>
  <c r="AL25" i="65"/>
  <c r="AL24" i="65"/>
  <c r="AL23" i="65"/>
  <c r="AL22" i="65"/>
  <c r="AL21" i="65"/>
  <c r="AL20" i="65"/>
  <c r="AL19" i="65"/>
  <c r="AL18" i="65"/>
  <c r="AL17" i="65"/>
  <c r="AL16" i="65"/>
  <c r="AL15" i="65"/>
  <c r="AL14" i="65"/>
  <c r="AL13" i="65"/>
  <c r="AL12" i="65"/>
  <c r="C12" i="68"/>
  <c r="C12" i="67"/>
  <c r="C12" i="66"/>
  <c r="AJ67" i="68"/>
  <c r="AI67" i="68"/>
  <c r="AH67" i="68"/>
  <c r="AJ66" i="68"/>
  <c r="AI66" i="68"/>
  <c r="AH66" i="68"/>
  <c r="AJ65" i="68"/>
  <c r="AI65" i="68"/>
  <c r="AH65" i="68"/>
  <c r="AJ64" i="68"/>
  <c r="AI64" i="68"/>
  <c r="AH64" i="68"/>
  <c r="AJ63" i="68"/>
  <c r="AI63" i="68"/>
  <c r="AH63" i="68"/>
  <c r="AJ62" i="68"/>
  <c r="AI62" i="68"/>
  <c r="AH62" i="68"/>
  <c r="AJ61" i="68"/>
  <c r="AI61" i="68"/>
  <c r="AH61" i="68"/>
  <c r="AJ60" i="68"/>
  <c r="AI60" i="68"/>
  <c r="AH60" i="68"/>
  <c r="AJ59" i="68"/>
  <c r="AI59" i="68"/>
  <c r="AH59" i="68"/>
  <c r="AJ58" i="68"/>
  <c r="AI58" i="68"/>
  <c r="AH58" i="68"/>
  <c r="AJ57" i="68"/>
  <c r="AI57" i="68"/>
  <c r="AH57" i="68"/>
  <c r="AJ56" i="68"/>
  <c r="AI56" i="68"/>
  <c r="AH56" i="68"/>
  <c r="AJ55" i="68"/>
  <c r="AI55" i="68"/>
  <c r="AH55" i="68"/>
  <c r="AJ54" i="68"/>
  <c r="AI54" i="68"/>
  <c r="AH54" i="68"/>
  <c r="AJ53" i="68"/>
  <c r="AI53" i="68"/>
  <c r="AH53" i="68"/>
  <c r="AJ52" i="68"/>
  <c r="AI52" i="68"/>
  <c r="AH52" i="68"/>
  <c r="AJ51" i="68"/>
  <c r="AI51" i="68"/>
  <c r="AH51" i="68"/>
  <c r="AJ50" i="68"/>
  <c r="AI50" i="68"/>
  <c r="AH50" i="68"/>
  <c r="AJ49" i="68"/>
  <c r="AI49" i="68"/>
  <c r="AH49" i="68"/>
  <c r="AJ48" i="68"/>
  <c r="AI48" i="68"/>
  <c r="AH48" i="68"/>
  <c r="AJ47" i="68"/>
  <c r="AI47" i="68"/>
  <c r="AH47" i="68"/>
  <c r="AJ46" i="68"/>
  <c r="AI46" i="68"/>
  <c r="AH46" i="68"/>
  <c r="AJ45" i="68"/>
  <c r="AI45" i="68"/>
  <c r="AH45" i="68"/>
  <c r="AJ44" i="68"/>
  <c r="AI44" i="68"/>
  <c r="AH44" i="68"/>
  <c r="AJ43" i="68"/>
  <c r="AI43" i="68"/>
  <c r="AH43" i="68"/>
  <c r="AJ42" i="68"/>
  <c r="AI42" i="68"/>
  <c r="AH42" i="68"/>
  <c r="AJ41" i="68"/>
  <c r="AI41" i="68"/>
  <c r="AH41" i="68"/>
  <c r="AJ40" i="68"/>
  <c r="AI40" i="68"/>
  <c r="AH40" i="68"/>
  <c r="AJ39" i="68"/>
  <c r="AI39" i="68"/>
  <c r="AH39" i="68"/>
  <c r="AJ38" i="68"/>
  <c r="AI38" i="68"/>
  <c r="AH38" i="68"/>
  <c r="AJ37" i="68"/>
  <c r="AI37" i="68"/>
  <c r="AH37" i="68"/>
  <c r="AJ36" i="68"/>
  <c r="AI36" i="68"/>
  <c r="AH36" i="68"/>
  <c r="AJ35" i="68"/>
  <c r="AI35" i="68"/>
  <c r="AH35" i="68"/>
  <c r="AJ34" i="68"/>
  <c r="AI34" i="68"/>
  <c r="AH34" i="68"/>
  <c r="AJ33" i="68"/>
  <c r="AI33" i="68"/>
  <c r="AH33" i="68"/>
  <c r="AJ32" i="68"/>
  <c r="AI32" i="68"/>
  <c r="AH32" i="68"/>
  <c r="AJ31" i="68"/>
  <c r="AI31" i="68"/>
  <c r="AH31" i="68"/>
  <c r="AJ30" i="68"/>
  <c r="AI30" i="68"/>
  <c r="AH30" i="68"/>
  <c r="AJ29" i="68"/>
  <c r="AI29" i="68"/>
  <c r="AH29" i="68"/>
  <c r="AJ28" i="68"/>
  <c r="AI28" i="68"/>
  <c r="AH28" i="68"/>
  <c r="AJ27" i="68"/>
  <c r="AI27" i="68"/>
  <c r="AH27" i="68"/>
  <c r="AJ26" i="68"/>
  <c r="AI26" i="68"/>
  <c r="AH26" i="68"/>
  <c r="AJ25" i="68"/>
  <c r="AI25" i="68"/>
  <c r="AH25" i="68"/>
  <c r="AJ24" i="68"/>
  <c r="AI24" i="68"/>
  <c r="AH24" i="68"/>
  <c r="AJ23" i="68"/>
  <c r="AI23" i="68"/>
  <c r="AH23" i="68"/>
  <c r="AJ22" i="68"/>
  <c r="AI22" i="68"/>
  <c r="AH22" i="68"/>
  <c r="AJ21" i="68"/>
  <c r="AI21" i="68"/>
  <c r="AH21" i="68"/>
  <c r="AJ20" i="68"/>
  <c r="AI20" i="68"/>
  <c r="AH20" i="68"/>
  <c r="AJ19" i="68"/>
  <c r="AI19" i="68"/>
  <c r="AH19" i="68"/>
  <c r="AJ18" i="68"/>
  <c r="AI18" i="68"/>
  <c r="AH18" i="68"/>
  <c r="AJ17" i="68"/>
  <c r="AI17" i="68"/>
  <c r="AH17" i="68"/>
  <c r="AJ16" i="68"/>
  <c r="AI16" i="68"/>
  <c r="AH16" i="68"/>
  <c r="AJ15" i="68"/>
  <c r="AI15" i="68"/>
  <c r="AH15" i="68"/>
  <c r="AJ14" i="68"/>
  <c r="AI14" i="68"/>
  <c r="AH14" i="68"/>
  <c r="AK13" i="68"/>
  <c r="AK14" i="68" s="1"/>
  <c r="AK15" i="68" s="1"/>
  <c r="AK16" i="68" s="1"/>
  <c r="AK17" i="68" s="1"/>
  <c r="AK18" i="68" s="1"/>
  <c r="AK19" i="68" s="1"/>
  <c r="AK20" i="68" s="1"/>
  <c r="AK21" i="68" s="1"/>
  <c r="AK22" i="68" s="1"/>
  <c r="AK23" i="68" s="1"/>
  <c r="AK24" i="68" s="1"/>
  <c r="AK25" i="68" s="1"/>
  <c r="AK26" i="68" s="1"/>
  <c r="AK27" i="68" s="1"/>
  <c r="AK28" i="68" s="1"/>
  <c r="AK29" i="68" s="1"/>
  <c r="AK30" i="68" s="1"/>
  <c r="AK31" i="68" s="1"/>
  <c r="AK32" i="68" s="1"/>
  <c r="AK33" i="68" s="1"/>
  <c r="AK34" i="68" s="1"/>
  <c r="AK35" i="68" s="1"/>
  <c r="AK36" i="68" s="1"/>
  <c r="AK37" i="68" s="1"/>
  <c r="AK38" i="68" s="1"/>
  <c r="AK39" i="68" s="1"/>
  <c r="AK40" i="68" s="1"/>
  <c r="AK41" i="68" s="1"/>
  <c r="AK42" i="68" s="1"/>
  <c r="AK43" i="68" s="1"/>
  <c r="AK44" i="68" s="1"/>
  <c r="AK45" i="68" s="1"/>
  <c r="AK46" i="68" s="1"/>
  <c r="AK47" i="68" s="1"/>
  <c r="AK48" i="68" s="1"/>
  <c r="AK49" i="68" s="1"/>
  <c r="AK50" i="68" s="1"/>
  <c r="AK51" i="68" s="1"/>
  <c r="AK52" i="68" s="1"/>
  <c r="AK53" i="68" s="1"/>
  <c r="AK54" i="68" s="1"/>
  <c r="AK55" i="68" s="1"/>
  <c r="AK56" i="68" s="1"/>
  <c r="AK57" i="68" s="1"/>
  <c r="AK58" i="68" s="1"/>
  <c r="AK59" i="68" s="1"/>
  <c r="AK60" i="68" s="1"/>
  <c r="AK61" i="68" s="1"/>
  <c r="AK62" i="68" s="1"/>
  <c r="AK63" i="68" s="1"/>
  <c r="AK64" i="68" s="1"/>
  <c r="AK65" i="68" s="1"/>
  <c r="AK66" i="68" s="1"/>
  <c r="AK67" i="68" s="1"/>
  <c r="AJ13" i="68"/>
  <c r="AI13" i="68"/>
  <c r="AH13" i="68"/>
  <c r="AJ12" i="68"/>
  <c r="AI12" i="68"/>
  <c r="AH12" i="68"/>
  <c r="AJ183" i="67" l="1"/>
  <c r="AI183" i="67"/>
  <c r="AH183" i="67"/>
  <c r="AJ182" i="67"/>
  <c r="AI182" i="67"/>
  <c r="AH182" i="67"/>
  <c r="AJ181" i="67"/>
  <c r="AI181" i="67"/>
  <c r="AH181" i="67"/>
  <c r="AJ180" i="67"/>
  <c r="AI180" i="67"/>
  <c r="AH180" i="67"/>
  <c r="AJ179" i="67"/>
  <c r="AI179" i="67"/>
  <c r="AH179" i="67"/>
  <c r="AJ178" i="67"/>
  <c r="AI178" i="67"/>
  <c r="AH178" i="67"/>
  <c r="AJ177" i="67"/>
  <c r="AI177" i="67"/>
  <c r="AH177" i="67"/>
  <c r="AJ176" i="67"/>
  <c r="AI176" i="67"/>
  <c r="AH176" i="67"/>
  <c r="AJ175" i="67"/>
  <c r="AI175" i="67"/>
  <c r="AH175" i="67"/>
  <c r="AJ174" i="67"/>
  <c r="AI174" i="67"/>
  <c r="AH174" i="67"/>
  <c r="AJ173" i="67"/>
  <c r="AI173" i="67"/>
  <c r="AH173" i="67"/>
  <c r="AJ172" i="67"/>
  <c r="AI172" i="67"/>
  <c r="AH172" i="67"/>
  <c r="AJ171" i="67"/>
  <c r="AI171" i="67"/>
  <c r="AH171" i="67"/>
  <c r="AJ170" i="67"/>
  <c r="AI170" i="67"/>
  <c r="AH170" i="67"/>
  <c r="AJ169" i="67"/>
  <c r="AI169" i="67"/>
  <c r="AH169" i="67"/>
  <c r="AJ168" i="67"/>
  <c r="AI168" i="67"/>
  <c r="AH168" i="67"/>
  <c r="AJ167" i="67"/>
  <c r="AI167" i="67"/>
  <c r="AH167" i="67"/>
  <c r="AJ166" i="67"/>
  <c r="AI166" i="67"/>
  <c r="AH166" i="67"/>
  <c r="AJ165" i="67"/>
  <c r="AI165" i="67"/>
  <c r="AH165" i="67"/>
  <c r="AJ164" i="67"/>
  <c r="AI164" i="67"/>
  <c r="AH164" i="67"/>
  <c r="AJ163" i="67"/>
  <c r="AI163" i="67"/>
  <c r="AH163" i="67"/>
  <c r="AJ162" i="67"/>
  <c r="AI162" i="67"/>
  <c r="AH162" i="67"/>
  <c r="AJ161" i="67"/>
  <c r="AI161" i="67"/>
  <c r="AH161" i="67"/>
  <c r="AJ160" i="67"/>
  <c r="AI160" i="67"/>
  <c r="AH160" i="67"/>
  <c r="AJ159" i="67"/>
  <c r="AI159" i="67"/>
  <c r="AH159" i="67"/>
  <c r="AJ158" i="67"/>
  <c r="AI158" i="67"/>
  <c r="AH158" i="67"/>
  <c r="AJ157" i="67"/>
  <c r="AI157" i="67"/>
  <c r="AH157" i="67"/>
  <c r="AJ156" i="67"/>
  <c r="AI156" i="67"/>
  <c r="AH156" i="67"/>
  <c r="AJ155" i="67"/>
  <c r="AI155" i="67"/>
  <c r="AH155" i="67"/>
  <c r="AJ154" i="67"/>
  <c r="AI154" i="67"/>
  <c r="AH154" i="67"/>
  <c r="AJ153" i="67"/>
  <c r="AI153" i="67"/>
  <c r="AH153" i="67"/>
  <c r="AJ152" i="67"/>
  <c r="AI152" i="67"/>
  <c r="AH152" i="67"/>
  <c r="AJ151" i="67"/>
  <c r="AI151" i="67"/>
  <c r="AH151" i="67"/>
  <c r="AJ150" i="67"/>
  <c r="AI150" i="67"/>
  <c r="AH150" i="67"/>
  <c r="AJ149" i="67"/>
  <c r="AI149" i="67"/>
  <c r="AH149" i="67"/>
  <c r="AJ148" i="67"/>
  <c r="AI148" i="67"/>
  <c r="AH148" i="67"/>
  <c r="AJ147" i="67"/>
  <c r="AI147" i="67"/>
  <c r="AH147" i="67"/>
  <c r="AJ146" i="67"/>
  <c r="AI146" i="67"/>
  <c r="AH146" i="67"/>
  <c r="AJ145" i="67"/>
  <c r="AI145" i="67"/>
  <c r="AH145" i="67"/>
  <c r="AJ144" i="67"/>
  <c r="AI144" i="67"/>
  <c r="AH144" i="67"/>
  <c r="AJ143" i="67"/>
  <c r="AI143" i="67"/>
  <c r="AH143" i="67"/>
  <c r="AJ142" i="67"/>
  <c r="AI142" i="67"/>
  <c r="AH142" i="67"/>
  <c r="AJ141" i="67"/>
  <c r="AI141" i="67"/>
  <c r="AH141" i="67"/>
  <c r="AJ140" i="67"/>
  <c r="AI140" i="67"/>
  <c r="AH140" i="67"/>
  <c r="AJ139" i="67"/>
  <c r="AI139" i="67"/>
  <c r="AH139" i="67"/>
  <c r="AJ138" i="67"/>
  <c r="AI138" i="67"/>
  <c r="AH138" i="67"/>
  <c r="AJ137" i="67"/>
  <c r="AI137" i="67"/>
  <c r="AH137" i="67"/>
  <c r="AJ136" i="67"/>
  <c r="AI136" i="67"/>
  <c r="AH136" i="67"/>
  <c r="AJ135" i="67"/>
  <c r="AI135" i="67"/>
  <c r="AH135" i="67"/>
  <c r="AJ134" i="67"/>
  <c r="AI134" i="67"/>
  <c r="AH134" i="67"/>
  <c r="AJ133" i="67"/>
  <c r="AI133" i="67"/>
  <c r="AH133" i="67"/>
  <c r="AJ132" i="67"/>
  <c r="AI132" i="67"/>
  <c r="AH132" i="67"/>
  <c r="AJ131" i="67"/>
  <c r="AI131" i="67"/>
  <c r="AH131" i="67"/>
  <c r="AJ130" i="67"/>
  <c r="AI130" i="67"/>
  <c r="AH130" i="67"/>
  <c r="AJ129" i="67"/>
  <c r="AI129" i="67"/>
  <c r="AH129" i="67"/>
  <c r="AJ128" i="67"/>
  <c r="AI128" i="67"/>
  <c r="AH128" i="67"/>
  <c r="AJ127" i="67"/>
  <c r="AI127" i="67"/>
  <c r="AH127" i="67"/>
  <c r="AJ126" i="67"/>
  <c r="AI126" i="67"/>
  <c r="AH126" i="67"/>
  <c r="AJ125" i="67"/>
  <c r="AI125" i="67"/>
  <c r="AH125" i="67"/>
  <c r="AJ124" i="67"/>
  <c r="AI124" i="67"/>
  <c r="AH124" i="67"/>
  <c r="AJ123" i="67"/>
  <c r="AI123" i="67"/>
  <c r="AH123" i="67"/>
  <c r="AJ122" i="67"/>
  <c r="AI122" i="67"/>
  <c r="AH122" i="67"/>
  <c r="AJ121" i="67"/>
  <c r="AI121" i="67"/>
  <c r="AH121" i="67"/>
  <c r="AJ120" i="67"/>
  <c r="AI120" i="67"/>
  <c r="AH120" i="67"/>
  <c r="AJ119" i="67"/>
  <c r="AI119" i="67"/>
  <c r="AH119" i="67"/>
  <c r="AJ118" i="67"/>
  <c r="AI118" i="67"/>
  <c r="AH118" i="67"/>
  <c r="AJ117" i="67"/>
  <c r="AI117" i="67"/>
  <c r="AH117" i="67"/>
  <c r="AJ116" i="67"/>
  <c r="AI116" i="67"/>
  <c r="AH116" i="67"/>
  <c r="AJ115" i="67"/>
  <c r="AI115" i="67"/>
  <c r="AH115" i="67"/>
  <c r="AJ114" i="67"/>
  <c r="AI114" i="67"/>
  <c r="AH114" i="67"/>
  <c r="AJ113" i="67"/>
  <c r="AI113" i="67"/>
  <c r="AH113" i="67"/>
  <c r="AJ112" i="67"/>
  <c r="AI112" i="67"/>
  <c r="AH112" i="67"/>
  <c r="AJ111" i="67"/>
  <c r="AI111" i="67"/>
  <c r="AH111" i="67"/>
  <c r="AJ110" i="67"/>
  <c r="AI110" i="67"/>
  <c r="AH110" i="67"/>
  <c r="AJ109" i="67"/>
  <c r="AI109" i="67"/>
  <c r="AH109" i="67"/>
  <c r="AJ108" i="67"/>
  <c r="AI108" i="67"/>
  <c r="AH108" i="67"/>
  <c r="AJ107" i="67"/>
  <c r="AI107" i="67"/>
  <c r="AH107" i="67"/>
  <c r="AJ106" i="67"/>
  <c r="AI106" i="67"/>
  <c r="AH106" i="67"/>
  <c r="AJ105" i="67"/>
  <c r="AI105" i="67"/>
  <c r="AH105" i="67"/>
  <c r="AJ104" i="67"/>
  <c r="AI104" i="67"/>
  <c r="AH104" i="67"/>
  <c r="AJ103" i="67"/>
  <c r="AI103" i="67"/>
  <c r="AH103" i="67"/>
  <c r="AJ102" i="67"/>
  <c r="AI102" i="67"/>
  <c r="AH102" i="67"/>
  <c r="AJ101" i="67"/>
  <c r="AI101" i="67"/>
  <c r="AH101" i="67"/>
  <c r="AJ100" i="67"/>
  <c r="AI100" i="67"/>
  <c r="AH100" i="67"/>
  <c r="AJ99" i="67"/>
  <c r="AI99" i="67"/>
  <c r="AH99" i="67"/>
  <c r="AJ98" i="67"/>
  <c r="AI98" i="67"/>
  <c r="AH98" i="67"/>
  <c r="AJ97" i="67"/>
  <c r="AI97" i="67"/>
  <c r="AH97" i="67"/>
  <c r="AJ96" i="67"/>
  <c r="AI96" i="67"/>
  <c r="AH96" i="67"/>
  <c r="AJ95" i="67"/>
  <c r="AI95" i="67"/>
  <c r="AH95" i="67"/>
  <c r="AJ94" i="67"/>
  <c r="AI94" i="67"/>
  <c r="AH94" i="67"/>
  <c r="AJ93" i="67"/>
  <c r="AI93" i="67"/>
  <c r="AH93" i="67"/>
  <c r="AJ92" i="67"/>
  <c r="AI92" i="67"/>
  <c r="AH92" i="67"/>
  <c r="AJ91" i="67"/>
  <c r="AI91" i="67"/>
  <c r="AH91" i="67"/>
  <c r="AJ90" i="67"/>
  <c r="AI90" i="67"/>
  <c r="AH90" i="67"/>
  <c r="AJ89" i="67"/>
  <c r="AI89" i="67"/>
  <c r="AH89" i="67"/>
  <c r="AJ88" i="67"/>
  <c r="AI88" i="67"/>
  <c r="AH88" i="67"/>
  <c r="AJ87" i="67"/>
  <c r="AI87" i="67"/>
  <c r="AH87" i="67"/>
  <c r="AJ86" i="67"/>
  <c r="AI86" i="67"/>
  <c r="AH86" i="67"/>
  <c r="AJ85" i="67"/>
  <c r="AI85" i="67"/>
  <c r="AH85" i="67"/>
  <c r="AJ84" i="67"/>
  <c r="AI84" i="67"/>
  <c r="AH84" i="67"/>
  <c r="AJ83" i="67"/>
  <c r="AI83" i="67"/>
  <c r="AH83" i="67"/>
  <c r="AJ82" i="67"/>
  <c r="AI82" i="67"/>
  <c r="AH82" i="67"/>
  <c r="AJ81" i="67"/>
  <c r="AI81" i="67"/>
  <c r="AH81" i="67"/>
  <c r="AJ80" i="67"/>
  <c r="AI80" i="67"/>
  <c r="AH80" i="67"/>
  <c r="AJ79" i="67"/>
  <c r="AI79" i="67"/>
  <c r="AH79" i="67"/>
  <c r="AJ78" i="67"/>
  <c r="AI78" i="67"/>
  <c r="AH78" i="67"/>
  <c r="AJ77" i="67"/>
  <c r="AI77" i="67"/>
  <c r="AH77" i="67"/>
  <c r="AJ76" i="67"/>
  <c r="AI76" i="67"/>
  <c r="AH76" i="67"/>
  <c r="AJ75" i="67"/>
  <c r="AI75" i="67"/>
  <c r="AH75" i="67"/>
  <c r="AJ74" i="67"/>
  <c r="AI74" i="67"/>
  <c r="AH74" i="67"/>
  <c r="AJ73" i="67"/>
  <c r="AI73" i="67"/>
  <c r="AH73" i="67"/>
  <c r="AJ72" i="67"/>
  <c r="AI72" i="67"/>
  <c r="AH72" i="67"/>
  <c r="AJ71" i="67"/>
  <c r="AI71" i="67"/>
  <c r="AH71" i="67"/>
  <c r="AJ70" i="67"/>
  <c r="AI70" i="67"/>
  <c r="AH70" i="67"/>
  <c r="AJ69" i="67"/>
  <c r="AI69" i="67"/>
  <c r="AH69" i="67"/>
  <c r="AJ68" i="67"/>
  <c r="AI68" i="67"/>
  <c r="AH68" i="67"/>
  <c r="AJ67" i="67"/>
  <c r="AI67" i="67"/>
  <c r="AH67" i="67"/>
  <c r="AJ66" i="67"/>
  <c r="AI66" i="67"/>
  <c r="AH66" i="67"/>
  <c r="AJ65" i="67"/>
  <c r="AI65" i="67"/>
  <c r="AH65" i="67"/>
  <c r="AJ64" i="67"/>
  <c r="AI64" i="67"/>
  <c r="AH64" i="67"/>
  <c r="AJ63" i="67"/>
  <c r="AI63" i="67"/>
  <c r="AH63" i="67"/>
  <c r="AJ62" i="67"/>
  <c r="AI62" i="67"/>
  <c r="AH62" i="67"/>
  <c r="AJ61" i="67"/>
  <c r="AI61" i="67"/>
  <c r="AH61" i="67"/>
  <c r="AJ60" i="67"/>
  <c r="AI60" i="67"/>
  <c r="AH60" i="67"/>
  <c r="AJ59" i="67"/>
  <c r="AI59" i="67"/>
  <c r="AH59" i="67"/>
  <c r="AJ58" i="67"/>
  <c r="AI58" i="67"/>
  <c r="AH58" i="67"/>
  <c r="AJ57" i="67"/>
  <c r="AI57" i="67"/>
  <c r="AH57" i="67"/>
  <c r="AJ56" i="67"/>
  <c r="AI56" i="67"/>
  <c r="AH56" i="67"/>
  <c r="AJ54" i="67"/>
  <c r="AI54" i="67"/>
  <c r="AH54" i="67"/>
  <c r="AJ53" i="67"/>
  <c r="AI53" i="67"/>
  <c r="AH53" i="67"/>
  <c r="AJ52" i="67"/>
  <c r="AI52" i="67"/>
  <c r="AH52" i="67"/>
  <c r="AJ51" i="67"/>
  <c r="AI51" i="67"/>
  <c r="AH51" i="67"/>
  <c r="AJ50" i="67"/>
  <c r="AI50" i="67"/>
  <c r="AH50" i="67"/>
  <c r="AJ49" i="67"/>
  <c r="AI49" i="67"/>
  <c r="AH49" i="67"/>
  <c r="AJ48" i="67"/>
  <c r="AI48" i="67"/>
  <c r="AH48" i="67"/>
  <c r="AJ47" i="67"/>
  <c r="AI47" i="67"/>
  <c r="AH47" i="67"/>
  <c r="AJ46" i="67"/>
  <c r="AI46" i="67"/>
  <c r="AH46" i="67"/>
  <c r="AJ45" i="67"/>
  <c r="AI45" i="67"/>
  <c r="AH45" i="67"/>
  <c r="AJ44" i="67"/>
  <c r="AI44" i="67"/>
  <c r="AH44" i="67"/>
  <c r="AJ43" i="67"/>
  <c r="AI43" i="67"/>
  <c r="AH43" i="67"/>
  <c r="AJ42" i="67"/>
  <c r="AI42" i="67"/>
  <c r="AH42" i="67"/>
  <c r="AJ41" i="67"/>
  <c r="AI41" i="67"/>
  <c r="AH41" i="67"/>
  <c r="AJ40" i="67"/>
  <c r="AI40" i="67"/>
  <c r="AH40" i="67"/>
  <c r="AJ39" i="67"/>
  <c r="AI39" i="67"/>
  <c r="AH39" i="67"/>
  <c r="AJ38" i="67"/>
  <c r="AI38" i="67"/>
  <c r="AH38" i="67"/>
  <c r="AJ37" i="67"/>
  <c r="AI37" i="67"/>
  <c r="AH37" i="67"/>
  <c r="AJ36" i="67"/>
  <c r="AI36" i="67"/>
  <c r="AH36" i="67"/>
  <c r="AJ35" i="67"/>
  <c r="AI35" i="67"/>
  <c r="AH35" i="67"/>
  <c r="AJ34" i="67"/>
  <c r="AI34" i="67"/>
  <c r="AH34" i="67"/>
  <c r="AJ33" i="67"/>
  <c r="AI33" i="67"/>
  <c r="AH33" i="67"/>
  <c r="AJ32" i="67"/>
  <c r="AI32" i="67"/>
  <c r="AH32" i="67"/>
  <c r="AJ31" i="67"/>
  <c r="AI31" i="67"/>
  <c r="AH31" i="67"/>
  <c r="AJ30" i="67"/>
  <c r="AI30" i="67"/>
  <c r="AH30" i="67"/>
  <c r="AJ29" i="67"/>
  <c r="AI29" i="67"/>
  <c r="AH29" i="67"/>
  <c r="AJ28" i="67"/>
  <c r="AI28" i="67"/>
  <c r="AH28" i="67"/>
  <c r="AJ27" i="67"/>
  <c r="AI27" i="67"/>
  <c r="AH27" i="67"/>
  <c r="AJ26" i="67"/>
  <c r="AI26" i="67"/>
  <c r="AH26" i="67"/>
  <c r="AJ25" i="67"/>
  <c r="AI25" i="67"/>
  <c r="AH25" i="67"/>
  <c r="AJ24" i="67"/>
  <c r="AI24" i="67"/>
  <c r="AH24" i="67"/>
  <c r="AJ23" i="67"/>
  <c r="AI23" i="67"/>
  <c r="AH23" i="67"/>
  <c r="AJ22" i="67"/>
  <c r="AI22" i="67"/>
  <c r="AH22" i="67"/>
  <c r="AJ21" i="67"/>
  <c r="AI21" i="67"/>
  <c r="AH21" i="67"/>
  <c r="AJ20" i="67"/>
  <c r="AI20" i="67"/>
  <c r="AH20" i="67"/>
  <c r="AJ19" i="67"/>
  <c r="AI19" i="67"/>
  <c r="AH19" i="67"/>
  <c r="AJ18" i="67"/>
  <c r="AI18" i="67"/>
  <c r="AH18" i="67"/>
  <c r="AJ17" i="67"/>
  <c r="AI17" i="67"/>
  <c r="AH17" i="67"/>
  <c r="AJ16" i="67"/>
  <c r="AI16" i="67"/>
  <c r="AH16" i="67"/>
  <c r="AJ15" i="67"/>
  <c r="AI15" i="67"/>
  <c r="AH15" i="67"/>
  <c r="AJ14" i="67"/>
  <c r="AI14" i="67"/>
  <c r="AH14" i="67"/>
  <c r="AK13" i="67"/>
  <c r="AK14" i="67" s="1"/>
  <c r="AK15" i="67" s="1"/>
  <c r="AK16" i="67" s="1"/>
  <c r="AK17" i="67" s="1"/>
  <c r="AK18" i="67" s="1"/>
  <c r="AK19" i="67" s="1"/>
  <c r="AK20" i="67" s="1"/>
  <c r="AK21" i="67" s="1"/>
  <c r="AK22" i="67" s="1"/>
  <c r="AK23" i="67" s="1"/>
  <c r="AK24" i="67" s="1"/>
  <c r="AK25" i="67" s="1"/>
  <c r="AK26" i="67" s="1"/>
  <c r="AK27" i="67" s="1"/>
  <c r="AK28" i="67" s="1"/>
  <c r="AK29" i="67" s="1"/>
  <c r="AK30" i="67" s="1"/>
  <c r="AK31" i="67" s="1"/>
  <c r="AK32" i="67" s="1"/>
  <c r="AK33" i="67" s="1"/>
  <c r="AK34" i="67" s="1"/>
  <c r="AK35" i="67" s="1"/>
  <c r="AK36" i="67" s="1"/>
  <c r="AK37" i="67" s="1"/>
  <c r="AK38" i="67" s="1"/>
  <c r="AK39" i="67" s="1"/>
  <c r="AK40" i="67" s="1"/>
  <c r="AK41" i="67" s="1"/>
  <c r="AK42" i="67" s="1"/>
  <c r="AK43" i="67" s="1"/>
  <c r="AK44" i="67" s="1"/>
  <c r="AK45" i="67" s="1"/>
  <c r="AK46" i="67" s="1"/>
  <c r="AK47" i="67" s="1"/>
  <c r="AK48" i="67" s="1"/>
  <c r="AK49" i="67" s="1"/>
  <c r="AK50" i="67" s="1"/>
  <c r="AK51" i="67" s="1"/>
  <c r="AK52" i="67" s="1"/>
  <c r="AK53" i="67" s="1"/>
  <c r="AK54" i="67" s="1"/>
  <c r="AK56" i="67" s="1"/>
  <c r="AK57" i="67" s="1"/>
  <c r="AK58" i="67" s="1"/>
  <c r="AK59" i="67" s="1"/>
  <c r="AK60" i="67" s="1"/>
  <c r="AK61" i="67" s="1"/>
  <c r="AK62" i="67" s="1"/>
  <c r="AK63" i="67" s="1"/>
  <c r="AK64" i="67" s="1"/>
  <c r="AK65" i="67" s="1"/>
  <c r="AK66" i="67" s="1"/>
  <c r="AK67" i="67" s="1"/>
  <c r="AK68" i="67" s="1"/>
  <c r="AK69" i="67" s="1"/>
  <c r="AK70" i="67" s="1"/>
  <c r="AK71" i="67" s="1"/>
  <c r="AK72" i="67" s="1"/>
  <c r="AK73" i="67" s="1"/>
  <c r="AK74" i="67" s="1"/>
  <c r="AK75" i="67" s="1"/>
  <c r="AK76" i="67" s="1"/>
  <c r="AK77" i="67" s="1"/>
  <c r="AK78" i="67" s="1"/>
  <c r="AK79" i="67" s="1"/>
  <c r="AK80" i="67" s="1"/>
  <c r="AK81" i="67" s="1"/>
  <c r="AK82" i="67" s="1"/>
  <c r="AK83" i="67" s="1"/>
  <c r="AK84" i="67" s="1"/>
  <c r="AK85" i="67" s="1"/>
  <c r="AK86" i="67" s="1"/>
  <c r="AK87" i="67" s="1"/>
  <c r="AK88" i="67" s="1"/>
  <c r="AK89" i="67" s="1"/>
  <c r="AK90" i="67" s="1"/>
  <c r="AK91" i="67" s="1"/>
  <c r="AK92" i="67" s="1"/>
  <c r="AK93" i="67" s="1"/>
  <c r="AK94" i="67" s="1"/>
  <c r="AK95" i="67" s="1"/>
  <c r="AK96" i="67" s="1"/>
  <c r="AK97" i="67" s="1"/>
  <c r="AK98" i="67" s="1"/>
  <c r="AK99" i="67" s="1"/>
  <c r="AK100" i="67" s="1"/>
  <c r="AK101" i="67" s="1"/>
  <c r="AK102" i="67" s="1"/>
  <c r="AK103" i="67" s="1"/>
  <c r="AK104" i="67" s="1"/>
  <c r="AK105" i="67" s="1"/>
  <c r="AK106" i="67" s="1"/>
  <c r="AK107" i="67" s="1"/>
  <c r="AK108" i="67" s="1"/>
  <c r="AK109" i="67" s="1"/>
  <c r="AK110" i="67" s="1"/>
  <c r="AK111" i="67" s="1"/>
  <c r="AK112" i="67" s="1"/>
  <c r="AK113" i="67" s="1"/>
  <c r="AK114" i="67" s="1"/>
  <c r="AK115" i="67" s="1"/>
  <c r="AK116" i="67" s="1"/>
  <c r="AK117" i="67" s="1"/>
  <c r="AK118" i="67" s="1"/>
  <c r="AK119" i="67" s="1"/>
  <c r="AK120" i="67" s="1"/>
  <c r="AK121" i="67" s="1"/>
  <c r="AK122" i="67" s="1"/>
  <c r="AK123" i="67" s="1"/>
  <c r="AK124" i="67" s="1"/>
  <c r="AK125" i="67" s="1"/>
  <c r="AK126" i="67" s="1"/>
  <c r="AK127" i="67" s="1"/>
  <c r="AK128" i="67" s="1"/>
  <c r="AK129" i="67" s="1"/>
  <c r="AK130" i="67" s="1"/>
  <c r="AK131" i="67" s="1"/>
  <c r="AK132" i="67" s="1"/>
  <c r="AK133" i="67" s="1"/>
  <c r="AK134" i="67" s="1"/>
  <c r="AK135" i="67" s="1"/>
  <c r="AK136" i="67" s="1"/>
  <c r="AK137" i="67" s="1"/>
  <c r="AK138" i="67" s="1"/>
  <c r="AK139" i="67" s="1"/>
  <c r="AK140" i="67" s="1"/>
  <c r="AK141" i="67" s="1"/>
  <c r="AK142" i="67" s="1"/>
  <c r="AK143" i="67" s="1"/>
  <c r="AK144" i="67" s="1"/>
  <c r="AK145" i="67" s="1"/>
  <c r="AK146" i="67" s="1"/>
  <c r="AK147" i="67" s="1"/>
  <c r="AK148" i="67" s="1"/>
  <c r="AK149" i="67" s="1"/>
  <c r="AK150" i="67" s="1"/>
  <c r="AK151" i="67" s="1"/>
  <c r="AK152" i="67" s="1"/>
  <c r="AK153" i="67" s="1"/>
  <c r="AK154" i="67" s="1"/>
  <c r="AK155" i="67" s="1"/>
  <c r="AK156" i="67" s="1"/>
  <c r="AK157" i="67" s="1"/>
  <c r="AK158" i="67" s="1"/>
  <c r="AK159" i="67" s="1"/>
  <c r="AK160" i="67" s="1"/>
  <c r="AK161" i="67" s="1"/>
  <c r="AK162" i="67" s="1"/>
  <c r="AK163" i="67" s="1"/>
  <c r="AK164" i="67" s="1"/>
  <c r="AK165" i="67" s="1"/>
  <c r="AK166" i="67" s="1"/>
  <c r="AK167" i="67" s="1"/>
  <c r="AK168" i="67" s="1"/>
  <c r="AK169" i="67" s="1"/>
  <c r="AK170" i="67" s="1"/>
  <c r="AK171" i="67" s="1"/>
  <c r="AK172" i="67" s="1"/>
  <c r="AK173" i="67" s="1"/>
  <c r="AK174" i="67" s="1"/>
  <c r="AK175" i="67" s="1"/>
  <c r="AK176" i="67" s="1"/>
  <c r="AK177" i="67" s="1"/>
  <c r="AK178" i="67" s="1"/>
  <c r="AK179" i="67" s="1"/>
  <c r="AK180" i="67" s="1"/>
  <c r="AK181" i="67" s="1"/>
  <c r="AK182" i="67" s="1"/>
  <c r="AK183" i="67" s="1"/>
  <c r="AJ13" i="67"/>
  <c r="AI13" i="67"/>
  <c r="AH13" i="67"/>
  <c r="AJ12" i="67"/>
  <c r="AI12" i="67"/>
  <c r="AH12" i="67"/>
  <c r="AJ65" i="66" l="1"/>
  <c r="AI65" i="66"/>
  <c r="AH65" i="66"/>
  <c r="AJ64" i="66"/>
  <c r="AI64" i="66"/>
  <c r="AH64" i="66"/>
  <c r="AJ63" i="66"/>
  <c r="AI63" i="66"/>
  <c r="AH63" i="66"/>
  <c r="AJ62" i="66"/>
  <c r="AI62" i="66"/>
  <c r="AH62" i="66"/>
  <c r="AJ61" i="66"/>
  <c r="AI61" i="66"/>
  <c r="AH61" i="66"/>
  <c r="AJ60" i="66"/>
  <c r="AI60" i="66"/>
  <c r="AH60" i="66"/>
  <c r="AJ59" i="66"/>
  <c r="AI59" i="66"/>
  <c r="AH59" i="66"/>
  <c r="AJ58" i="66"/>
  <c r="AI58" i="66"/>
  <c r="AH58" i="66"/>
  <c r="AJ57" i="66"/>
  <c r="AI57" i="66"/>
  <c r="AH57" i="66"/>
  <c r="AJ56" i="66"/>
  <c r="AI56" i="66"/>
  <c r="AH56" i="66"/>
  <c r="AJ55" i="66"/>
  <c r="AI55" i="66"/>
  <c r="AH55" i="66"/>
  <c r="AJ54" i="66"/>
  <c r="AI54" i="66"/>
  <c r="AH54" i="66"/>
  <c r="AJ53" i="66"/>
  <c r="AI53" i="66"/>
  <c r="AH53" i="66"/>
  <c r="AJ52" i="66"/>
  <c r="AI52" i="66"/>
  <c r="AH52" i="66"/>
  <c r="AJ51" i="66"/>
  <c r="AI51" i="66"/>
  <c r="AH51" i="66"/>
  <c r="AJ50" i="66"/>
  <c r="AI50" i="66"/>
  <c r="AH50" i="66"/>
  <c r="AJ49" i="66"/>
  <c r="AI49" i="66"/>
  <c r="AH49" i="66"/>
  <c r="AJ48" i="66"/>
  <c r="AI48" i="66"/>
  <c r="AH48" i="66"/>
  <c r="AJ47" i="66"/>
  <c r="AI47" i="66"/>
  <c r="AH47" i="66"/>
  <c r="AJ46" i="66"/>
  <c r="AI46" i="66"/>
  <c r="AH46" i="66"/>
  <c r="AJ45" i="66"/>
  <c r="AI45" i="66"/>
  <c r="AH45" i="66"/>
  <c r="AJ44" i="66"/>
  <c r="AI44" i="66"/>
  <c r="AH44" i="66"/>
  <c r="AJ43" i="66"/>
  <c r="AI43" i="66"/>
  <c r="AH43" i="66"/>
  <c r="AJ42" i="66"/>
  <c r="AI42" i="66"/>
  <c r="AH42" i="66"/>
  <c r="AJ41" i="66"/>
  <c r="AI41" i="66"/>
  <c r="AH41" i="66"/>
  <c r="AJ40" i="66"/>
  <c r="AI40" i="66"/>
  <c r="AH40" i="66"/>
  <c r="AJ39" i="66"/>
  <c r="AI39" i="66"/>
  <c r="AH39" i="66"/>
  <c r="AJ38" i="66"/>
  <c r="AI38" i="66"/>
  <c r="AH38" i="66"/>
  <c r="AJ37" i="66"/>
  <c r="AI37" i="66"/>
  <c r="AH37" i="66"/>
  <c r="AJ36" i="66"/>
  <c r="AI36" i="66"/>
  <c r="AH36" i="66"/>
  <c r="AJ35" i="66"/>
  <c r="AI35" i="66"/>
  <c r="AH35" i="66"/>
  <c r="AJ34" i="66"/>
  <c r="AI34" i="66"/>
  <c r="AH34" i="66"/>
  <c r="AJ33" i="66"/>
  <c r="AI33" i="66"/>
  <c r="AH33" i="66"/>
  <c r="AJ32" i="66"/>
  <c r="AI32" i="66"/>
  <c r="AH32" i="66"/>
  <c r="AJ31" i="66"/>
  <c r="AI31" i="66"/>
  <c r="AH31" i="66"/>
  <c r="AJ30" i="66"/>
  <c r="AI30" i="66"/>
  <c r="AH30" i="66"/>
  <c r="AJ29" i="66"/>
  <c r="AI29" i="66"/>
  <c r="AH29" i="66"/>
  <c r="AJ28" i="66"/>
  <c r="AI28" i="66"/>
  <c r="AH28" i="66"/>
  <c r="AJ27" i="66"/>
  <c r="AI27" i="66"/>
  <c r="AH27" i="66"/>
  <c r="AJ26" i="66"/>
  <c r="AI26" i="66"/>
  <c r="AH26" i="66"/>
  <c r="AJ25" i="66"/>
  <c r="AI25" i="66"/>
  <c r="AH25" i="66"/>
  <c r="AJ24" i="66"/>
  <c r="AI24" i="66"/>
  <c r="AH24" i="66"/>
  <c r="AJ23" i="66"/>
  <c r="AI23" i="66"/>
  <c r="AH23" i="66"/>
  <c r="AJ22" i="66"/>
  <c r="AI22" i="66"/>
  <c r="AH22" i="66"/>
  <c r="AJ21" i="66"/>
  <c r="AI21" i="66"/>
  <c r="AH21" i="66"/>
  <c r="AJ20" i="66"/>
  <c r="AI20" i="66"/>
  <c r="AH20" i="66"/>
  <c r="AJ19" i="66"/>
  <c r="AI19" i="66"/>
  <c r="AH19" i="66"/>
  <c r="AJ18" i="66"/>
  <c r="AI18" i="66"/>
  <c r="AH18" i="66"/>
  <c r="AJ17" i="66"/>
  <c r="AI17" i="66"/>
  <c r="AH17" i="66"/>
  <c r="AJ16" i="66"/>
  <c r="AI16" i="66"/>
  <c r="AH16" i="66"/>
  <c r="AJ15" i="66"/>
  <c r="AI15" i="66"/>
  <c r="AH15" i="66"/>
  <c r="AJ14" i="66"/>
  <c r="AI14" i="66"/>
  <c r="AH14" i="66"/>
  <c r="AK13" i="66"/>
  <c r="AK14" i="66" s="1"/>
  <c r="AK15" i="66" s="1"/>
  <c r="AK16" i="66" s="1"/>
  <c r="AK17" i="66" s="1"/>
  <c r="AK18" i="66" s="1"/>
  <c r="AK19" i="66" s="1"/>
  <c r="AK20" i="66" s="1"/>
  <c r="AK21" i="66" s="1"/>
  <c r="AK22" i="66" s="1"/>
  <c r="AK23" i="66" s="1"/>
  <c r="AK24" i="66" s="1"/>
  <c r="AK25" i="66" s="1"/>
  <c r="AK26" i="66" s="1"/>
  <c r="AK27" i="66" s="1"/>
  <c r="AK28" i="66" s="1"/>
  <c r="AK29" i="66" s="1"/>
  <c r="AK30" i="66" s="1"/>
  <c r="AK31" i="66" s="1"/>
  <c r="AK32" i="66" s="1"/>
  <c r="AK33" i="66" s="1"/>
  <c r="AK34" i="66" s="1"/>
  <c r="AK35" i="66" s="1"/>
  <c r="AK36" i="66" s="1"/>
  <c r="AK37" i="66" s="1"/>
  <c r="AK38" i="66" s="1"/>
  <c r="AK39" i="66" s="1"/>
  <c r="AK40" i="66" s="1"/>
  <c r="AK41" i="66" s="1"/>
  <c r="AK42" i="66" s="1"/>
  <c r="AK43" i="66" s="1"/>
  <c r="AK44" i="66" s="1"/>
  <c r="AK45" i="66" s="1"/>
  <c r="AK46" i="66" s="1"/>
  <c r="AK47" i="66" s="1"/>
  <c r="AK48" i="66" s="1"/>
  <c r="AK49" i="66" s="1"/>
  <c r="AK50" i="66" s="1"/>
  <c r="AK51" i="66" s="1"/>
  <c r="AK52" i="66" s="1"/>
  <c r="AK53" i="66" s="1"/>
  <c r="AK54" i="66" s="1"/>
  <c r="AK55" i="66" s="1"/>
  <c r="AK56" i="66" s="1"/>
  <c r="AK57" i="66" s="1"/>
  <c r="AK58" i="66" s="1"/>
  <c r="AK59" i="66" s="1"/>
  <c r="AK60" i="66" s="1"/>
  <c r="AK61" i="66" s="1"/>
  <c r="AK62" i="66" s="1"/>
  <c r="AK63" i="66" s="1"/>
  <c r="AK64" i="66" s="1"/>
  <c r="AK65" i="66" s="1"/>
  <c r="AJ13" i="66"/>
  <c r="AI13" i="66"/>
  <c r="AH13" i="66"/>
  <c r="AJ12" i="66"/>
  <c r="AI12" i="66"/>
  <c r="AH12" i="66"/>
  <c r="C12" i="65" l="1"/>
  <c r="C12" i="56"/>
  <c r="AJ200" i="65"/>
  <c r="AI200" i="65"/>
  <c r="AH200" i="65"/>
  <c r="AJ199" i="65"/>
  <c r="AI199" i="65"/>
  <c r="AH199" i="65"/>
  <c r="AJ198" i="65"/>
  <c r="AI198" i="65"/>
  <c r="AH198" i="65"/>
  <c r="AJ197" i="65"/>
  <c r="AI197" i="65"/>
  <c r="AH197" i="65"/>
  <c r="AJ196" i="65"/>
  <c r="AI196" i="65"/>
  <c r="AH196" i="65"/>
  <c r="AJ195" i="65"/>
  <c r="AI195" i="65"/>
  <c r="AH195" i="65"/>
  <c r="AJ194" i="65"/>
  <c r="AI194" i="65"/>
  <c r="AH194" i="65"/>
  <c r="AJ193" i="65"/>
  <c r="AI193" i="65"/>
  <c r="AH193" i="65"/>
  <c r="AJ192" i="65"/>
  <c r="AI192" i="65"/>
  <c r="AH192" i="65"/>
  <c r="AJ191" i="65"/>
  <c r="AI191" i="65"/>
  <c r="AH191" i="65"/>
  <c r="AJ190" i="65"/>
  <c r="AI190" i="65"/>
  <c r="AH190" i="65"/>
  <c r="AJ189" i="65"/>
  <c r="AI189" i="65"/>
  <c r="AH189" i="65"/>
  <c r="AJ188" i="65"/>
  <c r="AI188" i="65"/>
  <c r="AH188" i="65"/>
  <c r="AJ187" i="65"/>
  <c r="AI187" i="65"/>
  <c r="AH187" i="65"/>
  <c r="AJ186" i="65"/>
  <c r="AI186" i="65"/>
  <c r="AH186" i="65"/>
  <c r="AJ185" i="65"/>
  <c r="AI185" i="65"/>
  <c r="AH185" i="65"/>
  <c r="AJ184" i="65"/>
  <c r="AI184" i="65"/>
  <c r="AH184" i="65"/>
  <c r="AJ183" i="65"/>
  <c r="AI183" i="65"/>
  <c r="AH183" i="65"/>
  <c r="AJ182" i="65"/>
  <c r="AI182" i="65"/>
  <c r="AH182" i="65"/>
  <c r="AJ181" i="65"/>
  <c r="AI181" i="65"/>
  <c r="AH181" i="65"/>
  <c r="AJ180" i="65"/>
  <c r="AI180" i="65"/>
  <c r="AH180" i="65"/>
  <c r="AJ179" i="65"/>
  <c r="AI179" i="65"/>
  <c r="AH179" i="65"/>
  <c r="AJ178" i="65"/>
  <c r="AI178" i="65"/>
  <c r="AH178" i="65"/>
  <c r="AJ177" i="65"/>
  <c r="AI177" i="65"/>
  <c r="AH177" i="65"/>
  <c r="AJ176" i="65"/>
  <c r="AI176" i="65"/>
  <c r="AH176" i="65"/>
  <c r="AJ175" i="65"/>
  <c r="AI175" i="65"/>
  <c r="AH175" i="65"/>
  <c r="AJ174" i="65"/>
  <c r="AI174" i="65"/>
  <c r="AH174" i="65"/>
  <c r="AJ173" i="65"/>
  <c r="AI173" i="65"/>
  <c r="AH173" i="65"/>
  <c r="AJ172" i="65"/>
  <c r="AI172" i="65"/>
  <c r="AH172" i="65"/>
  <c r="AJ171" i="65"/>
  <c r="AI171" i="65"/>
  <c r="AH171" i="65"/>
  <c r="AJ170" i="65"/>
  <c r="AI170" i="65"/>
  <c r="AH170" i="65"/>
  <c r="AJ169" i="65"/>
  <c r="AI169" i="65"/>
  <c r="AH169" i="65"/>
  <c r="AJ168" i="65"/>
  <c r="AI168" i="65"/>
  <c r="AH168" i="65"/>
  <c r="AJ167" i="65"/>
  <c r="AI167" i="65"/>
  <c r="AH167" i="65"/>
  <c r="AJ166" i="65"/>
  <c r="AI166" i="65"/>
  <c r="AH166" i="65"/>
  <c r="AJ165" i="65"/>
  <c r="AI165" i="65"/>
  <c r="AH165" i="65"/>
  <c r="AJ164" i="65"/>
  <c r="AI164" i="65"/>
  <c r="AH164" i="65"/>
  <c r="AJ163" i="65"/>
  <c r="AI163" i="65"/>
  <c r="AH163" i="65"/>
  <c r="AJ162" i="65"/>
  <c r="AI162" i="65"/>
  <c r="AH162" i="65"/>
  <c r="AJ161" i="65"/>
  <c r="AI161" i="65"/>
  <c r="AH161" i="65"/>
  <c r="AJ160" i="65"/>
  <c r="AI160" i="65"/>
  <c r="AH160" i="65"/>
  <c r="AJ159" i="65"/>
  <c r="AI159" i="65"/>
  <c r="AH159" i="65"/>
  <c r="AJ158" i="65"/>
  <c r="AI158" i="65"/>
  <c r="AH158" i="65"/>
  <c r="AJ157" i="65"/>
  <c r="AI157" i="65"/>
  <c r="AH157" i="65"/>
  <c r="AJ156" i="65"/>
  <c r="AI156" i="65"/>
  <c r="AH156" i="65"/>
  <c r="AJ155" i="65"/>
  <c r="AI155" i="65"/>
  <c r="AH155" i="65"/>
  <c r="AJ154" i="65"/>
  <c r="AI154" i="65"/>
  <c r="AH154" i="65"/>
  <c r="AJ153" i="65"/>
  <c r="AI153" i="65"/>
  <c r="AH153" i="65"/>
  <c r="AJ152" i="65"/>
  <c r="AI152" i="65"/>
  <c r="AH152" i="65"/>
  <c r="AJ151" i="65"/>
  <c r="AI151" i="65"/>
  <c r="AH151" i="65"/>
  <c r="AJ150" i="65"/>
  <c r="AI150" i="65"/>
  <c r="AH150" i="65"/>
  <c r="AJ149" i="65"/>
  <c r="AI149" i="65"/>
  <c r="AH149" i="65"/>
  <c r="AJ148" i="65"/>
  <c r="AI148" i="65"/>
  <c r="AH148" i="65"/>
  <c r="AJ147" i="65"/>
  <c r="AI147" i="65"/>
  <c r="AH147" i="65"/>
  <c r="AJ146" i="65"/>
  <c r="AI146" i="65"/>
  <c r="AH146" i="65"/>
  <c r="AJ145" i="65"/>
  <c r="AI145" i="65"/>
  <c r="AH145" i="65"/>
  <c r="AJ144" i="65"/>
  <c r="AI144" i="65"/>
  <c r="AH144" i="65"/>
  <c r="AJ143" i="65"/>
  <c r="AI143" i="65"/>
  <c r="AH143" i="65"/>
  <c r="AJ142" i="65"/>
  <c r="AI142" i="65"/>
  <c r="AH142" i="65"/>
  <c r="AJ141" i="65"/>
  <c r="AI141" i="65"/>
  <c r="AH141" i="65"/>
  <c r="AJ140" i="65"/>
  <c r="AI140" i="65"/>
  <c r="AH140" i="65"/>
  <c r="AJ139" i="65"/>
  <c r="AI139" i="65"/>
  <c r="AH139" i="65"/>
  <c r="AJ138" i="65"/>
  <c r="AI138" i="65"/>
  <c r="AH138" i="65"/>
  <c r="AJ137" i="65"/>
  <c r="AI137" i="65"/>
  <c r="AH137" i="65"/>
  <c r="AJ136" i="65"/>
  <c r="AI136" i="65"/>
  <c r="AH136" i="65"/>
  <c r="AJ135" i="65"/>
  <c r="AI135" i="65"/>
  <c r="AH135" i="65"/>
  <c r="AJ134" i="65"/>
  <c r="AI134" i="65"/>
  <c r="AH134" i="65"/>
  <c r="AJ133" i="65"/>
  <c r="AI133" i="65"/>
  <c r="AH133" i="65"/>
  <c r="AJ132" i="65"/>
  <c r="AI132" i="65"/>
  <c r="AH132" i="65"/>
  <c r="AJ131" i="65"/>
  <c r="AI131" i="65"/>
  <c r="AH131" i="65"/>
  <c r="AJ130" i="65"/>
  <c r="AI130" i="65"/>
  <c r="AH130" i="65"/>
  <c r="AJ129" i="65"/>
  <c r="AI129" i="65"/>
  <c r="AH129" i="65"/>
  <c r="AJ128" i="65"/>
  <c r="AI128" i="65"/>
  <c r="AH128" i="65"/>
  <c r="AJ127" i="65"/>
  <c r="AI127" i="65"/>
  <c r="AH127" i="65"/>
  <c r="AJ126" i="65"/>
  <c r="AI126" i="65"/>
  <c r="AH126" i="65"/>
  <c r="AJ125" i="65"/>
  <c r="AI125" i="65"/>
  <c r="AH125" i="65"/>
  <c r="AJ124" i="65"/>
  <c r="AI124" i="65"/>
  <c r="AH124" i="65"/>
  <c r="AJ123" i="65"/>
  <c r="AI123" i="65"/>
  <c r="AH123" i="65"/>
  <c r="AJ122" i="65"/>
  <c r="AI122" i="65"/>
  <c r="AH122" i="65"/>
  <c r="AJ121" i="65"/>
  <c r="AI121" i="65"/>
  <c r="AH121" i="65"/>
  <c r="AJ120" i="65"/>
  <c r="AI120" i="65"/>
  <c r="AH120" i="65"/>
  <c r="AJ119" i="65"/>
  <c r="AI119" i="65"/>
  <c r="AH119" i="65"/>
  <c r="AJ118" i="65"/>
  <c r="AI118" i="65"/>
  <c r="AH118" i="65"/>
  <c r="AJ117" i="65"/>
  <c r="AI117" i="65"/>
  <c r="AH117" i="65"/>
  <c r="AJ116" i="65"/>
  <c r="AI116" i="65"/>
  <c r="AH116" i="65"/>
  <c r="AJ115" i="65"/>
  <c r="AI115" i="65"/>
  <c r="AH115" i="65"/>
  <c r="AJ114" i="65"/>
  <c r="AI114" i="65"/>
  <c r="AH114" i="65"/>
  <c r="AJ113" i="65"/>
  <c r="AI113" i="65"/>
  <c r="AH113" i="65"/>
  <c r="AJ112" i="65"/>
  <c r="AI112" i="65"/>
  <c r="AH112" i="65"/>
  <c r="AJ111" i="65"/>
  <c r="AI111" i="65"/>
  <c r="AH111" i="65"/>
  <c r="AJ110" i="65"/>
  <c r="AI110" i="65"/>
  <c r="AH110" i="65"/>
  <c r="AJ109" i="65"/>
  <c r="AI109" i="65"/>
  <c r="AH109" i="65"/>
  <c r="AJ108" i="65"/>
  <c r="AI108" i="65"/>
  <c r="AH108" i="65"/>
  <c r="AJ107" i="65"/>
  <c r="AI107" i="65"/>
  <c r="AH107" i="65"/>
  <c r="AJ106" i="65"/>
  <c r="AI106" i="65"/>
  <c r="AH106" i="65"/>
  <c r="AJ105" i="65"/>
  <c r="AI105" i="65"/>
  <c r="AH105" i="65"/>
  <c r="AJ104" i="65"/>
  <c r="AI104" i="65"/>
  <c r="AH104" i="65"/>
  <c r="AJ103" i="65"/>
  <c r="AI103" i="65"/>
  <c r="AH103" i="65"/>
  <c r="AJ102" i="65"/>
  <c r="AI102" i="65"/>
  <c r="AH102" i="65"/>
  <c r="AJ101" i="65"/>
  <c r="AI101" i="65"/>
  <c r="AH101" i="65"/>
  <c r="AJ100" i="65"/>
  <c r="AI100" i="65"/>
  <c r="AH100" i="65"/>
  <c r="AJ99" i="65"/>
  <c r="AI99" i="65"/>
  <c r="AH99" i="65"/>
  <c r="AJ98" i="65"/>
  <c r="AI98" i="65"/>
  <c r="AH98" i="65"/>
  <c r="AJ97" i="65"/>
  <c r="AI97" i="65"/>
  <c r="AH97" i="65"/>
  <c r="AJ96" i="65"/>
  <c r="AI96" i="65"/>
  <c r="AH96" i="65"/>
  <c r="AJ95" i="65"/>
  <c r="AI95" i="65"/>
  <c r="AH95" i="65"/>
  <c r="AJ94" i="65"/>
  <c r="AI94" i="65"/>
  <c r="AH94" i="65"/>
  <c r="AJ93" i="65"/>
  <c r="AI93" i="65"/>
  <c r="AH93" i="65"/>
  <c r="AJ92" i="65"/>
  <c r="AI92" i="65"/>
  <c r="AH92" i="65"/>
  <c r="AJ91" i="65"/>
  <c r="AI91" i="65"/>
  <c r="AH91" i="65"/>
  <c r="AJ90" i="65"/>
  <c r="AI90" i="65"/>
  <c r="AH90" i="65"/>
  <c r="AJ89" i="65"/>
  <c r="AI89" i="65"/>
  <c r="AH89" i="65"/>
  <c r="AJ88" i="65"/>
  <c r="AI88" i="65"/>
  <c r="AH88" i="65"/>
  <c r="AJ87" i="65"/>
  <c r="AI87" i="65"/>
  <c r="AH87" i="65"/>
  <c r="AJ86" i="65"/>
  <c r="AI86" i="65"/>
  <c r="AH86" i="65"/>
  <c r="AJ85" i="65"/>
  <c r="AI85" i="65"/>
  <c r="AH85" i="65"/>
  <c r="AJ84" i="65"/>
  <c r="AI84" i="65"/>
  <c r="AH84" i="65"/>
  <c r="AJ83" i="65"/>
  <c r="AI83" i="65"/>
  <c r="AH83" i="65"/>
  <c r="AJ82" i="65"/>
  <c r="AI82" i="65"/>
  <c r="AH82" i="65"/>
  <c r="AJ81" i="65"/>
  <c r="AI81" i="65"/>
  <c r="AH81" i="65"/>
  <c r="AJ80" i="65"/>
  <c r="AI80" i="65"/>
  <c r="AH80" i="65"/>
  <c r="AJ79" i="65"/>
  <c r="AI79" i="65"/>
  <c r="AH79" i="65"/>
  <c r="AJ78" i="65"/>
  <c r="AI78" i="65"/>
  <c r="AH78" i="65"/>
  <c r="AJ77" i="65"/>
  <c r="AI77" i="65"/>
  <c r="AH77" i="65"/>
  <c r="AJ76" i="65"/>
  <c r="AI76" i="65"/>
  <c r="AH76" i="65"/>
  <c r="AJ75" i="65"/>
  <c r="AI75" i="65"/>
  <c r="AH75" i="65"/>
  <c r="AJ74" i="65"/>
  <c r="AI74" i="65"/>
  <c r="AH74" i="65"/>
  <c r="AJ73" i="65"/>
  <c r="AI73" i="65"/>
  <c r="AH73" i="65"/>
  <c r="AJ72" i="65"/>
  <c r="AI72" i="65"/>
  <c r="AH72" i="65"/>
  <c r="AJ71" i="65"/>
  <c r="AI71" i="65"/>
  <c r="AH71" i="65"/>
  <c r="AJ70" i="65"/>
  <c r="AI70" i="65"/>
  <c r="AH70" i="65"/>
  <c r="AJ69" i="65"/>
  <c r="AI69" i="65"/>
  <c r="AH69" i="65"/>
  <c r="AJ68" i="65"/>
  <c r="AI68" i="65"/>
  <c r="AH68" i="65"/>
  <c r="AJ67" i="65"/>
  <c r="AI67" i="65"/>
  <c r="AH67" i="65"/>
  <c r="AJ65" i="65"/>
  <c r="AI65" i="65"/>
  <c r="AH65" i="65"/>
  <c r="AJ64" i="65"/>
  <c r="AI64" i="65"/>
  <c r="AH64" i="65"/>
  <c r="AJ63" i="65"/>
  <c r="AI63" i="65"/>
  <c r="AH63" i="65"/>
  <c r="AJ62" i="65"/>
  <c r="AI62" i="65"/>
  <c r="AH62" i="65"/>
  <c r="AJ61" i="65"/>
  <c r="AI61" i="65"/>
  <c r="AH61" i="65"/>
  <c r="AJ60" i="65"/>
  <c r="AI60" i="65"/>
  <c r="AH60" i="65"/>
  <c r="AJ59" i="65"/>
  <c r="AI59" i="65"/>
  <c r="AH59" i="65"/>
  <c r="AJ58" i="65"/>
  <c r="AI58" i="65"/>
  <c r="AH58" i="65"/>
  <c r="AJ57" i="65"/>
  <c r="AI57" i="65"/>
  <c r="AH57" i="65"/>
  <c r="AJ56" i="65"/>
  <c r="AI56" i="65"/>
  <c r="AH56" i="65"/>
  <c r="AJ55" i="65"/>
  <c r="AI55" i="65"/>
  <c r="AH55" i="65"/>
  <c r="AJ54" i="65"/>
  <c r="AI54" i="65"/>
  <c r="AH54" i="65"/>
  <c r="AJ53" i="65"/>
  <c r="AI53" i="65"/>
  <c r="AH53" i="65"/>
  <c r="AJ52" i="65"/>
  <c r="AI52" i="65"/>
  <c r="AH52" i="65"/>
  <c r="AJ51" i="65"/>
  <c r="AI51" i="65"/>
  <c r="AH51" i="65"/>
  <c r="AJ50" i="65"/>
  <c r="AI50" i="65"/>
  <c r="AH50" i="65"/>
  <c r="AJ49" i="65"/>
  <c r="AI49" i="65"/>
  <c r="AH49" i="65"/>
  <c r="AJ48" i="65"/>
  <c r="AI48" i="65"/>
  <c r="AH48" i="65"/>
  <c r="AJ47" i="65"/>
  <c r="AI47" i="65"/>
  <c r="AH47" i="65"/>
  <c r="AJ46" i="65"/>
  <c r="AI46" i="65"/>
  <c r="AH46" i="65"/>
  <c r="AJ45" i="65"/>
  <c r="AI45" i="65"/>
  <c r="AH45" i="65"/>
  <c r="AJ44" i="65"/>
  <c r="AI44" i="65"/>
  <c r="AH44" i="65"/>
  <c r="AJ43" i="65"/>
  <c r="AI43" i="65"/>
  <c r="AH43" i="65"/>
  <c r="AJ42" i="65"/>
  <c r="AI42" i="65"/>
  <c r="AH42" i="65"/>
  <c r="AJ41" i="65"/>
  <c r="AI41" i="65"/>
  <c r="AH41" i="65"/>
  <c r="AJ40" i="65"/>
  <c r="AI40" i="65"/>
  <c r="AH40" i="65"/>
  <c r="AJ39" i="65"/>
  <c r="AI39" i="65"/>
  <c r="AH39" i="65"/>
  <c r="AJ38" i="65"/>
  <c r="AI38" i="65"/>
  <c r="AH38" i="65"/>
  <c r="AJ37" i="65"/>
  <c r="AI37" i="65"/>
  <c r="AH37" i="65"/>
  <c r="AJ36" i="65"/>
  <c r="AI36" i="65"/>
  <c r="AH36" i="65"/>
  <c r="AJ35" i="65"/>
  <c r="AI35" i="65"/>
  <c r="AH35" i="65"/>
  <c r="AJ34" i="65"/>
  <c r="AI34" i="65"/>
  <c r="AH34" i="65"/>
  <c r="AJ33" i="65"/>
  <c r="AI33" i="65"/>
  <c r="AH33" i="65"/>
  <c r="AJ32" i="65"/>
  <c r="AI32" i="65"/>
  <c r="AH32" i="65"/>
  <c r="AJ31" i="65"/>
  <c r="AI31" i="65"/>
  <c r="AH31" i="65"/>
  <c r="AJ30" i="65"/>
  <c r="AI30" i="65"/>
  <c r="AH30" i="65"/>
  <c r="AJ29" i="65"/>
  <c r="AI29" i="65"/>
  <c r="AH29" i="65"/>
  <c r="AJ28" i="65"/>
  <c r="AI28" i="65"/>
  <c r="AH28" i="65"/>
  <c r="AJ27" i="65"/>
  <c r="AI27" i="65"/>
  <c r="AH27" i="65"/>
  <c r="AJ26" i="65"/>
  <c r="AI26" i="65"/>
  <c r="AH26" i="65"/>
  <c r="AJ25" i="65"/>
  <c r="AI25" i="65"/>
  <c r="AH25" i="65"/>
  <c r="AJ24" i="65"/>
  <c r="AI24" i="65"/>
  <c r="AH24" i="65"/>
  <c r="AJ23" i="65"/>
  <c r="AI23" i="65"/>
  <c r="AH23" i="65"/>
  <c r="AJ22" i="65"/>
  <c r="AI22" i="65"/>
  <c r="AH22" i="65"/>
  <c r="AJ21" i="65"/>
  <c r="AI21" i="65"/>
  <c r="AH21" i="65"/>
  <c r="AJ20" i="65"/>
  <c r="AI20" i="65"/>
  <c r="AH20" i="65"/>
  <c r="AJ19" i="65"/>
  <c r="AI19" i="65"/>
  <c r="AH19" i="65"/>
  <c r="AJ18" i="65"/>
  <c r="AI18" i="65"/>
  <c r="AH18" i="65"/>
  <c r="AJ17" i="65"/>
  <c r="AI17" i="65"/>
  <c r="AH17" i="65"/>
  <c r="AJ16" i="65"/>
  <c r="AI16" i="65"/>
  <c r="AH16" i="65"/>
  <c r="AJ15" i="65"/>
  <c r="AI15" i="65"/>
  <c r="AH15" i="65"/>
  <c r="AJ14" i="65"/>
  <c r="AI14" i="65"/>
  <c r="AH14" i="65"/>
  <c r="AK13" i="65"/>
  <c r="AK14" i="65" s="1"/>
  <c r="AK15" i="65" s="1"/>
  <c r="AK16" i="65" s="1"/>
  <c r="AK17" i="65" s="1"/>
  <c r="AK18" i="65" s="1"/>
  <c r="AK19" i="65" s="1"/>
  <c r="AK20" i="65" s="1"/>
  <c r="AK21" i="65" s="1"/>
  <c r="AK22" i="65" s="1"/>
  <c r="AK23" i="65" s="1"/>
  <c r="AK24" i="65" s="1"/>
  <c r="AK25" i="65" s="1"/>
  <c r="AK26" i="65" s="1"/>
  <c r="AK27" i="65" s="1"/>
  <c r="AK28" i="65" s="1"/>
  <c r="AK29" i="65" s="1"/>
  <c r="AK30" i="65" s="1"/>
  <c r="AK31" i="65" s="1"/>
  <c r="AK32" i="65" s="1"/>
  <c r="AK33" i="65" s="1"/>
  <c r="AK34" i="65" s="1"/>
  <c r="AK35" i="65" s="1"/>
  <c r="AK36" i="65" s="1"/>
  <c r="AK37" i="65" s="1"/>
  <c r="AK38" i="65" s="1"/>
  <c r="AK39" i="65" s="1"/>
  <c r="AK40" i="65" s="1"/>
  <c r="AK41" i="65" s="1"/>
  <c r="AK42" i="65" s="1"/>
  <c r="AK43" i="65" s="1"/>
  <c r="AK44" i="65" s="1"/>
  <c r="AK45" i="65" s="1"/>
  <c r="AK46" i="65" s="1"/>
  <c r="AK47" i="65" s="1"/>
  <c r="AK48" i="65" s="1"/>
  <c r="AK49" i="65" s="1"/>
  <c r="AK50" i="65" s="1"/>
  <c r="AK51" i="65" s="1"/>
  <c r="AK52" i="65" s="1"/>
  <c r="AK53" i="65" s="1"/>
  <c r="AK54" i="65" s="1"/>
  <c r="AK55" i="65" s="1"/>
  <c r="AK56" i="65" s="1"/>
  <c r="AK57" i="65" s="1"/>
  <c r="AK58" i="65" s="1"/>
  <c r="AK59" i="65" s="1"/>
  <c r="AK60" i="65" s="1"/>
  <c r="AK61" i="65" s="1"/>
  <c r="AK62" i="65" s="1"/>
  <c r="AK63" i="65" s="1"/>
  <c r="AK64" i="65" s="1"/>
  <c r="AK65" i="65" s="1"/>
  <c r="AK67" i="65" s="1"/>
  <c r="AK68" i="65" s="1"/>
  <c r="AK69" i="65" s="1"/>
  <c r="AK70" i="65" s="1"/>
  <c r="AK71" i="65" s="1"/>
  <c r="AK72" i="65" s="1"/>
  <c r="AK73" i="65" s="1"/>
  <c r="AK74" i="65" s="1"/>
  <c r="AK75" i="65" s="1"/>
  <c r="AK76" i="65" s="1"/>
  <c r="AK77" i="65" s="1"/>
  <c r="AK78" i="65" s="1"/>
  <c r="AK79" i="65" s="1"/>
  <c r="AK80" i="65" s="1"/>
  <c r="AK81" i="65" s="1"/>
  <c r="AK82" i="65" s="1"/>
  <c r="AK83" i="65" s="1"/>
  <c r="AK84" i="65" s="1"/>
  <c r="AK85" i="65" s="1"/>
  <c r="AK86" i="65" s="1"/>
  <c r="AK87" i="65" s="1"/>
  <c r="AK88" i="65" s="1"/>
  <c r="AK89" i="65" s="1"/>
  <c r="AK90" i="65" s="1"/>
  <c r="AK91" i="65" s="1"/>
  <c r="AK92" i="65" s="1"/>
  <c r="AK93" i="65" s="1"/>
  <c r="AK94" i="65" s="1"/>
  <c r="AK95" i="65" s="1"/>
  <c r="AK96" i="65" s="1"/>
  <c r="AK97" i="65" s="1"/>
  <c r="AK98" i="65" s="1"/>
  <c r="AK99" i="65" s="1"/>
  <c r="AK100" i="65" s="1"/>
  <c r="AK101" i="65" s="1"/>
  <c r="AK102" i="65" s="1"/>
  <c r="AK103" i="65" s="1"/>
  <c r="AK104" i="65" s="1"/>
  <c r="AK105" i="65" s="1"/>
  <c r="AK106" i="65" s="1"/>
  <c r="AK107" i="65" s="1"/>
  <c r="AK108" i="65" s="1"/>
  <c r="AK109" i="65" s="1"/>
  <c r="AK110" i="65" s="1"/>
  <c r="AK111" i="65" s="1"/>
  <c r="AK112" i="65" s="1"/>
  <c r="AK113" i="65" s="1"/>
  <c r="AK114" i="65" s="1"/>
  <c r="AK115" i="65" s="1"/>
  <c r="AK116" i="65" s="1"/>
  <c r="AK117" i="65" s="1"/>
  <c r="AK118" i="65" s="1"/>
  <c r="AK119" i="65" s="1"/>
  <c r="AK120" i="65" s="1"/>
  <c r="AK121" i="65" s="1"/>
  <c r="AK122" i="65" s="1"/>
  <c r="AK123" i="65" s="1"/>
  <c r="AK124" i="65" s="1"/>
  <c r="AK125" i="65" s="1"/>
  <c r="AK126" i="65" s="1"/>
  <c r="AK127" i="65" s="1"/>
  <c r="AK128" i="65" s="1"/>
  <c r="AK129" i="65" s="1"/>
  <c r="AK130" i="65" s="1"/>
  <c r="AK131" i="65" s="1"/>
  <c r="AK132" i="65" s="1"/>
  <c r="AK133" i="65" s="1"/>
  <c r="AK134" i="65" s="1"/>
  <c r="AK135" i="65" s="1"/>
  <c r="AK136" i="65" s="1"/>
  <c r="AK137" i="65" s="1"/>
  <c r="AK138" i="65" s="1"/>
  <c r="AK139" i="65" s="1"/>
  <c r="AK140" i="65" s="1"/>
  <c r="AK141" i="65" s="1"/>
  <c r="AK142" i="65" s="1"/>
  <c r="AK143" i="65" s="1"/>
  <c r="AK144" i="65" s="1"/>
  <c r="AK145" i="65" s="1"/>
  <c r="AK146" i="65" s="1"/>
  <c r="AK147" i="65" s="1"/>
  <c r="AK148" i="65" s="1"/>
  <c r="AK149" i="65" s="1"/>
  <c r="AK150" i="65" s="1"/>
  <c r="AK151" i="65" s="1"/>
  <c r="AK152" i="65" s="1"/>
  <c r="AK153" i="65" s="1"/>
  <c r="AK154" i="65" s="1"/>
  <c r="AK155" i="65" s="1"/>
  <c r="AK156" i="65" s="1"/>
  <c r="AK157" i="65" s="1"/>
  <c r="AK158" i="65" s="1"/>
  <c r="AK159" i="65" s="1"/>
  <c r="AK160" i="65" s="1"/>
  <c r="AK161" i="65" s="1"/>
  <c r="AK162" i="65" s="1"/>
  <c r="AK163" i="65" s="1"/>
  <c r="AK164" i="65" s="1"/>
  <c r="AK165" i="65" s="1"/>
  <c r="AK166" i="65" s="1"/>
  <c r="AK167" i="65" s="1"/>
  <c r="AK168" i="65" s="1"/>
  <c r="AK169" i="65" s="1"/>
  <c r="AK170" i="65" s="1"/>
  <c r="AK171" i="65" s="1"/>
  <c r="AK172" i="65" s="1"/>
  <c r="AK173" i="65" s="1"/>
  <c r="AK174" i="65" s="1"/>
  <c r="AK175" i="65" s="1"/>
  <c r="AK176" i="65" s="1"/>
  <c r="AK177" i="65" s="1"/>
  <c r="AK178" i="65" s="1"/>
  <c r="AK179" i="65" s="1"/>
  <c r="AK180" i="65" s="1"/>
  <c r="AK181" i="65" s="1"/>
  <c r="AK182" i="65" s="1"/>
  <c r="AK183" i="65" s="1"/>
  <c r="AK184" i="65" s="1"/>
  <c r="AK185" i="65" s="1"/>
  <c r="AK186" i="65" s="1"/>
  <c r="AK187" i="65" s="1"/>
  <c r="AK188" i="65" s="1"/>
  <c r="AK189" i="65" s="1"/>
  <c r="AK190" i="65" s="1"/>
  <c r="AK191" i="65" s="1"/>
  <c r="AK192" i="65" s="1"/>
  <c r="AK193" i="65" s="1"/>
  <c r="AK194" i="65" s="1"/>
  <c r="AK195" i="65" s="1"/>
  <c r="AK196" i="65" s="1"/>
  <c r="AK197" i="65" s="1"/>
  <c r="AK198" i="65" s="1"/>
  <c r="AK199" i="65" s="1"/>
  <c r="AK200" i="65" s="1"/>
  <c r="AJ13" i="65"/>
  <c r="AI13" i="65"/>
  <c r="AH13" i="65"/>
  <c r="AJ12" i="65"/>
  <c r="AI12" i="65"/>
  <c r="AH12" i="65"/>
  <c r="AL204" i="56" l="1"/>
  <c r="AL203" i="56"/>
  <c r="AL202" i="56"/>
  <c r="AL201" i="56"/>
  <c r="AL200" i="56"/>
  <c r="AL199" i="56"/>
  <c r="AL198" i="56"/>
  <c r="AL197" i="56"/>
  <c r="AL196" i="56"/>
  <c r="AL195" i="56"/>
  <c r="AL194" i="56"/>
  <c r="AL193" i="56"/>
  <c r="AL192" i="56"/>
  <c r="AL191" i="56"/>
  <c r="AL190" i="56"/>
  <c r="AL189" i="56"/>
  <c r="AL188" i="56"/>
  <c r="AL187" i="56"/>
  <c r="AL186" i="56"/>
  <c r="AL185" i="56"/>
  <c r="AL184" i="56"/>
  <c r="AL183" i="56"/>
  <c r="AL182" i="56"/>
  <c r="AL181" i="56"/>
  <c r="AL180" i="56"/>
  <c r="AL179" i="56"/>
  <c r="AL178" i="56"/>
  <c r="AL177" i="56"/>
  <c r="AL176" i="56"/>
  <c r="AL175" i="56"/>
  <c r="AL174" i="56"/>
  <c r="AL173" i="56"/>
  <c r="AL172" i="56"/>
  <c r="AL171" i="56"/>
  <c r="AL170" i="56"/>
  <c r="AL169" i="56"/>
  <c r="AL168" i="56"/>
  <c r="AL167" i="56"/>
  <c r="AL166" i="56"/>
  <c r="AL165" i="56"/>
  <c r="AL164" i="56"/>
  <c r="AL163" i="56"/>
  <c r="AL162" i="56"/>
  <c r="AL161" i="56"/>
  <c r="AL160" i="56"/>
  <c r="AL159" i="56"/>
  <c r="AL158" i="56"/>
  <c r="AL157" i="56"/>
  <c r="AL156" i="56"/>
  <c r="AL155" i="56"/>
  <c r="AL154" i="56"/>
  <c r="AL153" i="56"/>
  <c r="AL152" i="56"/>
  <c r="AL151" i="56"/>
  <c r="AL150" i="56"/>
  <c r="AL149" i="56"/>
  <c r="AL148" i="56"/>
  <c r="AL147" i="56"/>
  <c r="AL146" i="56"/>
  <c r="AL145" i="56"/>
  <c r="AL144" i="56"/>
  <c r="AL143" i="56"/>
  <c r="AL142" i="56"/>
  <c r="AL141" i="56"/>
  <c r="AL140" i="56"/>
  <c r="AL139" i="56"/>
  <c r="AL138" i="56"/>
  <c r="AL137" i="56"/>
  <c r="AL136" i="56"/>
  <c r="AL135" i="56"/>
  <c r="AL134" i="56"/>
  <c r="AL133" i="56"/>
  <c r="AL132" i="56"/>
  <c r="AL131" i="56"/>
  <c r="AL130" i="56"/>
  <c r="AL129" i="56"/>
  <c r="AL128" i="56"/>
  <c r="AL127" i="56"/>
  <c r="AL126" i="56"/>
  <c r="AL125" i="56"/>
  <c r="AL124" i="56"/>
  <c r="AL123" i="56"/>
  <c r="AL122" i="56"/>
  <c r="AL121" i="56"/>
  <c r="AL120" i="56"/>
  <c r="AL119" i="56"/>
  <c r="AL118" i="56"/>
  <c r="AL117" i="56"/>
  <c r="AL116" i="56"/>
  <c r="AL115" i="56"/>
  <c r="AL114" i="56"/>
  <c r="AL113" i="56"/>
  <c r="AL112" i="56"/>
  <c r="AL111" i="56"/>
  <c r="AL110" i="56"/>
  <c r="AL109" i="56"/>
  <c r="AL108" i="56"/>
  <c r="AL107" i="56"/>
  <c r="AL106" i="56"/>
  <c r="AL105" i="56"/>
  <c r="AL104" i="56"/>
  <c r="AL103" i="56"/>
  <c r="AL102" i="56"/>
  <c r="AL101" i="56"/>
  <c r="AL100" i="56"/>
  <c r="AL99" i="56"/>
  <c r="AL98" i="56"/>
  <c r="AL97" i="56"/>
  <c r="AL96" i="56"/>
  <c r="AL95" i="56"/>
  <c r="AL94" i="56"/>
  <c r="AL93" i="56"/>
  <c r="AL92" i="56"/>
  <c r="AL91" i="56"/>
  <c r="AL90" i="56"/>
  <c r="AL89" i="56"/>
  <c r="AL88" i="56"/>
  <c r="AL87" i="56"/>
  <c r="AL86" i="56"/>
  <c r="AL85" i="56"/>
  <c r="AL84" i="56"/>
  <c r="AL83" i="56"/>
  <c r="AL82" i="56"/>
  <c r="AL81" i="56"/>
  <c r="AL80" i="56"/>
  <c r="AL79" i="56"/>
  <c r="AL78" i="56"/>
  <c r="AL77" i="56"/>
  <c r="AL76" i="56"/>
  <c r="AL75" i="56"/>
  <c r="AL74" i="56"/>
  <c r="AL73" i="56"/>
  <c r="AL72" i="56"/>
  <c r="AL71" i="56"/>
  <c r="AL70" i="56"/>
  <c r="AL69" i="56"/>
  <c r="AL68" i="56"/>
  <c r="AL67" i="56"/>
  <c r="AL66" i="56"/>
  <c r="AL65" i="56"/>
  <c r="AL64" i="56"/>
  <c r="AJ204" i="56" l="1"/>
  <c r="AI204" i="56"/>
  <c r="AH204" i="56"/>
  <c r="AJ203" i="56"/>
  <c r="AI203" i="56"/>
  <c r="AH203" i="56"/>
  <c r="AJ202" i="56"/>
  <c r="AI202" i="56"/>
  <c r="AH202" i="56"/>
  <c r="AJ201" i="56"/>
  <c r="AI201" i="56"/>
  <c r="AH201" i="56"/>
  <c r="AJ200" i="56"/>
  <c r="AI200" i="56"/>
  <c r="AH200" i="56"/>
  <c r="AJ199" i="56"/>
  <c r="AI199" i="56"/>
  <c r="AH199" i="56"/>
  <c r="AJ198" i="56"/>
  <c r="AI198" i="56"/>
  <c r="AH198" i="56"/>
  <c r="AJ197" i="56"/>
  <c r="AI197" i="56"/>
  <c r="AH197" i="56"/>
  <c r="AJ196" i="56"/>
  <c r="AI196" i="56"/>
  <c r="AH196" i="56"/>
  <c r="AJ195" i="56"/>
  <c r="AI195" i="56"/>
  <c r="AH195" i="56"/>
  <c r="AJ194" i="56"/>
  <c r="AI194" i="56"/>
  <c r="AH194" i="56"/>
  <c r="AJ193" i="56"/>
  <c r="AI193" i="56"/>
  <c r="AH193" i="56"/>
  <c r="AJ192" i="56"/>
  <c r="AI192" i="56"/>
  <c r="AH192" i="56"/>
  <c r="AJ191" i="56"/>
  <c r="AI191" i="56"/>
  <c r="AH191" i="56"/>
  <c r="AJ190" i="56"/>
  <c r="AI190" i="56"/>
  <c r="AH190" i="56"/>
  <c r="AJ189" i="56"/>
  <c r="AI189" i="56"/>
  <c r="AH189" i="56"/>
  <c r="AJ188" i="56"/>
  <c r="AI188" i="56"/>
  <c r="AH188" i="56"/>
  <c r="AJ187" i="56"/>
  <c r="AI187" i="56"/>
  <c r="AH187" i="56"/>
  <c r="AJ186" i="56"/>
  <c r="AI186" i="56"/>
  <c r="AH186" i="56"/>
  <c r="AJ185" i="56"/>
  <c r="AI185" i="56"/>
  <c r="AH185" i="56"/>
  <c r="AJ184" i="56"/>
  <c r="AI184" i="56"/>
  <c r="AH184" i="56"/>
  <c r="AJ183" i="56"/>
  <c r="AI183" i="56"/>
  <c r="AH183" i="56"/>
  <c r="AJ182" i="56"/>
  <c r="AI182" i="56"/>
  <c r="AH182" i="56"/>
  <c r="AJ181" i="56"/>
  <c r="AI181" i="56"/>
  <c r="AH181" i="56"/>
  <c r="AJ180" i="56"/>
  <c r="AI180" i="56"/>
  <c r="AH180" i="56"/>
  <c r="AJ179" i="56"/>
  <c r="AI179" i="56"/>
  <c r="AH179" i="56"/>
  <c r="AJ178" i="56"/>
  <c r="AI178" i="56"/>
  <c r="AH178" i="56"/>
  <c r="AJ177" i="56"/>
  <c r="AI177" i="56"/>
  <c r="AH177" i="56"/>
  <c r="AJ176" i="56"/>
  <c r="AI176" i="56"/>
  <c r="AH176" i="56"/>
  <c r="AJ175" i="56"/>
  <c r="AI175" i="56"/>
  <c r="AH175" i="56"/>
  <c r="AJ174" i="56"/>
  <c r="AI174" i="56"/>
  <c r="AH174" i="56"/>
  <c r="AJ173" i="56"/>
  <c r="AI173" i="56"/>
  <c r="AH173" i="56"/>
  <c r="AJ172" i="56"/>
  <c r="AI172" i="56"/>
  <c r="AH172" i="56"/>
  <c r="AJ171" i="56"/>
  <c r="AI171" i="56"/>
  <c r="AH171" i="56"/>
  <c r="AJ170" i="56"/>
  <c r="AI170" i="56"/>
  <c r="AH170" i="56"/>
  <c r="AJ169" i="56"/>
  <c r="AI169" i="56"/>
  <c r="AH169" i="56"/>
  <c r="AJ168" i="56"/>
  <c r="AI168" i="56"/>
  <c r="AH168" i="56"/>
  <c r="AJ167" i="56"/>
  <c r="AI167" i="56"/>
  <c r="AH167" i="56"/>
  <c r="AJ166" i="56"/>
  <c r="AI166" i="56"/>
  <c r="AH166" i="56"/>
  <c r="AJ165" i="56"/>
  <c r="AI165" i="56"/>
  <c r="AH165" i="56"/>
  <c r="AJ164" i="56"/>
  <c r="AI164" i="56"/>
  <c r="AH164" i="56"/>
  <c r="AJ163" i="56"/>
  <c r="AI163" i="56"/>
  <c r="AH163" i="56"/>
  <c r="AJ162" i="56"/>
  <c r="AI162" i="56"/>
  <c r="AH162" i="56"/>
  <c r="AJ161" i="56"/>
  <c r="AI161" i="56"/>
  <c r="AH161" i="56"/>
  <c r="AJ160" i="56"/>
  <c r="AI160" i="56"/>
  <c r="AH160" i="56"/>
  <c r="AJ159" i="56"/>
  <c r="AI159" i="56"/>
  <c r="AH159" i="56"/>
  <c r="AJ158" i="56"/>
  <c r="AI158" i="56"/>
  <c r="AH158" i="56"/>
  <c r="AJ157" i="56"/>
  <c r="AI157" i="56"/>
  <c r="AH157" i="56"/>
  <c r="AJ156" i="56"/>
  <c r="AI156" i="56"/>
  <c r="AH156" i="56"/>
  <c r="AJ155" i="56"/>
  <c r="AI155" i="56"/>
  <c r="AH155" i="56"/>
  <c r="AJ154" i="56"/>
  <c r="AI154" i="56"/>
  <c r="AH154" i="56"/>
  <c r="AJ153" i="56"/>
  <c r="AI153" i="56"/>
  <c r="AH153" i="56"/>
  <c r="AJ152" i="56"/>
  <c r="AI152" i="56"/>
  <c r="AH152" i="56"/>
  <c r="AJ151" i="56"/>
  <c r="AI151" i="56"/>
  <c r="AH151" i="56"/>
  <c r="AJ150" i="56"/>
  <c r="AI150" i="56"/>
  <c r="AH150" i="56"/>
  <c r="AJ149" i="56"/>
  <c r="AI149" i="56"/>
  <c r="AH149" i="56"/>
  <c r="AJ148" i="56"/>
  <c r="AI148" i="56"/>
  <c r="AH148" i="56"/>
  <c r="AJ147" i="56"/>
  <c r="AI147" i="56"/>
  <c r="AH147" i="56"/>
  <c r="AJ146" i="56"/>
  <c r="AI146" i="56"/>
  <c r="AH146" i="56"/>
  <c r="AJ145" i="56"/>
  <c r="AI145" i="56"/>
  <c r="AH145" i="56"/>
  <c r="AJ144" i="56"/>
  <c r="AI144" i="56"/>
  <c r="AH144" i="56"/>
  <c r="AJ143" i="56"/>
  <c r="AI143" i="56"/>
  <c r="AH143" i="56"/>
  <c r="AJ142" i="56"/>
  <c r="AI142" i="56"/>
  <c r="AH142" i="56"/>
  <c r="AJ141" i="56"/>
  <c r="AI141" i="56"/>
  <c r="AH141" i="56"/>
  <c r="AJ140" i="56"/>
  <c r="AI140" i="56"/>
  <c r="AH140" i="56"/>
  <c r="AJ139" i="56"/>
  <c r="AI139" i="56"/>
  <c r="AH139" i="56"/>
  <c r="AJ138" i="56"/>
  <c r="AI138" i="56"/>
  <c r="AH138" i="56"/>
  <c r="AJ137" i="56"/>
  <c r="AI137" i="56"/>
  <c r="AH137" i="56"/>
  <c r="AJ136" i="56"/>
  <c r="AI136" i="56"/>
  <c r="AH136" i="56"/>
  <c r="AJ135" i="56"/>
  <c r="AI135" i="56"/>
  <c r="AH135" i="56"/>
  <c r="AJ134" i="56"/>
  <c r="AI134" i="56"/>
  <c r="AH134" i="56"/>
  <c r="AJ133" i="56"/>
  <c r="AI133" i="56"/>
  <c r="AH133" i="56"/>
  <c r="AJ132" i="56"/>
  <c r="AI132" i="56"/>
  <c r="AH132" i="56"/>
  <c r="AJ131" i="56"/>
  <c r="AI131" i="56"/>
  <c r="AH131" i="56"/>
  <c r="AJ130" i="56"/>
  <c r="AI130" i="56"/>
  <c r="AH130" i="56"/>
  <c r="AJ129" i="56"/>
  <c r="AI129" i="56"/>
  <c r="AH129" i="56"/>
  <c r="AJ128" i="56"/>
  <c r="AI128" i="56"/>
  <c r="AH128" i="56"/>
  <c r="AJ127" i="56"/>
  <c r="AI127" i="56"/>
  <c r="AH127" i="56"/>
  <c r="AJ126" i="56"/>
  <c r="AI126" i="56"/>
  <c r="AH126" i="56"/>
  <c r="AJ125" i="56"/>
  <c r="AI125" i="56"/>
  <c r="AH125" i="56"/>
  <c r="AJ124" i="56"/>
  <c r="AI124" i="56"/>
  <c r="AH124" i="56"/>
  <c r="AJ123" i="56"/>
  <c r="AI123" i="56"/>
  <c r="AH123" i="56"/>
  <c r="AJ122" i="56"/>
  <c r="AI122" i="56"/>
  <c r="AH122" i="56"/>
  <c r="AJ121" i="56"/>
  <c r="AI121" i="56"/>
  <c r="AH121" i="56"/>
  <c r="AJ120" i="56"/>
  <c r="AI120" i="56"/>
  <c r="AH120" i="56"/>
  <c r="AJ119" i="56"/>
  <c r="AI119" i="56"/>
  <c r="AH119" i="56"/>
  <c r="AJ118" i="56"/>
  <c r="AI118" i="56"/>
  <c r="AH118" i="56"/>
  <c r="AJ117" i="56"/>
  <c r="AI117" i="56"/>
  <c r="AH117" i="56"/>
  <c r="AJ116" i="56"/>
  <c r="AI116" i="56"/>
  <c r="AH116" i="56"/>
  <c r="AJ115" i="56"/>
  <c r="AI115" i="56"/>
  <c r="AH115" i="56"/>
  <c r="AJ114" i="56"/>
  <c r="AI114" i="56"/>
  <c r="AH114" i="56"/>
  <c r="AJ113" i="56"/>
  <c r="AI113" i="56"/>
  <c r="AH113" i="56"/>
  <c r="AJ112" i="56"/>
  <c r="AI112" i="56"/>
  <c r="AH112" i="56"/>
  <c r="AJ111" i="56"/>
  <c r="AI111" i="56"/>
  <c r="AH111" i="56"/>
  <c r="AJ110" i="56"/>
  <c r="AI110" i="56"/>
  <c r="AH110" i="56"/>
  <c r="AJ109" i="56"/>
  <c r="AI109" i="56"/>
  <c r="AH109" i="56"/>
  <c r="AJ108" i="56"/>
  <c r="AI108" i="56"/>
  <c r="AH108" i="56"/>
  <c r="AJ107" i="56"/>
  <c r="AI107" i="56"/>
  <c r="AH107" i="56"/>
  <c r="AJ106" i="56"/>
  <c r="AI106" i="56"/>
  <c r="AH106" i="56"/>
  <c r="AJ105" i="56"/>
  <c r="AI105" i="56"/>
  <c r="AH105" i="56"/>
  <c r="AJ104" i="56"/>
  <c r="AI104" i="56"/>
  <c r="AH104" i="56"/>
  <c r="AJ103" i="56"/>
  <c r="AI103" i="56"/>
  <c r="AH103" i="56"/>
  <c r="AJ102" i="56"/>
  <c r="AI102" i="56"/>
  <c r="AH102" i="56"/>
  <c r="AJ101" i="56"/>
  <c r="AI101" i="56"/>
  <c r="AH101" i="56"/>
  <c r="AJ100" i="56"/>
  <c r="AI100" i="56"/>
  <c r="AH100" i="56"/>
  <c r="AJ99" i="56"/>
  <c r="AI99" i="56"/>
  <c r="AH99" i="56"/>
  <c r="AJ98" i="56"/>
  <c r="AI98" i="56"/>
  <c r="AH98" i="56"/>
  <c r="AJ97" i="56"/>
  <c r="AI97" i="56"/>
  <c r="AH97" i="56"/>
  <c r="AJ96" i="56"/>
  <c r="AI96" i="56"/>
  <c r="AH96" i="56"/>
  <c r="AJ95" i="56"/>
  <c r="AI95" i="56"/>
  <c r="AH95" i="56"/>
  <c r="AJ94" i="56"/>
  <c r="AI94" i="56"/>
  <c r="AH94" i="56"/>
  <c r="AJ93" i="56"/>
  <c r="AI93" i="56"/>
  <c r="AH93" i="56"/>
  <c r="AJ92" i="56"/>
  <c r="AI92" i="56"/>
  <c r="AH92" i="56"/>
  <c r="AJ91" i="56"/>
  <c r="AI91" i="56"/>
  <c r="AH91" i="56"/>
  <c r="AJ90" i="56"/>
  <c r="AI90" i="56"/>
  <c r="AH90" i="56"/>
  <c r="AJ89" i="56"/>
  <c r="AI89" i="56"/>
  <c r="AH89" i="56"/>
  <c r="AJ88" i="56"/>
  <c r="AI88" i="56"/>
  <c r="AH88" i="56"/>
  <c r="AJ87" i="56"/>
  <c r="AI87" i="56"/>
  <c r="AH87" i="56"/>
  <c r="AJ86" i="56"/>
  <c r="AI86" i="56"/>
  <c r="AH86" i="56"/>
  <c r="AJ85" i="56"/>
  <c r="AI85" i="56"/>
  <c r="AH85" i="56"/>
  <c r="AJ84" i="56"/>
  <c r="AI84" i="56"/>
  <c r="AH84" i="56"/>
  <c r="AJ83" i="56"/>
  <c r="AI83" i="56"/>
  <c r="AH83" i="56"/>
  <c r="AJ82" i="56"/>
  <c r="AI82" i="56"/>
  <c r="AH82" i="56"/>
  <c r="AJ81" i="56"/>
  <c r="AI81" i="56"/>
  <c r="AH81" i="56"/>
  <c r="AJ80" i="56"/>
  <c r="AI80" i="56"/>
  <c r="AH80" i="56"/>
  <c r="AJ79" i="56"/>
  <c r="AI79" i="56"/>
  <c r="AH79" i="56"/>
  <c r="AJ78" i="56"/>
  <c r="AI78" i="56"/>
  <c r="AH78" i="56"/>
  <c r="AJ77" i="56"/>
  <c r="AI77" i="56"/>
  <c r="AH77" i="56"/>
  <c r="AJ76" i="56"/>
  <c r="AI76" i="56"/>
  <c r="AH76" i="56"/>
  <c r="AJ75" i="56"/>
  <c r="AI75" i="56"/>
  <c r="AH75" i="56"/>
  <c r="AJ74" i="56"/>
  <c r="AI74" i="56"/>
  <c r="AH74" i="56"/>
  <c r="AJ73" i="56"/>
  <c r="AI73" i="56"/>
  <c r="AH73" i="56"/>
  <c r="AJ72" i="56"/>
  <c r="AI72" i="56"/>
  <c r="AH72" i="56"/>
  <c r="AJ71" i="56"/>
  <c r="AI71" i="56"/>
  <c r="AH71" i="56"/>
  <c r="AJ70" i="56"/>
  <c r="AI70" i="56"/>
  <c r="AH70" i="56"/>
  <c r="AJ69" i="56"/>
  <c r="AI69" i="56"/>
  <c r="AH69" i="56"/>
  <c r="AJ68" i="56"/>
  <c r="AI68" i="56"/>
  <c r="AH68" i="56"/>
  <c r="AJ67" i="56"/>
  <c r="AI67" i="56"/>
  <c r="AH67" i="56"/>
  <c r="AJ66" i="56"/>
  <c r="AI66" i="56"/>
  <c r="AH66" i="56"/>
  <c r="AJ65" i="56"/>
  <c r="AI65" i="56"/>
  <c r="AH65" i="56"/>
  <c r="AJ64" i="56"/>
  <c r="AI64" i="56"/>
  <c r="AH64" i="56"/>
  <c r="AJ62" i="56"/>
  <c r="AI62" i="56"/>
  <c r="AH62" i="56"/>
  <c r="AJ61" i="56"/>
  <c r="AI61" i="56"/>
  <c r="AH61" i="56"/>
  <c r="AJ60" i="56"/>
  <c r="AI60" i="56"/>
  <c r="AH60" i="56"/>
  <c r="AJ59" i="56"/>
  <c r="AI59" i="56"/>
  <c r="AH59" i="56"/>
  <c r="AJ58" i="56"/>
  <c r="AI58" i="56"/>
  <c r="AH58" i="56"/>
  <c r="AJ57" i="56"/>
  <c r="AI57" i="56"/>
  <c r="AH57" i="56"/>
  <c r="AJ56" i="56"/>
  <c r="AI56" i="56"/>
  <c r="AH56" i="56"/>
  <c r="AJ55" i="56"/>
  <c r="AI55" i="56"/>
  <c r="AH55" i="56"/>
  <c r="AJ54" i="56"/>
  <c r="AI54" i="56"/>
  <c r="AH54" i="56"/>
  <c r="AJ53" i="56"/>
  <c r="AI53" i="56"/>
  <c r="AH53" i="56"/>
  <c r="AJ52" i="56"/>
  <c r="AI52" i="56"/>
  <c r="AH52" i="56"/>
  <c r="AJ51" i="56"/>
  <c r="AI51" i="56"/>
  <c r="AH51" i="56"/>
  <c r="AJ50" i="56"/>
  <c r="AI50" i="56"/>
  <c r="AH50" i="56"/>
  <c r="AJ49" i="56"/>
  <c r="AI49" i="56"/>
  <c r="AH49" i="56"/>
  <c r="AJ48" i="56"/>
  <c r="AI48" i="56"/>
  <c r="AH48" i="56"/>
  <c r="AJ47" i="56"/>
  <c r="AI47" i="56"/>
  <c r="AH47" i="56"/>
  <c r="AJ46" i="56"/>
  <c r="AI46" i="56"/>
  <c r="AH46" i="56"/>
  <c r="AJ45" i="56"/>
  <c r="AI45" i="56"/>
  <c r="AH45" i="56"/>
  <c r="AJ44" i="56"/>
  <c r="AI44" i="56"/>
  <c r="AH44" i="56"/>
  <c r="AJ43" i="56"/>
  <c r="AI43" i="56"/>
  <c r="AH43" i="56"/>
  <c r="AJ42" i="56"/>
  <c r="AI42" i="56"/>
  <c r="AH42" i="56"/>
  <c r="AJ41" i="56"/>
  <c r="AI41" i="56"/>
  <c r="AH41" i="56"/>
  <c r="AJ40" i="56"/>
  <c r="AI40" i="56"/>
  <c r="AH40" i="56"/>
  <c r="AJ39" i="56"/>
  <c r="AI39" i="56"/>
  <c r="AH39" i="56"/>
  <c r="AJ38" i="56"/>
  <c r="AI38" i="56"/>
  <c r="AH38" i="56"/>
  <c r="AJ37" i="56"/>
  <c r="AI37" i="56"/>
  <c r="AH37" i="56"/>
  <c r="AJ36" i="56"/>
  <c r="AI36" i="56"/>
  <c r="AH36" i="56"/>
  <c r="AJ35" i="56"/>
  <c r="AI35" i="56"/>
  <c r="AH35" i="56"/>
  <c r="AJ34" i="56"/>
  <c r="AI34" i="56"/>
  <c r="AH34" i="56"/>
  <c r="AJ33" i="56"/>
  <c r="AI33" i="56"/>
  <c r="AH33" i="56"/>
  <c r="AJ32" i="56"/>
  <c r="AI32" i="56"/>
  <c r="AH32" i="56"/>
  <c r="AJ31" i="56"/>
  <c r="AI31" i="56"/>
  <c r="AH31" i="56"/>
  <c r="AJ30" i="56"/>
  <c r="AI30" i="56"/>
  <c r="AH30" i="56"/>
  <c r="AJ29" i="56"/>
  <c r="AI29" i="56"/>
  <c r="AH29" i="56"/>
  <c r="AJ28" i="56"/>
  <c r="AI28" i="56"/>
  <c r="AH28" i="56"/>
  <c r="AJ27" i="56"/>
  <c r="AI27" i="56"/>
  <c r="AH27" i="56"/>
  <c r="AJ26" i="56"/>
  <c r="AI26" i="56"/>
  <c r="AH26" i="56"/>
  <c r="AJ25" i="56"/>
  <c r="AI25" i="56"/>
  <c r="AH25" i="56"/>
  <c r="AJ24" i="56"/>
  <c r="AI24" i="56"/>
  <c r="AH24" i="56"/>
  <c r="AJ23" i="56"/>
  <c r="AI23" i="56"/>
  <c r="AH23" i="56"/>
  <c r="AJ22" i="56"/>
  <c r="AI22" i="56"/>
  <c r="AH22" i="56"/>
  <c r="AJ21" i="56"/>
  <c r="AI21" i="56"/>
  <c r="AH21" i="56"/>
  <c r="AJ20" i="56"/>
  <c r="AI20" i="56"/>
  <c r="AH20" i="56"/>
  <c r="AJ19" i="56"/>
  <c r="AI19" i="56"/>
  <c r="AH19" i="56"/>
  <c r="AJ18" i="56"/>
  <c r="AI18" i="56"/>
  <c r="AH18" i="56"/>
  <c r="AJ17" i="56"/>
  <c r="AI17" i="56"/>
  <c r="AH17" i="56"/>
  <c r="AJ16" i="56"/>
  <c r="AI16" i="56"/>
  <c r="AH16" i="56"/>
  <c r="AJ15" i="56"/>
  <c r="AI15" i="56"/>
  <c r="AH15" i="56"/>
  <c r="AJ14" i="56"/>
  <c r="AI14" i="56"/>
  <c r="AH14" i="56"/>
  <c r="AK13" i="56"/>
  <c r="AK14" i="56" s="1"/>
  <c r="AK15" i="56" s="1"/>
  <c r="AK16" i="56" s="1"/>
  <c r="AK17" i="56" s="1"/>
  <c r="AK18" i="56" s="1"/>
  <c r="AK19" i="56" s="1"/>
  <c r="AK20" i="56" s="1"/>
  <c r="AK21" i="56" s="1"/>
  <c r="AK22" i="56" s="1"/>
  <c r="AK23" i="56" s="1"/>
  <c r="AK24" i="56" s="1"/>
  <c r="AK25" i="56" s="1"/>
  <c r="AK26" i="56" s="1"/>
  <c r="AK27" i="56" s="1"/>
  <c r="AK28" i="56" s="1"/>
  <c r="AK29" i="56" s="1"/>
  <c r="AK30" i="56" s="1"/>
  <c r="AK31" i="56" s="1"/>
  <c r="AK32" i="56" s="1"/>
  <c r="AK33" i="56" s="1"/>
  <c r="AK34" i="56" s="1"/>
  <c r="AK35" i="56" s="1"/>
  <c r="AK36" i="56" s="1"/>
  <c r="AK37" i="56" s="1"/>
  <c r="AK38" i="56" s="1"/>
  <c r="AK39" i="56" s="1"/>
  <c r="AK40" i="56" s="1"/>
  <c r="AK41" i="56" s="1"/>
  <c r="AK42" i="56" s="1"/>
  <c r="AK43" i="56" s="1"/>
  <c r="AK44" i="56" s="1"/>
  <c r="AK45" i="56" s="1"/>
  <c r="AK46" i="56" s="1"/>
  <c r="AK47" i="56" s="1"/>
  <c r="AK48" i="56" s="1"/>
  <c r="AK49" i="56" s="1"/>
  <c r="AK50" i="56" s="1"/>
  <c r="AK51" i="56" s="1"/>
  <c r="AK52" i="56" s="1"/>
  <c r="AK53" i="56" s="1"/>
  <c r="AK54" i="56" s="1"/>
  <c r="AK55" i="56" s="1"/>
  <c r="AK56" i="56" s="1"/>
  <c r="AK57" i="56" s="1"/>
  <c r="AK58" i="56" s="1"/>
  <c r="AK59" i="56" s="1"/>
  <c r="AK60" i="56" s="1"/>
  <c r="AK61" i="56" s="1"/>
  <c r="AK62" i="56" s="1"/>
  <c r="AK64" i="56" s="1"/>
  <c r="AK65" i="56" s="1"/>
  <c r="AK66" i="56" s="1"/>
  <c r="AK67" i="56" s="1"/>
  <c r="AK68" i="56" s="1"/>
  <c r="AK69" i="56" s="1"/>
  <c r="AK70" i="56" s="1"/>
  <c r="AK71" i="56" s="1"/>
  <c r="AK72" i="56" s="1"/>
  <c r="AK73" i="56" s="1"/>
  <c r="AK74" i="56" s="1"/>
  <c r="AK75" i="56" s="1"/>
  <c r="AK76" i="56" s="1"/>
  <c r="AK77" i="56" s="1"/>
  <c r="AK78" i="56" s="1"/>
  <c r="AK79" i="56" s="1"/>
  <c r="AK80" i="56" s="1"/>
  <c r="AK81" i="56" s="1"/>
  <c r="AK82" i="56" s="1"/>
  <c r="AK83" i="56" s="1"/>
  <c r="AK84" i="56" s="1"/>
  <c r="AK85" i="56" s="1"/>
  <c r="AK86" i="56" s="1"/>
  <c r="AK87" i="56" s="1"/>
  <c r="AK88" i="56" s="1"/>
  <c r="AK89" i="56" s="1"/>
  <c r="AK90" i="56" s="1"/>
  <c r="AK91" i="56" s="1"/>
  <c r="AK92" i="56" s="1"/>
  <c r="AK93" i="56" s="1"/>
  <c r="AK94" i="56" s="1"/>
  <c r="AK95" i="56" s="1"/>
  <c r="AK96" i="56" s="1"/>
  <c r="AK97" i="56" s="1"/>
  <c r="AK98" i="56" s="1"/>
  <c r="AK99" i="56" s="1"/>
  <c r="AK100" i="56" s="1"/>
  <c r="AK101" i="56" s="1"/>
  <c r="AK102" i="56" s="1"/>
  <c r="AJ13" i="56"/>
  <c r="AI13" i="56"/>
  <c r="AH13" i="56"/>
  <c r="AJ12" i="56"/>
  <c r="AI12" i="56"/>
  <c r="AH12" i="56"/>
  <c r="AK204" i="56" l="1"/>
  <c r="AK103" i="56"/>
  <c r="AK104" i="56" s="1"/>
  <c r="AK105" i="56" s="1"/>
  <c r="AK106" i="56" s="1"/>
  <c r="AK107" i="56" s="1"/>
  <c r="AK108" i="56" s="1"/>
  <c r="AK109" i="56" s="1"/>
  <c r="AK110" i="56" s="1"/>
  <c r="AK111" i="56" s="1"/>
  <c r="AK112" i="56" s="1"/>
  <c r="AK113" i="56" s="1"/>
  <c r="AK114" i="56" s="1"/>
  <c r="AK115" i="56" s="1"/>
  <c r="AK116" i="56" s="1"/>
  <c r="AK117" i="56" s="1"/>
  <c r="AK118" i="56" s="1"/>
  <c r="AK119" i="56" s="1"/>
  <c r="AK120" i="56" s="1"/>
  <c r="AK121" i="56" s="1"/>
  <c r="AK122" i="56" s="1"/>
  <c r="AK123" i="56" s="1"/>
  <c r="AK124" i="56" s="1"/>
  <c r="AK125" i="56" s="1"/>
  <c r="AK126" i="56" s="1"/>
  <c r="AK127" i="56" s="1"/>
  <c r="AK128" i="56" s="1"/>
  <c r="AK129" i="56" s="1"/>
  <c r="AK130" i="56" s="1"/>
  <c r="AK131" i="56" s="1"/>
  <c r="AK132" i="56" s="1"/>
  <c r="AK133" i="56" s="1"/>
  <c r="AK134" i="56" s="1"/>
  <c r="AK135" i="56" s="1"/>
  <c r="AK136" i="56" s="1"/>
  <c r="AK137" i="56" s="1"/>
  <c r="AK138" i="56" s="1"/>
  <c r="AK139" i="56" s="1"/>
  <c r="AK140" i="56" s="1"/>
  <c r="AK141" i="56" s="1"/>
  <c r="AK142" i="56" s="1"/>
  <c r="AK143" i="56" s="1"/>
  <c r="AK144" i="56" s="1"/>
  <c r="AK145" i="56" s="1"/>
  <c r="AK146" i="56" s="1"/>
  <c r="AK147" i="56" s="1"/>
  <c r="AK148" i="56" s="1"/>
  <c r="AK149" i="56" s="1"/>
  <c r="AK150" i="56" s="1"/>
  <c r="AK151" i="56" s="1"/>
  <c r="AK152" i="56" s="1"/>
  <c r="AK153" i="56" s="1"/>
  <c r="AK154" i="56" s="1"/>
  <c r="AK155" i="56" s="1"/>
  <c r="AK156" i="56" s="1"/>
  <c r="AK157" i="56" s="1"/>
  <c r="AK158" i="56" s="1"/>
  <c r="AK159" i="56" s="1"/>
  <c r="AK160" i="56" s="1"/>
  <c r="AK161" i="56" s="1"/>
  <c r="AK162" i="56" s="1"/>
  <c r="AK163" i="56" s="1"/>
  <c r="AK164" i="56" s="1"/>
  <c r="AK165" i="56" s="1"/>
  <c r="AK166" i="56" s="1"/>
  <c r="AK167" i="56" s="1"/>
  <c r="AK168" i="56" s="1"/>
  <c r="AK169" i="56" s="1"/>
  <c r="AK170" i="56" s="1"/>
  <c r="AK171" i="56" s="1"/>
  <c r="AK172" i="56" s="1"/>
  <c r="AK173" i="56" s="1"/>
  <c r="AK174" i="56" s="1"/>
  <c r="AK175" i="56" s="1"/>
  <c r="AK176" i="56" s="1"/>
  <c r="AK177" i="56" s="1"/>
  <c r="AK178" i="56" s="1"/>
  <c r="AK179" i="56" s="1"/>
  <c r="AK180" i="56" s="1"/>
  <c r="AK181" i="56" s="1"/>
  <c r="AK182" i="56" s="1"/>
  <c r="AK183" i="56" s="1"/>
  <c r="AK184" i="56" s="1"/>
  <c r="AK185" i="56" s="1"/>
  <c r="AK186" i="56" s="1"/>
  <c r="AK187" i="56" s="1"/>
  <c r="AK188" i="56" s="1"/>
  <c r="AK189" i="56" s="1"/>
  <c r="AK190" i="56" s="1"/>
  <c r="AK191" i="56" s="1"/>
  <c r="AK192" i="56" s="1"/>
  <c r="AK193" i="56" s="1"/>
  <c r="AK194" i="56" s="1"/>
  <c r="AK195" i="56" s="1"/>
  <c r="AK196" i="56" s="1"/>
  <c r="AK197" i="56" s="1"/>
  <c r="AK198" i="56" s="1"/>
  <c r="AK199" i="56" s="1"/>
  <c r="AK200" i="56" s="1"/>
  <c r="AK201" i="56" s="1"/>
  <c r="AK202" i="56" s="1"/>
  <c r="AK203" i="56" s="1"/>
</calcChain>
</file>

<file path=xl/sharedStrings.xml><?xml version="1.0" encoding="utf-8"?>
<sst xmlns="http://schemas.openxmlformats.org/spreadsheetml/2006/main" count="6049" uniqueCount="634">
  <si>
    <t>Period</t>
  </si>
  <si>
    <t>Command</t>
  </si>
  <si>
    <t>Label</t>
  </si>
  <si>
    <t>LoadData</t>
  </si>
  <si>
    <t>Script.txt</t>
  </si>
  <si>
    <t>Script Table</t>
  </si>
  <si>
    <t>Duplicate - Script file name</t>
  </si>
  <si>
    <t>Duplicate - Sheet base name</t>
  </si>
  <si>
    <t>SpecifiedPeriodFrom</t>
  </si>
  <si>
    <t>SpecifiedPeriodTo</t>
  </si>
  <si>
    <t>Duplicate - Xoffset</t>
  </si>
  <si>
    <t>Duplicate - Yoffset</t>
  </si>
  <si>
    <t>Duplicate - Different sheets</t>
  </si>
  <si>
    <t>Duplicate - Specified Files</t>
  </si>
  <si>
    <t>Duplicate - Number of Files</t>
  </si>
  <si>
    <t>Duplicate - First File</t>
  </si>
  <si>
    <t>Results</t>
  </si>
  <si>
    <t>ArcLength</t>
  </si>
  <si>
    <t>Section</t>
  </si>
  <si>
    <t>Version</t>
  </si>
  <si>
    <t>OverwriteLabels</t>
  </si>
  <si>
    <t>ClearanceLineindex</t>
  </si>
  <si>
    <t>FileName</t>
  </si>
  <si>
    <t>GetDataIndex</t>
  </si>
  <si>
    <t>InsertMethod</t>
  </si>
  <si>
    <t>LabelCell</t>
  </si>
  <si>
    <t>LinePosition</t>
  </si>
  <si>
    <t>NodeNumber</t>
  </si>
  <si>
    <t>ObjectIndex</t>
  </si>
  <si>
    <t>OutputCell</t>
  </si>
  <si>
    <t>Radius</t>
  </si>
  <si>
    <t>ArcLengthRange</t>
  </si>
  <si>
    <t>SubObject</t>
  </si>
  <si>
    <t>ResultsSheetName</t>
  </si>
  <si>
    <t>Theta</t>
  </si>
  <si>
    <t>FromArcLength</t>
  </si>
  <si>
    <t>ToArcLength</t>
  </si>
  <si>
    <t>UseDefaultLabel</t>
  </si>
  <si>
    <t>SelectedVarIDs</t>
  </si>
  <si>
    <t>WinchConnectionPoint</t>
  </si>
  <si>
    <t>WingIndex</t>
  </si>
  <si>
    <t>ClearSheetName</t>
  </si>
  <si>
    <t>SourceSheetName</t>
  </si>
  <si>
    <t>DestinationSheetName</t>
  </si>
  <si>
    <t>RangeMin</t>
  </si>
  <si>
    <t>RangeMax</t>
  </si>
  <si>
    <t>RangeMean</t>
  </si>
  <si>
    <t>RangeStdDev</t>
  </si>
  <si>
    <t>RangeArcLength</t>
  </si>
  <si>
    <t>RangeUpper</t>
  </si>
  <si>
    <t>RangeLower</t>
  </si>
  <si>
    <t>ClearSheetMethod</t>
  </si>
  <si>
    <t>ClearSheetRange</t>
  </si>
  <si>
    <t>Position.X</t>
  </si>
  <si>
    <t>Position.Y</t>
  </si>
  <si>
    <t>Sheet2</t>
  </si>
  <si>
    <t>A1:E10</t>
  </si>
  <si>
    <t>Position.Z (Global)</t>
  </si>
  <si>
    <t>Position.Z (Local)</t>
  </si>
  <si>
    <t>Requires</t>
  </si>
  <si>
    <t>BatchName</t>
  </si>
  <si>
    <t>9.3c1</t>
  </si>
  <si>
    <t>IgnoreErrors</t>
  </si>
  <si>
    <t>ContainsDependencies</t>
  </si>
  <si>
    <t>InstructionsSheetIndex</t>
  </si>
  <si>
    <t>Duplicate - Duplicate Labels</t>
  </si>
  <si>
    <t>RayleighExtremesStormDuration</t>
  </si>
  <si>
    <t>RayleighExtremesRiskFactor</t>
  </si>
  <si>
    <t>RayleighExtremesToAnalyse</t>
  </si>
  <si>
    <t>Sheet1</t>
  </si>
  <si>
    <t>Duplicate - Sheet name method</t>
  </si>
  <si>
    <t>ExcludeHeaderText</t>
  </si>
  <si>
    <t>~</t>
  </si>
  <si>
    <t>9.8e</t>
  </si>
  <si>
    <t>SaveData</t>
  </si>
  <si>
    <t>Select Environment</t>
  </si>
  <si>
    <t>LR_Offset_4p.sim</t>
  </si>
  <si>
    <t>V5</t>
  </si>
  <si>
    <t>V6</t>
  </si>
  <si>
    <t>nnnnnnnnnnnnnnnnnnnnnnnnnnnnnnnnnnnnnnnnnnnnnnnnnnnnnnnnnnnynnnnnnnnnnnnnnnnnnnnnnnnnnnnnnnnnnnnnnnnnnnnnnnnnnnnnnnnnnnnnnnnnnnnnnnnnnnnnnnnnnnnnnnnnnnnnnnnnnnnnnnnnnnnnnnnnnnnnnnnnnnnnnnnnnnnnnnnnnnnnnnnnnnnnnnnnnnnnnnnnnnnnnnnnnnnnnnnnnnnnnnnnnnnnnnnnnnn</t>
  </si>
  <si>
    <t>Ballast</t>
  </si>
  <si>
    <t>RunTime</t>
  </si>
  <si>
    <t>Model</t>
  </si>
  <si>
    <t>Select General</t>
  </si>
  <si>
    <t>Select WaveTrain "Wave1"</t>
  </si>
  <si>
    <t>WaveSeed=</t>
  </si>
  <si>
    <t>StageDuration[2]=</t>
  </si>
  <si>
    <t>Select "Vessel1"</t>
  </si>
  <si>
    <t>Draught=</t>
  </si>
  <si>
    <t>Interm</t>
  </si>
  <si>
    <t>InitialZ=</t>
  </si>
  <si>
    <t>Full Load</t>
  </si>
  <si>
    <t>StageDuration[1]=</t>
  </si>
  <si>
    <t>ImplicitConstantTimeStep=</t>
  </si>
  <si>
    <t>TargetLogSampleInterval=</t>
  </si>
  <si>
    <t>WaveType =</t>
  </si>
  <si>
    <t>WaveOchiHubbleParameters =</t>
  </si>
  <si>
    <t>// Wave Name</t>
  </si>
  <si>
    <t>WaveDirection =</t>
  </si>
  <si>
    <t>WaveHs1 =</t>
  </si>
  <si>
    <t>WaveLambda1 =</t>
  </si>
  <si>
    <t>Wavefm1 =</t>
  </si>
  <si>
    <t>SimulationTimeOrigin=</t>
  </si>
  <si>
    <t>Select Current</t>
  </si>
  <si>
    <t>RefCurrentDirection=</t>
  </si>
  <si>
    <t>ActiveCurrent=</t>
  </si>
  <si>
    <t>// Offset Direction</t>
  </si>
  <si>
    <t>// Offset Distance</t>
  </si>
  <si>
    <t>InitialX=</t>
  </si>
  <si>
    <t>InitialY=</t>
  </si>
  <si>
    <t>InitialHeading=</t>
  </si>
  <si>
    <t>// Roll Natural Period</t>
  </si>
  <si>
    <t>ResponseOutputPointx[1]=</t>
  </si>
  <si>
    <t>ResponseOutputPointy[1]=</t>
  </si>
  <si>
    <t>ResponseOutputPointz[1] =</t>
  </si>
  <si>
    <t>// Umbilical Azimuth</t>
  </si>
  <si>
    <t>ResponseStormDuration=</t>
  </si>
  <si>
    <t>WaveHs2 =</t>
  </si>
  <si>
    <t>WaveLambda2 =</t>
  </si>
  <si>
    <t>Wavefm2 =</t>
  </si>
  <si>
    <t>WaveNumberOfComponents =</t>
  </si>
  <si>
    <t>Ochi-Hubble</t>
  </si>
  <si>
    <t>"Specified"</t>
  </si>
  <si>
    <t>S100</t>
  </si>
  <si>
    <t>N10</t>
  </si>
  <si>
    <t>"Ballast"</t>
  </si>
  <si>
    <t>"GA-01_H_R_SubCase-1.dat"</t>
  </si>
  <si>
    <t>Script - GA Analysis</t>
  </si>
  <si>
    <t>// Script table for GA Analysis - all load cases</t>
  </si>
  <si>
    <t>// Valid for spread-moored vessels only</t>
  </si>
  <si>
    <t>// Petrobras specification I-ET-3010.00-1500-960-PPC-008 Rev.A</t>
  </si>
  <si>
    <t>// Load Case</t>
  </si>
  <si>
    <t>//SaveData</t>
  </si>
  <si>
    <t>GA-01_H_R_SubCase-1</t>
  </si>
  <si>
    <t>GA-01_H_R_SubCase-2</t>
  </si>
  <si>
    <t>"GA-01_H_R_SubCase-2.dat"</t>
  </si>
  <si>
    <t>GA-01_H_R_SubCase-3</t>
  </si>
  <si>
    <t>"GA-01_H_R_SubCase-3.dat"</t>
  </si>
  <si>
    <t>GA-01_H_R_SubCase-4</t>
  </si>
  <si>
    <t>"GA-01_H_R_SubCase-4.dat"</t>
  </si>
  <si>
    <t>GA-01_H_R_SubCase-5</t>
  </si>
  <si>
    <t>"GA-01_H_R_SubCase-5.dat"</t>
  </si>
  <si>
    <t>GA-02_H_R_SubCase-1</t>
  </si>
  <si>
    <t>N100</t>
  </si>
  <si>
    <t>S10</t>
  </si>
  <si>
    <t>"GA-02_H_R_SubCase-1.dat"</t>
  </si>
  <si>
    <t>GA-02_H_R_SubCase-2</t>
  </si>
  <si>
    <t>"GA-02_H_R_SubCase-2.dat"</t>
  </si>
  <si>
    <t>GA-02_H_R_SubCase-3</t>
  </si>
  <si>
    <t>"GA-02_H_R_SubCase-3.dat"</t>
  </si>
  <si>
    <t>GA-02_H_R_SubCase-4</t>
  </si>
  <si>
    <t>"GA-02_H_R_SubCase-4.dat"</t>
  </si>
  <si>
    <t>GA-03a_H_SubCase-1</t>
  </si>
  <si>
    <t>SE100</t>
  </si>
  <si>
    <t>NW10</t>
  </si>
  <si>
    <t>"GA-03a_H_SubCase-1.dat"</t>
  </si>
  <si>
    <t>GA-03a_H_SubCase-2</t>
  </si>
  <si>
    <t>"GA-03a_H_SubCase-2.dat"</t>
  </si>
  <si>
    <t>GA-03a_R_SubCase-1</t>
  </si>
  <si>
    <t>"GA-03a_R_SubCase-1.dat"</t>
  </si>
  <si>
    <t>GA-03a_R_SubCase-2</t>
  </si>
  <si>
    <t>"GA-03a_R_SubCase-2.dat"</t>
  </si>
  <si>
    <t>GA-03b_H_SubCase-1</t>
  </si>
  <si>
    <t>NE100</t>
  </si>
  <si>
    <t>SW10</t>
  </si>
  <si>
    <t>"Full"</t>
  </si>
  <si>
    <t>"GA-03b_H_SubCase-1.dat"</t>
  </si>
  <si>
    <t>GA-03b_R_SubCase-1</t>
  </si>
  <si>
    <t>"GA-03b_R_SubCase-1.dat"</t>
  </si>
  <si>
    <t>GA-03b_R_SubCase-2</t>
  </si>
  <si>
    <t>"GA-03b_R_SubCase-2.dat"</t>
  </si>
  <si>
    <t>GA-03c_H_SubCase-1</t>
  </si>
  <si>
    <t>NW100</t>
  </si>
  <si>
    <t>SE10</t>
  </si>
  <si>
    <t>"GA-03c_H_SubCase-1.dat"</t>
  </si>
  <si>
    <t>GA-03c_R_SubCase-1</t>
  </si>
  <si>
    <t>"GA-03c_R_SubCase-1.dat"</t>
  </si>
  <si>
    <t>GA-03c_R_SubCase-2</t>
  </si>
  <si>
    <t>"GA-03c_R_SubCase-2.dat"</t>
  </si>
  <si>
    <t>GA-03d_H_SubCase-1</t>
  </si>
  <si>
    <t>SW100</t>
  </si>
  <si>
    <t>NE10</t>
  </si>
  <si>
    <t>"GA-03d_H_SubCase-1.dat"</t>
  </si>
  <si>
    <t>GA-03d_H_SubCase-2</t>
  </si>
  <si>
    <t>"GA-03d_H_SubCase-2.dat"</t>
  </si>
  <si>
    <t>GA-03d_R_SubCase-1</t>
  </si>
  <si>
    <t>"GA-03d_R_SubCase-1.dat"</t>
  </si>
  <si>
    <t>GA-03d_R_SubCase-2</t>
  </si>
  <si>
    <t>"GA-03d_R_SubCase-2.dat"</t>
  </si>
  <si>
    <t>GA-04a_H_SubCase-1</t>
  </si>
  <si>
    <t>E100</t>
  </si>
  <si>
    <t>W10</t>
  </si>
  <si>
    <t>"GA-04a_H_SubCase-1.dat"</t>
  </si>
  <si>
    <t>GA-04a_H_SubCase-2</t>
  </si>
  <si>
    <t>"GA-04a_H_SubCase-2.dat"</t>
  </si>
  <si>
    <t>GA-04a_R_SubCase-1</t>
  </si>
  <si>
    <t>"GA-04a_R_SubCase-1.dat"</t>
  </si>
  <si>
    <t>GA-04b_H_R_SubCase-1</t>
  </si>
  <si>
    <t>W100</t>
  </si>
  <si>
    <t>E10</t>
  </si>
  <si>
    <t>"GA-04b_H_R_SubCase-1.dat"</t>
  </si>
  <si>
    <t>GA-04b_H_R_SubCase-2</t>
  </si>
  <si>
    <t>"GA-04b_H_R_SubCase-2.dat"</t>
  </si>
  <si>
    <t>GA-05_H_SubCase-1</t>
  </si>
  <si>
    <t>"GA-05_H_SubCase-1.dat"</t>
  </si>
  <si>
    <t>GA-05_R_SubCase-1</t>
  </si>
  <si>
    <t>"GA-05_R_SubCase-1.dat"</t>
  </si>
  <si>
    <t>GA-05_R_SubCase-2</t>
  </si>
  <si>
    <t>"GA-05_R_SubCase-2.dat"</t>
  </si>
  <si>
    <t>GA-05_R_SubCase-3</t>
  </si>
  <si>
    <t>"GA-05_R_SubCase-3.dat"</t>
  </si>
  <si>
    <t>GA-06_H_SubCase-1</t>
  </si>
  <si>
    <t>"GA-06_H_SubCase-1.dat"</t>
  </si>
  <si>
    <t>GA-06_H_SubCase-2</t>
  </si>
  <si>
    <t>"GA-06_H_SubCase-2.dat"</t>
  </si>
  <si>
    <t>GA-06_R_SubCase-1</t>
  </si>
  <si>
    <t>"GA-06_R_SubCase-1.dat"</t>
  </si>
  <si>
    <t>GA-06_R_SubCase-2</t>
  </si>
  <si>
    <t>"GA-06_R_SubCase-2.dat"</t>
  </si>
  <si>
    <t>GA-06_R_SubCase-3</t>
  </si>
  <si>
    <t>"GA-06_R_SubCase-3.dat"</t>
  </si>
  <si>
    <t>GA-07a_H_SubCase-1</t>
  </si>
  <si>
    <t>"GA-07a_H_SubCase-1.dat"</t>
  </si>
  <si>
    <t>GA-07a_R_SubCase-1</t>
  </si>
  <si>
    <t>"GA-07a_R_SubCase-1.dat"</t>
  </si>
  <si>
    <t>GA-07a_R_SubCase-2</t>
  </si>
  <si>
    <t>"GA-07a_R_SubCase-2.dat"</t>
  </si>
  <si>
    <t>GA-07b_H_SubCase-1</t>
  </si>
  <si>
    <t>"GA-07b_H_SubCase-1.dat"</t>
  </si>
  <si>
    <t>GA-07b_R_SubCase-1</t>
  </si>
  <si>
    <t>"GA-07b_R_SubCase-1.dat"</t>
  </si>
  <si>
    <t>GA-07b_R_SubCase-2</t>
  </si>
  <si>
    <t>"GA-07b_R_SubCase-2.dat"</t>
  </si>
  <si>
    <t>GA-07c_H_SubCase-1</t>
  </si>
  <si>
    <t>"GA-07c_H_SubCase-1.dat"</t>
  </si>
  <si>
    <t>GA-07c_R_SubCase-1</t>
  </si>
  <si>
    <t>"GA-07c_R_SubCase-1.dat"</t>
  </si>
  <si>
    <t>GA-07c_R_SubCase-2</t>
  </si>
  <si>
    <t>"GA-07c_R_SubCase-2.dat"</t>
  </si>
  <si>
    <t>GA-07d_H_SubCase-1</t>
  </si>
  <si>
    <t>"GA-07d_H_SubCase-1.dat"</t>
  </si>
  <si>
    <t>GA-07d_R_SubCase-1</t>
  </si>
  <si>
    <t>"GA-07d_R_SubCase-1.dat"</t>
  </si>
  <si>
    <t>GA-07d_R_SubCase-2</t>
  </si>
  <si>
    <t>"GA-07d_R_SubCase-2.dat"</t>
  </si>
  <si>
    <t>GA-08a_H_R_SubCase-1</t>
  </si>
  <si>
    <t>"GA-08a_H_R_SubCase-1.dat"</t>
  </si>
  <si>
    <t>GA-08b_H_R_SubCase-1</t>
  </si>
  <si>
    <t>"GA-08b_H_R_SubCase-1.dat"</t>
  </si>
  <si>
    <t>GA-09a_H_R_SubCase-1</t>
  </si>
  <si>
    <t>"GA-09a_H_R_SubCase-1.dat"</t>
  </si>
  <si>
    <t>GA-09a_H_R_SubCase-2</t>
  </si>
  <si>
    <t>"GA-09a_H_R_SubCase-2.dat"</t>
  </si>
  <si>
    <t>GA-09a_H_R_SubCase-3</t>
  </si>
  <si>
    <t>"GA-09a_H_R_SubCase-3.dat"</t>
  </si>
  <si>
    <t>GA-09b_H_SubCase-1</t>
  </si>
  <si>
    <t>"GA-09b_H_SubCase-1.dat"</t>
  </si>
  <si>
    <t>GA-09b_H_SubCase-2</t>
  </si>
  <si>
    <t>"GA-09b_H_SubCase-2.dat"</t>
  </si>
  <si>
    <t>GA-09b_R_SubCase-1</t>
  </si>
  <si>
    <t>"GA-09b_R_SubCase-1.dat"</t>
  </si>
  <si>
    <t>GA-09b_R_SubCase-2</t>
  </si>
  <si>
    <t>"GA-09b_R_SubCase-2.dat"</t>
  </si>
  <si>
    <t>GA-10a_H_SubCase-1</t>
  </si>
  <si>
    <t>"Interm"</t>
  </si>
  <si>
    <t>"GA-10a_H_SubCase-1.dat"</t>
  </si>
  <si>
    <t>GA-10a_R_SubCase-1</t>
  </si>
  <si>
    <t>"GA-10a_R_SubCase-1.dat"</t>
  </si>
  <si>
    <t>GA-10a_R_SubCase-2</t>
  </si>
  <si>
    <t>"GA-10a_R_SubCase-2.dat"</t>
  </si>
  <si>
    <t>GA-10b_H_R_SubCase-1</t>
  </si>
  <si>
    <t>"GA-10b_H_R_SubCase-1.dat"</t>
  </si>
  <si>
    <t>GA-10b_H_R_SubCase-2</t>
  </si>
  <si>
    <t>"GA-10b_H_R_SubCase-2.dat"</t>
  </si>
  <si>
    <t>GA-10b_H_R_SubCase-3</t>
  </si>
  <si>
    <t>"GA-10b_H_R_SubCase-3.dat"</t>
  </si>
  <si>
    <t>GA-11a_H_SubCase-1</t>
  </si>
  <si>
    <t>"GA-11a_H_SubCase-1.dat"</t>
  </si>
  <si>
    <t>GA-11a_H_SubCase-2</t>
  </si>
  <si>
    <t>"GA-11a_H_SubCase-2.dat"</t>
  </si>
  <si>
    <t>GA-11a_R_SubCase-1</t>
  </si>
  <si>
    <t>"GA-11a_R_SubCase-1.dat"</t>
  </si>
  <si>
    <t>GA-11a_R_SubCase-2</t>
  </si>
  <si>
    <t>"GA-11a_R_SubCase-2.dat"</t>
  </si>
  <si>
    <t>GA-11a_R_SubCase-3</t>
  </si>
  <si>
    <t>"GA-11a_R_SubCase-3.dat"</t>
  </si>
  <si>
    <t>GA-11b_H_R_SubCase-1</t>
  </si>
  <si>
    <t>"GA-11b_H_R_SubCase-1.dat"</t>
  </si>
  <si>
    <t>GA-11b_H_R_SubCase-2</t>
  </si>
  <si>
    <t>"GA-11b_H_R_SubCase-2.dat"</t>
  </si>
  <si>
    <t>GA-11b_H_R_SubCase-3</t>
  </si>
  <si>
    <t>"GA-11b_H_R_SubCase-3.dat"</t>
  </si>
  <si>
    <t>GA-11c_H_R_SubCase-1</t>
  </si>
  <si>
    <t>"GA-11c_H_R_SubCase-1.dat"</t>
  </si>
  <si>
    <t>GA-11c_H_R_SubCase-2</t>
  </si>
  <si>
    <t>"GA-11c_H_R_SubCase-2.dat"</t>
  </si>
  <si>
    <t>GA-11c_H_R_SubCase-3</t>
  </si>
  <si>
    <t>"GA-11c_H_R_SubCase-3.dat"</t>
  </si>
  <si>
    <t>GA-11d_H_SubCase-1</t>
  </si>
  <si>
    <t>"GA-11d_H_SubCase-1.dat"</t>
  </si>
  <si>
    <t>GA-11d_H_SubCase-2</t>
  </si>
  <si>
    <t>"GA-11d_H_SubCase-2.dat"</t>
  </si>
  <si>
    <t>GA-11d_R_SubCase-1</t>
  </si>
  <si>
    <t>"GA-11d_R_SubCase-1.dat"</t>
  </si>
  <si>
    <t>GA-11d_R_SubCase-2</t>
  </si>
  <si>
    <t>"GA-11d_R_SubCase-2.dat"</t>
  </si>
  <si>
    <t>GA-11d_R_SubCase-3</t>
  </si>
  <si>
    <t>"GA-11d_R_SubCase-3.dat"</t>
  </si>
  <si>
    <t>GA-11e_H_SubCase-1</t>
  </si>
  <si>
    <t>"GA-11e_H_SubCase-1.dat"</t>
  </si>
  <si>
    <t>GA-11e_R_SubCase-1</t>
  </si>
  <si>
    <t>"GA-11e_R_SubCase-1.dat"</t>
  </si>
  <si>
    <t>GA-11e_R_SubCase-2</t>
  </si>
  <si>
    <t>"GA-11e_R_SubCase-2.dat"</t>
  </si>
  <si>
    <t>GA-11e_R_SubCase-3</t>
  </si>
  <si>
    <t>"GA-11e_R_SubCase-3.dat"</t>
  </si>
  <si>
    <t>GA-11f_H_SubCase-1</t>
  </si>
  <si>
    <t>"GA-11f_H_SubCase-1.dat"</t>
  </si>
  <si>
    <t>GA-11f_R_SubCase-1</t>
  </si>
  <si>
    <t>"GA-11f_R_SubCase-1.dat"</t>
  </si>
  <si>
    <t>GA-11f_R_SubCase-2</t>
  </si>
  <si>
    <t>"GA-11f_R_SubCase-2.dat"</t>
  </si>
  <si>
    <t>GA-11g_H_SubCase-1</t>
  </si>
  <si>
    <t>"GA-11g_H_SubCase-1.dat"</t>
  </si>
  <si>
    <t>GA-11g_H_SubCase-2</t>
  </si>
  <si>
    <t>"GA-11g_H_SubCase-2.dat"</t>
  </si>
  <si>
    <t>GA-11g_R_SubCase-1</t>
  </si>
  <si>
    <t>"GA-11g_R_SubCase-1.dat"</t>
  </si>
  <si>
    <t>GA-11g_R_SubCase-2</t>
  </si>
  <si>
    <t>"GA-11g_R_SubCase-2.dat"</t>
  </si>
  <si>
    <t>GA-11h_H_SubCase-1</t>
  </si>
  <si>
    <t>"GA-11h_H_SubCase-1.dat"</t>
  </si>
  <si>
    <t>GA-11h_H_SubCase-2</t>
  </si>
  <si>
    <t>"GA-11h_H_SubCase-2.dat"</t>
  </si>
  <si>
    <t>GA-11h_R_SubCase-1</t>
  </si>
  <si>
    <t>"GA-11h_R_SubCase-1.dat"</t>
  </si>
  <si>
    <t>GA-11h_R_SubCase-2</t>
  </si>
  <si>
    <t>"GA-11h_R_SubCase-2.dat"</t>
  </si>
  <si>
    <t>GA-11h_R_SubCase-3</t>
  </si>
  <si>
    <t>"GA-11h_R_SubCase-3.dat"</t>
  </si>
  <si>
    <t>GA-12a_H_SubCase-1</t>
  </si>
  <si>
    <t>"GA-12a_H_SubCase-1.dat"</t>
  </si>
  <si>
    <t>GA-12a_H_SubCase-2</t>
  </si>
  <si>
    <t>"GA-12a_H_SubCase-2.dat"</t>
  </si>
  <si>
    <t>GA-12a_R_SubCase-1</t>
  </si>
  <si>
    <t>"GA-12a_R_SubCase-1.dat"</t>
  </si>
  <si>
    <t>GA-12a_R_SubCase-2</t>
  </si>
  <si>
    <t>"GA-12a_R_SubCase-2.dat"</t>
  </si>
  <si>
    <t>GA-12a_R_SubCase-3</t>
  </si>
  <si>
    <t>"GA-12a_R_SubCase-3.dat"</t>
  </si>
  <si>
    <t>GA-12b_H_SubCase-1</t>
  </si>
  <si>
    <t>"GA-12b_H_SubCase-1.dat"</t>
  </si>
  <si>
    <t>GA-12b_H_SubCase-2</t>
  </si>
  <si>
    <t>"GA-12b_H_SubCase-2.dat"</t>
  </si>
  <si>
    <t>GA-12b_R_SubCase-1</t>
  </si>
  <si>
    <t>"GA-12b_R_SubCase-1.dat"</t>
  </si>
  <si>
    <t>GA-12b_R_SubCase-2</t>
  </si>
  <si>
    <t>"GA-12b_R_SubCase-2.dat"</t>
  </si>
  <si>
    <t>GA-12b_R_SubCase-3</t>
  </si>
  <si>
    <t>"GA-12b_R_SubCase-3.dat"</t>
  </si>
  <si>
    <t>GA-12c_H_SubCase-1</t>
  </si>
  <si>
    <t>"GA-12c_H_SubCase-1.dat"</t>
  </si>
  <si>
    <t>GA-12c_H_SubCase-2</t>
  </si>
  <si>
    <t>"GA-12c_H_SubCase-2.dat"</t>
  </si>
  <si>
    <t>GA-12c_R_SubCase-1</t>
  </si>
  <si>
    <t>"GA-12c_R_SubCase-1.dat"</t>
  </si>
  <si>
    <t>GA-12c_R_SubCase-2</t>
  </si>
  <si>
    <t>"GA-12c_R_SubCase-2.dat"</t>
  </si>
  <si>
    <t>GA-12c_R_SubCase-3</t>
  </si>
  <si>
    <t>"GA-12c_R_SubCase-3.dat"</t>
  </si>
  <si>
    <t>GA-12d_H_SubCase-1</t>
  </si>
  <si>
    <t>"GA-12d_H_SubCase-1.dat"</t>
  </si>
  <si>
    <t>GA-12d_R_SubCase-1</t>
  </si>
  <si>
    <t>"GA-12d_R_SubCase-1.dat"</t>
  </si>
  <si>
    <t>GA-12d_R_SubCase-2</t>
  </si>
  <si>
    <t>"GA-12d_R_SubCase-2.dat"</t>
  </si>
  <si>
    <t>GA-12d_R_SubCase-3</t>
  </si>
  <si>
    <t>"GA-12d_R_SubCase-3.dat"</t>
  </si>
  <si>
    <t>GA-13a_H_SubCase-1</t>
  </si>
  <si>
    <t>"GA-13a_H_SubCase-1.dat"</t>
  </si>
  <si>
    <t>GA-13a_H_SubCase-2</t>
  </si>
  <si>
    <t>"GA-13a_H_SubCase-2.dat"</t>
  </si>
  <si>
    <t>GA-13a_R_SubCase-1</t>
  </si>
  <si>
    <t>"GA-13a_R_SubCase-1.dat"</t>
  </si>
  <si>
    <t>GA-13a_R_SubCase-2</t>
  </si>
  <si>
    <t>"GA-13a_R_SubCase-2.dat"</t>
  </si>
  <si>
    <t>GA-13a_R_SubCase-3</t>
  </si>
  <si>
    <t>"GA-13a_R_SubCase-3.dat"</t>
  </si>
  <si>
    <t>GA-13b_H_SubCase-1</t>
  </si>
  <si>
    <t>"GA-13b_H_SubCase-1.dat"</t>
  </si>
  <si>
    <t>GA-13b_H_SubCase-2</t>
  </si>
  <si>
    <t>"GA-13b_H_SubCase-2.dat"</t>
  </si>
  <si>
    <t>GA-13b_R_SubCase-1</t>
  </si>
  <si>
    <t>"GA-13b_R_SubCase-1.dat"</t>
  </si>
  <si>
    <t>GA-13b_R_SubCase-2</t>
  </si>
  <si>
    <t>"GA-13b_R_SubCase-2.dat"</t>
  </si>
  <si>
    <t>GA-13b_R_SubCase-3</t>
  </si>
  <si>
    <t>"GA-13b_R_SubCase-3.dat"</t>
  </si>
  <si>
    <t>GA-14a_H_SubCase-1</t>
  </si>
  <si>
    <t>"GA-14a_H_SubCase-1.dat"</t>
  </si>
  <si>
    <t>GA-14a_R_SubCase-1</t>
  </si>
  <si>
    <t>"GA-14a_R_SubCase-1.dat"</t>
  </si>
  <si>
    <t>GA-14a_R_SubCase-2</t>
  </si>
  <si>
    <t>"GA-14a_R_SubCase-2.dat"</t>
  </si>
  <si>
    <t>GA-14a_R_SubCase-3</t>
  </si>
  <si>
    <t>"GA-14a_R_SubCase-3.dat"</t>
  </si>
  <si>
    <t>GA-14b_H_SubCase-1</t>
  </si>
  <si>
    <t>"GA-14b_H_SubCase-1.dat"</t>
  </si>
  <si>
    <t>GA-14b_H_SubCase-2</t>
  </si>
  <si>
    <t>"GA-14b_H_SubCase-2.dat"</t>
  </si>
  <si>
    <t>GA-14b_R_SubCase-1</t>
  </si>
  <si>
    <t>"GA-14b_R_SubCase-1.dat"</t>
  </si>
  <si>
    <t>GA-14b_R_SubCase-2</t>
  </si>
  <si>
    <t>"GA-14b_R_SubCase-2.dat"</t>
  </si>
  <si>
    <t>GA-15a_H_SubCase-1</t>
  </si>
  <si>
    <t>"GA-15a_H_SubCase-1.dat"</t>
  </si>
  <si>
    <t>GA-15a_R_SubCase-1</t>
  </si>
  <si>
    <t>"GA-15a_R_SubCase-1.dat"</t>
  </si>
  <si>
    <t>GA-15a_R_SubCase-2</t>
  </si>
  <si>
    <t>"GA-15a_R_SubCase-2.dat"</t>
  </si>
  <si>
    <t>GA-15b_H_SubCase-1</t>
  </si>
  <si>
    <t>"GA-15b_H_SubCase-1.dat"</t>
  </si>
  <si>
    <t>GA-15b_H_SubCase-2</t>
  </si>
  <si>
    <t>"GA-15b_H_SubCase-2.dat"</t>
  </si>
  <si>
    <t>GA-15b_R_SubCase-1</t>
  </si>
  <si>
    <t>"GA-15b_R_SubCase-1.dat"</t>
  </si>
  <si>
    <t>GA-15b_R_SubCase-2</t>
  </si>
  <si>
    <t>"GA-15b_R_SubCase-2.dat"</t>
  </si>
  <si>
    <t>GA-15b_R_SubCase-3</t>
  </si>
  <si>
    <t>"GA-15b_R_SubCase-3.dat"</t>
  </si>
  <si>
    <t>GA-15c_H_SubCase-1</t>
  </si>
  <si>
    <t>"GA-15c_H_SubCase-1.dat"</t>
  </si>
  <si>
    <t>GA-15c_H_SubCase-2</t>
  </si>
  <si>
    <t>"GA-15c_H_SubCase-2.dat"</t>
  </si>
  <si>
    <t>GA-15c_R_SubCase-1</t>
  </si>
  <si>
    <t>"GA-15c_R_SubCase-1.dat"</t>
  </si>
  <si>
    <t>GA-15c_R_SubCase-2</t>
  </si>
  <si>
    <t>"GA-15c_R_SubCase-2.dat"</t>
  </si>
  <si>
    <t>GA-15d_H_SubCase-1</t>
  </si>
  <si>
    <t>"GA-15d_H_SubCase-1.dat"</t>
  </si>
  <si>
    <t>GA-15d_R_SubCase-1</t>
  </si>
  <si>
    <t>"GA-15d_R_SubCase-1.dat"</t>
  </si>
  <si>
    <t>GA-15d_R_SubCase-2</t>
  </si>
  <si>
    <t>"GA-15d_R_SubCase-2.dat"</t>
  </si>
  <si>
    <t>GA-15e_H_R_SubCase-1</t>
  </si>
  <si>
    <t>"GA-15e_H_R_SubCase-1.dat"</t>
  </si>
  <si>
    <t>GA-15e_H_R_SubCase-2</t>
  </si>
  <si>
    <t>"GA-15e_H_R_SubCase-2.dat"</t>
  </si>
  <si>
    <t>GA-15f_H_SubCase-1</t>
  </si>
  <si>
    <t>"GA-15f_H_SubCase-1.dat"</t>
  </si>
  <si>
    <t>GA-15f_R_SubCase-1</t>
  </si>
  <si>
    <t>"GA-15f_R_SubCase-1.dat"</t>
  </si>
  <si>
    <t>GA-15f_R_SubCase-2</t>
  </si>
  <si>
    <t>"GA-15f_R_SubCase-2.dat"</t>
  </si>
  <si>
    <t>GA-15f_R_SubCase-3</t>
  </si>
  <si>
    <t>"GA-15f_R_SubCase-3.dat"</t>
  </si>
  <si>
    <t>GA-15g_H_SubCase-1</t>
  </si>
  <si>
    <t>"GA-15g_H_SubCase-1.dat"</t>
  </si>
  <si>
    <t>GA-15g_H_SubCase-2</t>
  </si>
  <si>
    <t>"GA-15g_H_SubCase-2.dat"</t>
  </si>
  <si>
    <t>GA-15g_R_SubCase-1</t>
  </si>
  <si>
    <t>"GA-15g_R_SubCase-1.dat"</t>
  </si>
  <si>
    <t>GA-15g_R_SubCase-2</t>
  </si>
  <si>
    <t>"GA-15g_R_SubCase-2.dat"</t>
  </si>
  <si>
    <t>GA-15g_R_SubCase-3</t>
  </si>
  <si>
    <t>"GA-15g_R_SubCase-3.dat"</t>
  </si>
  <si>
    <t>GA-15h_H_R_SubCase-1</t>
  </si>
  <si>
    <t>"GA-15h_H_R_SubCase-1.dat"</t>
  </si>
  <si>
    <t>GA-15h_H_R_SubCase-2</t>
  </si>
  <si>
    <t>"GA-15h_H_R_SubCase-2.dat"</t>
  </si>
  <si>
    <t>GA-16a_H_SubCase-1</t>
  </si>
  <si>
    <t>"GA-16a_H_SubCase-1.dat"</t>
  </si>
  <si>
    <t>GA-16a_R_SubCase-1</t>
  </si>
  <si>
    <t>"GA-16a_R_SubCase-1.dat"</t>
  </si>
  <si>
    <t>GA-16a_R_SubCase-2</t>
  </si>
  <si>
    <t>"GA-16a_R_SubCase-2.dat"</t>
  </si>
  <si>
    <t>GA-16b_H_SubCase-1</t>
  </si>
  <si>
    <t>"GA-16b_H_SubCase-1.dat"</t>
  </si>
  <si>
    <t>GA-16b_R_SubCase-1</t>
  </si>
  <si>
    <t>"GA-16b_R_SubCase-1.dat"</t>
  </si>
  <si>
    <t>GA-16b_R_SubCase-2</t>
  </si>
  <si>
    <t>"GA-16b_R_SubCase-2.dat"</t>
  </si>
  <si>
    <t>GA-16c_H_R_SubCase-1</t>
  </si>
  <si>
    <t>"GA-16c_H_R_SubCase-1.dat"</t>
  </si>
  <si>
    <t>GA-16c_H_R_SubCase-2</t>
  </si>
  <si>
    <t>"GA-16c_H_R_SubCase-2.dat"</t>
  </si>
  <si>
    <t>GA-16d_H_R_SubCase-1</t>
  </si>
  <si>
    <t>"GA-16d_H_R_SubCase-1.dat"</t>
  </si>
  <si>
    <t>GA-16d_H_R_SubCase-2</t>
  </si>
  <si>
    <t>"GA-16d_H_R_SubCase-2.dat"</t>
  </si>
  <si>
    <t>GA-17_H_R_SubCase-1</t>
  </si>
  <si>
    <t>S1</t>
  </si>
  <si>
    <t>N1</t>
  </si>
  <si>
    <t>"GA-17_H_R_SubCase-1.dat"</t>
  </si>
  <si>
    <t>GA-17_H_R_SubCase-2</t>
  </si>
  <si>
    <t>"GA-17_H_R_SubCase-2.dat"</t>
  </si>
  <si>
    <t>GA-17_H_R_SubCase-3</t>
  </si>
  <si>
    <t>"GA-17_H_R_SubCase-3.dat"</t>
  </si>
  <si>
    <t>GA-18_H_R_SubCase-1</t>
  </si>
  <si>
    <t>"GA-18_H_R_SubCase-1.dat"</t>
  </si>
  <si>
    <t>GA-18_H_R_SubCase-2</t>
  </si>
  <si>
    <t>"GA-18_H_R_SubCase-2.dat"</t>
  </si>
  <si>
    <t>GA-18_H_R_SubCase-3</t>
  </si>
  <si>
    <t>"GA-18_H_R_SubCase-3.dat"</t>
  </si>
  <si>
    <t>GA-19a_H_R_SubCase-1</t>
  </si>
  <si>
    <t>NW1</t>
  </si>
  <si>
    <t>"GA-19a_H_R_SubCase-1.dat"</t>
  </si>
  <si>
    <t>GA-19a_H_R_SubCase-2</t>
  </si>
  <si>
    <t>"GA-19a_H_R_SubCase-2.dat"</t>
  </si>
  <si>
    <t>GA-19b_H_R_SubCase-1</t>
  </si>
  <si>
    <t>SW1</t>
  </si>
  <si>
    <t>"GA-19b_H_R_SubCase-1.dat"</t>
  </si>
  <si>
    <t>GA-19b_H_R_SubCase-2</t>
  </si>
  <si>
    <t>"GA-19b_H_R_SubCase-2.dat"</t>
  </si>
  <si>
    <t>GA-19c_H_R_SubCase-1</t>
  </si>
  <si>
    <t>SE1</t>
  </si>
  <si>
    <t>"GA-19c_H_R_SubCase-1.dat"</t>
  </si>
  <si>
    <t>GA-19c_H_R_SubCase-2</t>
  </si>
  <si>
    <t>"GA-19c_H_R_SubCase-2.dat"</t>
  </si>
  <si>
    <t>GA-19c_H_R_SubCase-3</t>
  </si>
  <si>
    <t>"GA-19c_H_R_SubCase-3.dat"</t>
  </si>
  <si>
    <t>GA-19d_H_R_SubCase-1</t>
  </si>
  <si>
    <t>NE1</t>
  </si>
  <si>
    <t>"GA-19d_H_R_SubCase-1.dat"</t>
  </si>
  <si>
    <t>GA-19d_H_R_SubCase-2</t>
  </si>
  <si>
    <t>"GA-19d_H_R_SubCase-2.dat"</t>
  </si>
  <si>
    <t>GA-19d_H_R_SubCase-3</t>
  </si>
  <si>
    <t>"GA-19d_H_R_SubCase-3.dat"</t>
  </si>
  <si>
    <t>GA-20a_H_R_SubCase-1</t>
  </si>
  <si>
    <t>W1</t>
  </si>
  <si>
    <t>"GA-20a_H_R_SubCase-1.dat"</t>
  </si>
  <si>
    <t>GA-20a_H_R_SubCase-2</t>
  </si>
  <si>
    <t>"GA-20a_H_R_SubCase-2.dat"</t>
  </si>
  <si>
    <t>GA-20b_H_R_SubCase-1</t>
  </si>
  <si>
    <t>E1</t>
  </si>
  <si>
    <t>"GA-20b_H_R_SubCase-1.dat"</t>
  </si>
  <si>
    <t>GA-20b_H_R_SubCase-2</t>
  </si>
  <si>
    <t>"GA-20b_H_R_SubCase-2.dat"</t>
  </si>
  <si>
    <t>GA-20b_H_R_SubCase-3</t>
  </si>
  <si>
    <t>"GA-20b_H_R_SubCase-3.dat"</t>
  </si>
  <si>
    <t>GA-02_H_R_SubCase-5</t>
  </si>
  <si>
    <t>"GA-02_H_R_SubCase-5.dat"</t>
  </si>
  <si>
    <t>GA-03a_R_SubCase-3</t>
  </si>
  <si>
    <t>"GA-03a_R_SubCase-3.dat"</t>
  </si>
  <si>
    <t>GA-03b_H_SubCase-2</t>
  </si>
  <si>
    <t>"GA-03b_H_SubCase-2.dat"</t>
  </si>
  <si>
    <t>GA-03b_R_SubCase-3</t>
  </si>
  <si>
    <t>"GA-03b_R_SubCase-3.dat"</t>
  </si>
  <si>
    <t>GA-05_H_SubCase-2</t>
  </si>
  <si>
    <t>"GA-05_H_SubCase-2.dat"</t>
  </si>
  <si>
    <t>GA-08b_H_R_SubCase-2</t>
  </si>
  <si>
    <t>"GA-08b_H_R_SubCase-2.dat"</t>
  </si>
  <si>
    <t>GA-08b_H_R_SubCase-3</t>
  </si>
  <si>
    <t>"GA-08b_H_R_SubCase-3.dat"</t>
  </si>
  <si>
    <t>GA-09a_H_R_SubCase-4</t>
  </si>
  <si>
    <t>"GA-09a_H_R_SubCase-4.dat"</t>
  </si>
  <si>
    <t>GA-09a_H_R_SubCase-5</t>
  </si>
  <si>
    <t>"GA-09a_H_R_SubCase-5.dat"</t>
  </si>
  <si>
    <t>GA-09b_R_SubCase-3</t>
  </si>
  <si>
    <t>"GA-09b_R_SubCase-3.dat"</t>
  </si>
  <si>
    <t>GA-10a_R_SubCase-3</t>
  </si>
  <si>
    <t>"GA-10a_R_SubCase-3.dat"</t>
  </si>
  <si>
    <t>GA-11b_H_R_SubCase-4</t>
  </si>
  <si>
    <t>"GA-11b_H_R_SubCase-4.dat"</t>
  </si>
  <si>
    <t>GA-11b_H_R_SubCase-5</t>
  </si>
  <si>
    <t>"GA-11b_H_R_SubCase-5.dat"</t>
  </si>
  <si>
    <t>GA-11f_R_SubCase-3</t>
  </si>
  <si>
    <t>"GA-11f_R_SubCase-3.dat"</t>
  </si>
  <si>
    <t>GA-11g_R_SubCase-3</t>
  </si>
  <si>
    <t>"GA-11g_R_SubCase-3.dat"</t>
  </si>
  <si>
    <t>GA-14b_R_SubCase-3</t>
  </si>
  <si>
    <t>"GA-14b_R_SubCase-3.dat"</t>
  </si>
  <si>
    <t>GA-15c_R_SubCase-3</t>
  </si>
  <si>
    <t>"GA-15c_R_SubCase-3.dat"</t>
  </si>
  <si>
    <t>GA-19b_H_R_SubCase-3</t>
  </si>
  <si>
    <t>"GA-19b_H_R_SubCase-3.dat"</t>
  </si>
  <si>
    <t>GA-08a_H_R_SubCase-2</t>
  </si>
  <si>
    <t>"GA-08a_H_R_SubCase-2.dat"</t>
  </si>
  <si>
    <t>GA-08a_H_R_SubCase-3</t>
  </si>
  <si>
    <t>"GA-08a_H_R_SubCase-3.dat"</t>
  </si>
  <si>
    <t>GA-08a_H_R_SubCase-4</t>
  </si>
  <si>
    <t>"GA-08a_H_R_SubCase-4.dat"</t>
  </si>
  <si>
    <t>WaveType=</t>
  </si>
  <si>
    <t>WaveDirection=</t>
  </si>
  <si>
    <t>GA-04a_R_SubCase-2</t>
  </si>
  <si>
    <t>"GA-04a_R_SubCase-2.dat"</t>
  </si>
  <si>
    <t>GA-15a_H_SubCase-2</t>
  </si>
  <si>
    <t>"GA-15a_H_SubCase-2.dat"</t>
  </si>
  <si>
    <t>GA-15d_H_SubCase-2</t>
  </si>
  <si>
    <t>"GA-15d_H_SubCase-2.dat"</t>
  </si>
  <si>
    <t>GA-16a_H_SubCase-2</t>
  </si>
  <si>
    <t>"GA-16a_H_SubCase-2.dat"</t>
  </si>
  <si>
    <t>GA-16b_H_SubCase-2</t>
  </si>
  <si>
    <t>"GA-16b_H_SubCase-2.dat"</t>
  </si>
  <si>
    <t>GA-17_H_R_SubCase-4</t>
  </si>
  <si>
    <t>"GA-17_H_R_SubCase-4.dat"</t>
  </si>
  <si>
    <t>GA-18_H_R_SubCase-4</t>
  </si>
  <si>
    <t>"GA-18_H_R_SubCase-4.dat"</t>
  </si>
  <si>
    <t>GA-19a_H_R_SubCase-3</t>
  </si>
  <si>
    <t>"GA-19a_H_R_SubCase-3.dat"</t>
  </si>
  <si>
    <t>GA-19b_H_R_SubCase-4</t>
  </si>
  <si>
    <t>"GA-19b_H_R_SubCase-4.dat"</t>
  </si>
  <si>
    <t>GA-19c_H_R_SubCase-4</t>
  </si>
  <si>
    <t>"GA-19c_H_R_SubCase-4.dat"</t>
  </si>
  <si>
    <t>GA-19d_H_R_SubCase-4</t>
  </si>
  <si>
    <t>"GA-19d_H_R_SubCase-4.dat"</t>
  </si>
  <si>
    <t>GA-20a_H_R_SubCase-3</t>
  </si>
  <si>
    <t>"GA-20a_H_R_SubCase-3.dat"</t>
  </si>
  <si>
    <t>GA-20b_H_R_SubCase-4</t>
  </si>
  <si>
    <t>"GA-20b_H_R_SubCase-4.dat"</t>
  </si>
  <si>
    <t>GA-03c_H_SubCase-2</t>
  </si>
  <si>
    <t>"GA-03c_H_SubCase-2.dat"</t>
  </si>
  <si>
    <t>GA-04b_H_R_SubCase-3</t>
  </si>
  <si>
    <t>"GA-04b_H_R_SubCase-3.dat"</t>
  </si>
  <si>
    <t>GA-07a_H_SubCase-2</t>
  </si>
  <si>
    <t>"GA-07a_H_SubCase-2.dat"</t>
  </si>
  <si>
    <t>GA-07a_R_SubCase-3</t>
  </si>
  <si>
    <t>"GA-07a_R_SubCase-3.dat"</t>
  </si>
  <si>
    <t>GA-07b_R_SubCase-3</t>
  </si>
  <si>
    <t>"GA-07b_R_SubCase-3.dat"</t>
  </si>
  <si>
    <t>GA-07c_H_SubCase-2</t>
  </si>
  <si>
    <t>"GA-07c_H_SubCase-2.dat"</t>
  </si>
  <si>
    <t>GA-07c_R_SubCase-3</t>
  </si>
  <si>
    <t>"GA-07c_R_SubCase-3.dat"</t>
  </si>
  <si>
    <t>GA-07d_H_SubCase-2</t>
  </si>
  <si>
    <t>"GA-07d_H_SubCase-2.dat"</t>
  </si>
  <si>
    <t>GA-07d_R_SubCase-3</t>
  </si>
  <si>
    <t>"GA-07d_R_SubCase-3.dat"</t>
  </si>
  <si>
    <t>06OD_GI_20lbft3_ext.dat</t>
  </si>
  <si>
    <t>GI_Seed1.txt</t>
  </si>
  <si>
    <t>GI_Seed2.txt</t>
  </si>
  <si>
    <t>GI_Seed3.txt</t>
  </si>
  <si>
    <t>GI_Seed4.txt</t>
  </si>
  <si>
    <t>GI_Seed5.txt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</si>
</sst>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409]d/mmm/yy;@"/>
    <numFmt numFmtId="165" formatCode="0.000"/>
    <numFmt numFmtId="166" formatCode="0.0000000000"/>
    <numFmt numFmtId="167" formatCode="0.0000000000000"/>
    <numFmt numFmtId="168" formatCode="0.00000000000"/>
    <numFmt numFmtId="169" formatCode="0.000000000000"/>
    <numFmt numFmtId="170" formatCode="0.00000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2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9">
    <xf numFmtId="164" fontId="0" fillId="0" borderId="0"/>
    <xf numFmtId="164" fontId="8" fillId="0" borderId="0"/>
    <xf numFmtId="164" fontId="6" fillId="0" borderId="0"/>
    <xf numFmtId="164" fontId="6" fillId="0" borderId="0"/>
    <xf numFmtId="164" fontId="6" fillId="0" borderId="0"/>
    <xf numFmtId="164" fontId="10" fillId="0" borderId="0"/>
    <xf numFmtId="164" fontId="7" fillId="0" borderId="0"/>
    <xf numFmtId="164" fontId="5" fillId="0" borderId="0"/>
    <xf numFmtId="164" fontId="5" fillId="0" borderId="0"/>
    <xf numFmtId="164" fontId="5" fillId="0" borderId="0"/>
    <xf numFmtId="164" fontId="10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7" fillId="0" borderId="0"/>
    <xf numFmtId="164" fontId="4" fillId="0" borderId="0"/>
    <xf numFmtId="164" fontId="4" fillId="0" borderId="0"/>
    <xf numFmtId="164" fontId="4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1" fillId="0" borderId="0"/>
    <xf numFmtId="9" fontId="1" fillId="0" borderId="0" applyFont="0" applyFill="0" applyBorder="0" applyAlignment="0" applyProtection="0"/>
  </cellStyleXfs>
  <cellXfs count="63">
    <xf numFmtId="164" fontId="0" fillId="0" borderId="0" xfId="0"/>
    <xf numFmtId="164" fontId="0" fillId="0" borderId="0" xfId="0" applyAlignment="1">
      <alignment horizontal="left"/>
    </xf>
    <xf numFmtId="164" fontId="7" fillId="0" borderId="0" xfId="0" applyFont="1"/>
    <xf numFmtId="164" fontId="7" fillId="0" borderId="0" xfId="0" applyFont="1" applyAlignment="1">
      <alignment horizontal="left"/>
    </xf>
    <xf numFmtId="164" fontId="7" fillId="0" borderId="0" xfId="0" applyFont="1"/>
    <xf numFmtId="0" fontId="0" fillId="0" borderId="0" xfId="0" applyNumberFormat="1"/>
    <xf numFmtId="0" fontId="7" fillId="0" borderId="0" xfId="0" applyNumberFormat="1" applyFont="1"/>
    <xf numFmtId="0" fontId="9" fillId="0" borderId="0" xfId="0" applyNumberFormat="1" applyFont="1"/>
    <xf numFmtId="0" fontId="9" fillId="0" borderId="4" xfId="0" quotePrefix="1" applyNumberFormat="1" applyFont="1" applyBorder="1" applyAlignment="1"/>
    <xf numFmtId="164" fontId="11" fillId="0" borderId="0" xfId="0" applyFont="1"/>
    <xf numFmtId="164" fontId="12" fillId="0" borderId="0" xfId="0" applyFont="1"/>
    <xf numFmtId="164" fontId="13" fillId="3" borderId="1" xfId="0" applyFont="1" applyFill="1" applyBorder="1"/>
    <xf numFmtId="164" fontId="11" fillId="4" borderId="5" xfId="0" applyFont="1" applyFill="1" applyBorder="1"/>
    <xf numFmtId="164" fontId="11" fillId="4" borderId="6" xfId="0" applyFont="1" applyFill="1" applyBorder="1"/>
    <xf numFmtId="164" fontId="11" fillId="4" borderId="2" xfId="0" applyFont="1" applyFill="1" applyBorder="1"/>
    <xf numFmtId="164" fontId="11" fillId="4" borderId="3" xfId="0" applyFont="1" applyFill="1" applyBorder="1"/>
    <xf numFmtId="164" fontId="11" fillId="4" borderId="0" xfId="0" applyFont="1" applyFill="1" applyBorder="1"/>
    <xf numFmtId="164" fontId="11" fillId="4" borderId="7" xfId="0" applyFont="1" applyFill="1" applyBorder="1"/>
    <xf numFmtId="164" fontId="11" fillId="2" borderId="12" xfId="0" applyFont="1" applyFill="1" applyBorder="1" applyAlignment="1">
      <alignment horizontal="center"/>
    </xf>
    <xf numFmtId="164" fontId="11" fillId="2" borderId="8" xfId="0" applyFont="1" applyFill="1" applyBorder="1" applyAlignment="1">
      <alignment horizontal="left"/>
    </xf>
    <xf numFmtId="164" fontId="11" fillId="2" borderId="8" xfId="0" applyFont="1" applyFill="1" applyBorder="1" applyAlignment="1">
      <alignment horizontal="center"/>
    </xf>
    <xf numFmtId="164" fontId="11" fillId="2" borderId="9" xfId="0" applyFont="1" applyFill="1" applyBorder="1" applyAlignment="1">
      <alignment horizontal="left"/>
    </xf>
    <xf numFmtId="164" fontId="11" fillId="2" borderId="9" xfId="0" applyFont="1" applyFill="1" applyBorder="1" applyAlignment="1">
      <alignment horizontal="center"/>
    </xf>
    <xf numFmtId="164" fontId="11" fillId="2" borderId="13" xfId="0" applyFont="1" applyFill="1" applyBorder="1" applyAlignment="1">
      <alignment horizontal="center"/>
    </xf>
    <xf numFmtId="164" fontId="11" fillId="2" borderId="10" xfId="0" applyFont="1" applyFill="1" applyBorder="1" applyAlignment="1">
      <alignment horizontal="left"/>
    </xf>
    <xf numFmtId="164" fontId="11" fillId="2" borderId="10" xfId="0" applyFont="1" applyFill="1" applyBorder="1" applyAlignment="1">
      <alignment horizontal="center"/>
    </xf>
    <xf numFmtId="164" fontId="11" fillId="2" borderId="11" xfId="0" applyFont="1" applyFill="1" applyBorder="1" applyAlignment="1">
      <alignment horizontal="left"/>
    </xf>
    <xf numFmtId="164" fontId="11" fillId="2" borderId="11" xfId="0" applyFont="1" applyFill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0" fontId="11" fillId="0" borderId="8" xfId="0" applyNumberFormat="1" applyFont="1" applyBorder="1" applyAlignment="1">
      <alignment horizontal="left"/>
    </xf>
    <xf numFmtId="0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167" fontId="11" fillId="0" borderId="8" xfId="0" applyNumberFormat="1" applyFont="1" applyBorder="1" applyAlignment="1">
      <alignment horizontal="center"/>
    </xf>
    <xf numFmtId="1" fontId="11" fillId="0" borderId="8" xfId="0" applyNumberFormat="1" applyFont="1" applyBorder="1" applyAlignment="1">
      <alignment horizontal="center"/>
    </xf>
    <xf numFmtId="0" fontId="11" fillId="0" borderId="9" xfId="0" applyNumberFormat="1" applyFont="1" applyBorder="1" applyAlignment="1">
      <alignment horizontal="left"/>
    </xf>
    <xf numFmtId="166" fontId="11" fillId="0" borderId="8" xfId="0" applyNumberFormat="1" applyFont="1" applyBorder="1" applyAlignment="1">
      <alignment horizontal="center"/>
    </xf>
    <xf numFmtId="1" fontId="11" fillId="0" borderId="13" xfId="0" applyNumberFormat="1" applyFont="1" applyBorder="1" applyAlignment="1">
      <alignment horizontal="center"/>
    </xf>
    <xf numFmtId="0" fontId="11" fillId="0" borderId="10" xfId="0" applyNumberFormat="1" applyFont="1" applyBorder="1" applyAlignment="1">
      <alignment horizontal="left"/>
    </xf>
    <xf numFmtId="0" fontId="11" fillId="0" borderId="10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167" fontId="11" fillId="0" borderId="10" xfId="0" applyNumberFormat="1" applyFont="1" applyBorder="1" applyAlignment="1">
      <alignment horizontal="center"/>
    </xf>
    <xf numFmtId="1" fontId="11" fillId="0" borderId="10" xfId="0" applyNumberFormat="1" applyFont="1" applyBorder="1" applyAlignment="1">
      <alignment horizontal="center"/>
    </xf>
    <xf numFmtId="0" fontId="11" fillId="0" borderId="11" xfId="0" applyNumberFormat="1" applyFont="1" applyBorder="1" applyAlignment="1">
      <alignment horizontal="left"/>
    </xf>
    <xf numFmtId="166" fontId="11" fillId="0" borderId="10" xfId="0" applyNumberFormat="1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0" fontId="11" fillId="0" borderId="15" xfId="0" applyNumberFormat="1" applyFont="1" applyBorder="1" applyAlignment="1">
      <alignment horizontal="left"/>
    </xf>
    <xf numFmtId="0" fontId="11" fillId="0" borderId="15" xfId="0" applyNumberFormat="1" applyFont="1" applyBorder="1" applyAlignment="1">
      <alignment horizontal="center"/>
    </xf>
    <xf numFmtId="2" fontId="11" fillId="0" borderId="15" xfId="0" applyNumberFormat="1" applyFont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167" fontId="11" fillId="0" borderId="15" xfId="0" applyNumberFormat="1" applyFont="1" applyBorder="1" applyAlignment="1">
      <alignment horizontal="center"/>
    </xf>
    <xf numFmtId="1" fontId="11" fillId="0" borderId="15" xfId="0" applyNumberFormat="1" applyFont="1" applyBorder="1" applyAlignment="1">
      <alignment horizontal="center"/>
    </xf>
    <xf numFmtId="0" fontId="11" fillId="0" borderId="16" xfId="0" applyNumberFormat="1" applyFont="1" applyBorder="1" applyAlignment="1">
      <alignment horizontal="left"/>
    </xf>
    <xf numFmtId="166" fontId="11" fillId="0" borderId="15" xfId="0" applyNumberFormat="1" applyFont="1" applyBorder="1" applyAlignment="1">
      <alignment horizontal="center"/>
    </xf>
    <xf numFmtId="168" fontId="11" fillId="0" borderId="8" xfId="0" applyNumberFormat="1" applyFont="1" applyBorder="1" applyAlignment="1">
      <alignment horizontal="center"/>
    </xf>
    <xf numFmtId="168" fontId="11" fillId="0" borderId="10" xfId="0" applyNumberFormat="1" applyFont="1" applyBorder="1" applyAlignment="1">
      <alignment horizontal="center"/>
    </xf>
    <xf numFmtId="168" fontId="11" fillId="0" borderId="15" xfId="0" applyNumberFormat="1" applyFont="1" applyBorder="1" applyAlignment="1">
      <alignment horizontal="center"/>
    </xf>
    <xf numFmtId="169" fontId="11" fillId="0" borderId="8" xfId="0" applyNumberFormat="1" applyFont="1" applyBorder="1" applyAlignment="1">
      <alignment horizontal="center"/>
    </xf>
    <xf numFmtId="169" fontId="11" fillId="0" borderId="10" xfId="0" applyNumberFormat="1" applyFont="1" applyBorder="1" applyAlignment="1">
      <alignment horizontal="center"/>
    </xf>
    <xf numFmtId="169" fontId="11" fillId="0" borderId="15" xfId="0" applyNumberFormat="1" applyFont="1" applyBorder="1" applyAlignment="1">
      <alignment horizontal="center"/>
    </xf>
    <xf numFmtId="170" fontId="11" fillId="0" borderId="8" xfId="0" applyNumberFormat="1" applyFont="1" applyBorder="1" applyAlignment="1">
      <alignment horizontal="center"/>
    </xf>
    <xf numFmtId="170" fontId="11" fillId="0" borderId="10" xfId="0" applyNumberFormat="1" applyFont="1" applyBorder="1" applyAlignment="1">
      <alignment horizontal="center"/>
    </xf>
  </cellXfs>
  <cellStyles count="69">
    <cellStyle name="Normal" xfId="0" builtinId="0"/>
    <cellStyle name="Normal 2" xfId="2"/>
    <cellStyle name="Normal 2 2" xfId="3"/>
    <cellStyle name="Normal 2 2 2" xfId="8"/>
    <cellStyle name="Normal 2 2 2 2" xfId="19"/>
    <cellStyle name="Normal 2 2 2 2 2" xfId="35"/>
    <cellStyle name="Normal 2 2 2 2 2 2" xfId="65"/>
    <cellStyle name="Normal 2 2 2 2 3" xfId="50"/>
    <cellStyle name="Normal 2 2 2 3" xfId="25"/>
    <cellStyle name="Normal 2 2 2 3 2" xfId="56"/>
    <cellStyle name="Normal 2 2 2 4" xfId="41"/>
    <cellStyle name="Normal 2 2 3" xfId="12"/>
    <cellStyle name="Normal 2 2 3 2" xfId="29"/>
    <cellStyle name="Normal 2 2 3 2 2" xfId="59"/>
    <cellStyle name="Normal 2 2 3 3" xfId="44"/>
    <cellStyle name="Normal 2 2 4" xfId="15"/>
    <cellStyle name="Normal 2 2 4 2" xfId="32"/>
    <cellStyle name="Normal 2 2 4 2 2" xfId="62"/>
    <cellStyle name="Normal 2 2 4 3" xfId="47"/>
    <cellStyle name="Normal 2 2 5" xfId="22"/>
    <cellStyle name="Normal 2 2 5 2" xfId="53"/>
    <cellStyle name="Normal 2 2 6" xfId="38"/>
    <cellStyle name="Normal 2 3" xfId="7"/>
    <cellStyle name="Normal 2 3 2" xfId="18"/>
    <cellStyle name="Normal 2 3 2 2" xfId="34"/>
    <cellStyle name="Normal 2 3 2 2 2" xfId="64"/>
    <cellStyle name="Normal 2 3 2 3" xfId="49"/>
    <cellStyle name="Normal 2 3 3" xfId="24"/>
    <cellStyle name="Normal 2 3 3 2" xfId="55"/>
    <cellStyle name="Normal 2 3 4" xfId="40"/>
    <cellStyle name="Normal 2 4" xfId="11"/>
    <cellStyle name="Normal 2 4 2" xfId="28"/>
    <cellStyle name="Normal 2 4 2 2" xfId="58"/>
    <cellStyle name="Normal 2 4 3" xfId="43"/>
    <cellStyle name="Normal 2 5" xfId="14"/>
    <cellStyle name="Normal 2 5 2" xfId="31"/>
    <cellStyle name="Normal 2 5 2 2" xfId="61"/>
    <cellStyle name="Normal 2 5 3" xfId="46"/>
    <cellStyle name="Normal 2 6" xfId="21"/>
    <cellStyle name="Normal 2 6 2" xfId="52"/>
    <cellStyle name="Normal 2 7" xfId="37"/>
    <cellStyle name="Normal 3" xfId="4"/>
    <cellStyle name="Normal 3 2" xfId="9"/>
    <cellStyle name="Normal 3 2 2" xfId="20"/>
    <cellStyle name="Normal 3 2 2 2" xfId="36"/>
    <cellStyle name="Normal 3 2 2 2 2" xfId="66"/>
    <cellStyle name="Normal 3 2 2 3" xfId="51"/>
    <cellStyle name="Normal 3 2 3" xfId="26"/>
    <cellStyle name="Normal 3 2 3 2" xfId="57"/>
    <cellStyle name="Normal 3 2 4" xfId="42"/>
    <cellStyle name="Normal 3 3" xfId="13"/>
    <cellStyle name="Normal 3 3 2" xfId="30"/>
    <cellStyle name="Normal 3 3 2 2" xfId="60"/>
    <cellStyle name="Normal 3 3 3" xfId="45"/>
    <cellStyle name="Normal 3 4" xfId="16"/>
    <cellStyle name="Normal 3 4 2" xfId="33"/>
    <cellStyle name="Normal 3 4 2 2" xfId="63"/>
    <cellStyle name="Normal 3 4 3" xfId="48"/>
    <cellStyle name="Normal 3 5" xfId="23"/>
    <cellStyle name="Normal 3 5 2" xfId="54"/>
    <cellStyle name="Normal 3 6" xfId="39"/>
    <cellStyle name="Normal 4" xfId="5"/>
    <cellStyle name="Normal 4 2" xfId="17"/>
    <cellStyle name="Normal 5" xfId="10"/>
    <cellStyle name="Normal 5 2" xfId="27"/>
    <cellStyle name="Normal 6" xfId="1"/>
    <cellStyle name="Normal 6 2" xfId="6"/>
    <cellStyle name="Normal 7" xfId="67"/>
    <cellStyle name="Percent 2" xfId="6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anohar\Hammerhead\Flexible_Risers_Extreme_Analysis\10in_WI\Seed1\Summary_VRA_Seed1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anohar\Hammerhead\Flexible_Risers_Extreme_Analysis\10in_WI\Seed2\Summary_VRA_Seed2_108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anohar\Hammerhead\Flexible_Risers_Extreme_Analysis\10in_WI\Seed3\Summary_VRA_Seed3_236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anohar\Hammerhead\Flexible_Risers_Extreme_Analysis\10in_WI\Seed4\Summary_VRA_Seed4_930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xxonMobil_Guyana_HH/Analysis/Screening/Screening/Seed5_848251/Summary_VRA_Seed5_8482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ipt-VRA-Script"/>
      <sheetName val="Summary-VRA-Results"/>
      <sheetName val="Script-GA Events"/>
      <sheetName val="PostProc-GAEvents-Result"/>
      <sheetName val="Script-GA-Analysis"/>
      <sheetName val="WaveInput"/>
    </sheetNames>
    <sheetDataSet>
      <sheetData sheetId="0" refreshError="1">
        <row r="12">
          <cell r="A12">
            <v>0</v>
          </cell>
          <cell r="B12" t="str">
            <v>GA-01_Pt1_Hs=05.00_Tp=17.19_Full</v>
          </cell>
          <cell r="C12" t="str">
            <v>"..\BaseCaseVessel.dat"</v>
          </cell>
          <cell r="D12" t="str">
            <v>Ochi-Hubble</v>
          </cell>
          <cell r="E12" t="str">
            <v>"Specified"</v>
          </cell>
          <cell r="F12" t="str">
            <v>S100</v>
          </cell>
          <cell r="G12">
            <v>90</v>
          </cell>
          <cell r="H12">
            <v>5</v>
          </cell>
          <cell r="I12">
            <v>8</v>
          </cell>
          <cell r="J12">
            <v>5.8173356602675967E-2</v>
          </cell>
          <cell r="K12" t="str">
            <v>N10</v>
          </cell>
          <cell r="L12">
            <v>90</v>
          </cell>
          <cell r="M12" t="str">
            <v>N10</v>
          </cell>
          <cell r="N12" t="str">
            <v>"Full"</v>
          </cell>
          <cell r="O12">
            <v>90</v>
          </cell>
          <cell r="P12">
            <v>-24.5</v>
          </cell>
          <cell r="Q12">
            <v>0</v>
          </cell>
          <cell r="R12">
            <v>18.150000000000002</v>
          </cell>
          <cell r="S12">
            <v>90</v>
          </cell>
          <cell r="T12">
            <v>32</v>
          </cell>
          <cell r="U12">
            <v>0</v>
          </cell>
          <cell r="V12">
            <v>90</v>
          </cell>
          <cell r="W12">
            <v>3</v>
          </cell>
          <cell r="X12" t="str">
            <v>"GA-01_Pt1_Hs=05.00_Tp=17.19_Full.dat"</v>
          </cell>
          <cell r="Y12" t="str">
            <v>"GA-01_Pt1_Hs=05.00_Tp=17.19_Full.dat"</v>
          </cell>
          <cell r="Z12" t="str">
            <v>"0.xls"</v>
          </cell>
          <cell r="AA12">
            <v>5</v>
          </cell>
          <cell r="AB12">
            <v>2</v>
          </cell>
          <cell r="AC12">
            <v>9.9206349206349201E-2</v>
          </cell>
          <cell r="AD12" t="str">
            <v>"GA-01_Pt1_Hs=05.00_Tp=17.19_Full.dat"</v>
          </cell>
          <cell r="AE12" t="str">
            <v>"GA-01_Pt1_Hs=05.00_Tp=17.19_Full.dat"</v>
          </cell>
          <cell r="AF12" t="str">
            <v>"0.xls"</v>
          </cell>
        </row>
        <row r="13">
          <cell r="A13">
            <v>1</v>
          </cell>
          <cell r="B13" t="str">
            <v>GA-01_Pt1_Hs=05.00_Tp=19.10_Full</v>
          </cell>
          <cell r="C13">
            <v>0</v>
          </cell>
          <cell r="D13" t="str">
            <v>Ochi-Hubble</v>
          </cell>
          <cell r="E13" t="str">
            <v>"Specified"</v>
          </cell>
          <cell r="F13" t="str">
            <v>S100</v>
          </cell>
          <cell r="G13">
            <v>90</v>
          </cell>
          <cell r="H13">
            <v>5</v>
          </cell>
          <cell r="I13">
            <v>8</v>
          </cell>
          <cell r="J13">
            <v>5.235602094240837E-2</v>
          </cell>
          <cell r="K13" t="str">
            <v>N10</v>
          </cell>
          <cell r="L13">
            <v>90</v>
          </cell>
          <cell r="M13" t="str">
            <v>N10</v>
          </cell>
          <cell r="N13" t="str">
            <v>"Full"</v>
          </cell>
          <cell r="O13">
            <v>90</v>
          </cell>
          <cell r="P13">
            <v>-24.5</v>
          </cell>
          <cell r="Q13">
            <v>0</v>
          </cell>
          <cell r="R13">
            <v>18.150000000000002</v>
          </cell>
          <cell r="S13">
            <v>90</v>
          </cell>
          <cell r="T13">
            <v>32</v>
          </cell>
          <cell r="U13">
            <v>0</v>
          </cell>
          <cell r="V13">
            <v>90</v>
          </cell>
          <cell r="W13">
            <v>3</v>
          </cell>
          <cell r="X13" t="str">
            <v>"GA-01_Pt1_Hs=05.00_Tp=19.10_Full.dat"</v>
          </cell>
          <cell r="Y13" t="str">
            <v>"GA-01_Pt1_Hs=05.00_Tp=19.10_Full.dat"</v>
          </cell>
          <cell r="Z13" t="str">
            <v>"1.xls"</v>
          </cell>
          <cell r="AA13">
            <v>5</v>
          </cell>
          <cell r="AB13">
            <v>2</v>
          </cell>
          <cell r="AC13">
            <v>8.9285714285714288E-2</v>
          </cell>
          <cell r="AD13" t="str">
            <v>"GA-01_Pt1_Hs=05.00_Tp=19.10_Full.dat"</v>
          </cell>
          <cell r="AE13" t="str">
            <v>"GA-01_Pt1_Hs=05.00_Tp=19.10_Full.dat"</v>
          </cell>
          <cell r="AF13" t="str">
            <v>"1.xls"</v>
          </cell>
        </row>
        <row r="14">
          <cell r="A14">
            <v>2</v>
          </cell>
          <cell r="B14" t="str">
            <v>GA-01_Pt1_Hs=05.00_Tp=21.01_Full</v>
          </cell>
          <cell r="C14">
            <v>0</v>
          </cell>
          <cell r="D14" t="str">
            <v>Ochi-Hubble</v>
          </cell>
          <cell r="E14" t="str">
            <v>"Specified"</v>
          </cell>
          <cell r="F14" t="str">
            <v>S100</v>
          </cell>
          <cell r="G14">
            <v>90</v>
          </cell>
          <cell r="H14">
            <v>5</v>
          </cell>
          <cell r="I14">
            <v>8</v>
          </cell>
          <cell r="J14">
            <v>4.7596382674916705E-2</v>
          </cell>
          <cell r="K14" t="str">
            <v>N10</v>
          </cell>
          <cell r="L14">
            <v>90</v>
          </cell>
          <cell r="M14" t="str">
            <v>N10</v>
          </cell>
          <cell r="N14" t="str">
            <v>"Full"</v>
          </cell>
          <cell r="O14">
            <v>90</v>
          </cell>
          <cell r="P14">
            <v>-24.5</v>
          </cell>
          <cell r="Q14">
            <v>0</v>
          </cell>
          <cell r="R14">
            <v>18.150000000000002</v>
          </cell>
          <cell r="S14">
            <v>90</v>
          </cell>
          <cell r="T14">
            <v>32</v>
          </cell>
          <cell r="U14">
            <v>0</v>
          </cell>
          <cell r="V14">
            <v>90</v>
          </cell>
          <cell r="W14">
            <v>3</v>
          </cell>
          <cell r="X14" t="str">
            <v>"GA-01_Pt1_Hs=05.00_Tp=21.01_Full.dat"</v>
          </cell>
          <cell r="Y14" t="str">
            <v>"GA-01_Pt1_Hs=05.00_Tp=21.01_Full.dat"</v>
          </cell>
          <cell r="Z14" t="str">
            <v>"2.xls"</v>
          </cell>
          <cell r="AA14">
            <v>5</v>
          </cell>
          <cell r="AB14">
            <v>2</v>
          </cell>
          <cell r="AC14">
            <v>8.1168831168831168E-2</v>
          </cell>
          <cell r="AD14" t="str">
            <v>"GA-01_Pt1_Hs=05.00_Tp=21.01_Full.dat"</v>
          </cell>
          <cell r="AE14" t="str">
            <v>"GA-01_Pt1_Hs=05.00_Tp=21.01_Full.dat"</v>
          </cell>
          <cell r="AF14" t="str">
            <v>"2.xls"</v>
          </cell>
        </row>
        <row r="15">
          <cell r="A15">
            <v>3</v>
          </cell>
          <cell r="B15" t="str">
            <v>GA-01_Pt1_Hs=05.00_Tp=17.19_Interm</v>
          </cell>
          <cell r="C15">
            <v>0</v>
          </cell>
          <cell r="D15" t="str">
            <v>Ochi-Hubble</v>
          </cell>
          <cell r="E15" t="str">
            <v>"Specified"</v>
          </cell>
          <cell r="F15" t="str">
            <v>S100</v>
          </cell>
          <cell r="G15">
            <v>90</v>
          </cell>
          <cell r="H15">
            <v>5</v>
          </cell>
          <cell r="I15">
            <v>8</v>
          </cell>
          <cell r="J15">
            <v>5.8173356602675967E-2</v>
          </cell>
          <cell r="K15" t="str">
            <v>N10</v>
          </cell>
          <cell r="L15">
            <v>90</v>
          </cell>
          <cell r="M15" t="str">
            <v>N10</v>
          </cell>
          <cell r="N15" t="str">
            <v>"Interm"</v>
          </cell>
          <cell r="O15">
            <v>90</v>
          </cell>
          <cell r="P15">
            <v>-18.149999999999999</v>
          </cell>
          <cell r="Q15">
            <v>0</v>
          </cell>
          <cell r="R15">
            <v>18.150000000000002</v>
          </cell>
          <cell r="S15">
            <v>90</v>
          </cell>
          <cell r="T15">
            <v>32</v>
          </cell>
          <cell r="U15">
            <v>0</v>
          </cell>
          <cell r="V15">
            <v>90</v>
          </cell>
          <cell r="W15">
            <v>3</v>
          </cell>
          <cell r="X15" t="str">
            <v>"GA-01_Pt1_Hs=05.00_Tp=17.19_Interm.dat"</v>
          </cell>
          <cell r="Y15" t="str">
            <v>"GA-01_Pt1_Hs=05.00_Tp=17.19_Interm.dat"</v>
          </cell>
          <cell r="Z15" t="str">
            <v>"3.xls"</v>
          </cell>
          <cell r="AA15">
            <v>5</v>
          </cell>
          <cell r="AB15">
            <v>2</v>
          </cell>
          <cell r="AC15">
            <v>9.9206349206349201E-2</v>
          </cell>
          <cell r="AD15" t="str">
            <v>"GA-01_Pt1_Hs=05.00_Tp=17.19_Interm.dat"</v>
          </cell>
          <cell r="AE15" t="str">
            <v>"GA-01_Pt1_Hs=05.00_Tp=17.19_Interm.dat"</v>
          </cell>
          <cell r="AF15" t="str">
            <v>"3.xls"</v>
          </cell>
        </row>
        <row r="16">
          <cell r="A16">
            <v>4</v>
          </cell>
          <cell r="B16" t="str">
            <v>GA-01_Pt1_Hs=05.00_Tp=19.10_Interm</v>
          </cell>
          <cell r="C16">
            <v>0</v>
          </cell>
          <cell r="D16" t="str">
            <v>Ochi-Hubble</v>
          </cell>
          <cell r="E16" t="str">
            <v>"Specified"</v>
          </cell>
          <cell r="F16" t="str">
            <v>S100</v>
          </cell>
          <cell r="G16">
            <v>90</v>
          </cell>
          <cell r="H16">
            <v>5</v>
          </cell>
          <cell r="I16">
            <v>8</v>
          </cell>
          <cell r="J16">
            <v>5.235602094240837E-2</v>
          </cell>
          <cell r="K16" t="str">
            <v>N10</v>
          </cell>
          <cell r="L16">
            <v>90</v>
          </cell>
          <cell r="M16" t="str">
            <v>N10</v>
          </cell>
          <cell r="N16" t="str">
            <v>"Interm"</v>
          </cell>
          <cell r="O16">
            <v>90</v>
          </cell>
          <cell r="P16">
            <v>-18.149999999999999</v>
          </cell>
          <cell r="Q16">
            <v>0</v>
          </cell>
          <cell r="R16">
            <v>18.150000000000002</v>
          </cell>
          <cell r="S16">
            <v>90</v>
          </cell>
          <cell r="T16">
            <v>32</v>
          </cell>
          <cell r="U16">
            <v>0</v>
          </cell>
          <cell r="V16">
            <v>90</v>
          </cell>
          <cell r="W16">
            <v>3</v>
          </cell>
          <cell r="X16" t="str">
            <v>"GA-01_Pt1_Hs=05.00_Tp=19.10_Interm.dat"</v>
          </cell>
          <cell r="Y16" t="str">
            <v>"GA-01_Pt1_Hs=05.00_Tp=19.10_Interm.dat"</v>
          </cell>
          <cell r="Z16" t="str">
            <v>"4.xls"</v>
          </cell>
          <cell r="AA16">
            <v>5</v>
          </cell>
          <cell r="AB16">
            <v>2</v>
          </cell>
          <cell r="AC16">
            <v>8.9285714285714288E-2</v>
          </cell>
          <cell r="AD16" t="str">
            <v>"GA-01_Pt1_Hs=05.00_Tp=19.10_Interm.dat"</v>
          </cell>
          <cell r="AE16" t="str">
            <v>"GA-01_Pt1_Hs=05.00_Tp=19.10_Interm.dat"</v>
          </cell>
          <cell r="AF16" t="str">
            <v>"4.xls"</v>
          </cell>
        </row>
        <row r="17">
          <cell r="A17">
            <v>5</v>
          </cell>
          <cell r="B17" t="str">
            <v>GA-01_Pt1_Hs=05.00_Tp=21.01_Interm</v>
          </cell>
          <cell r="C17">
            <v>0</v>
          </cell>
          <cell r="D17" t="str">
            <v>Ochi-Hubble</v>
          </cell>
          <cell r="E17" t="str">
            <v>"Specified"</v>
          </cell>
          <cell r="F17" t="str">
            <v>S100</v>
          </cell>
          <cell r="G17">
            <v>90</v>
          </cell>
          <cell r="H17">
            <v>5</v>
          </cell>
          <cell r="I17">
            <v>8</v>
          </cell>
          <cell r="J17">
            <v>4.7596382674916705E-2</v>
          </cell>
          <cell r="K17" t="str">
            <v>N10</v>
          </cell>
          <cell r="L17">
            <v>90</v>
          </cell>
          <cell r="M17" t="str">
            <v>N10</v>
          </cell>
          <cell r="N17" t="str">
            <v>"Interm"</v>
          </cell>
          <cell r="O17">
            <v>90</v>
          </cell>
          <cell r="P17">
            <v>-18.149999999999999</v>
          </cell>
          <cell r="Q17">
            <v>0</v>
          </cell>
          <cell r="R17">
            <v>18.150000000000002</v>
          </cell>
          <cell r="S17">
            <v>90</v>
          </cell>
          <cell r="T17">
            <v>32</v>
          </cell>
          <cell r="U17">
            <v>0</v>
          </cell>
          <cell r="V17">
            <v>90</v>
          </cell>
          <cell r="W17">
            <v>3</v>
          </cell>
          <cell r="X17" t="str">
            <v>"GA-01_Pt1_Hs=05.00_Tp=21.01_Interm.dat"</v>
          </cell>
          <cell r="Y17" t="str">
            <v>"GA-01_Pt1_Hs=05.00_Tp=21.01_Interm.dat"</v>
          </cell>
          <cell r="Z17" t="str">
            <v>"5.xls"</v>
          </cell>
          <cell r="AA17">
            <v>5</v>
          </cell>
          <cell r="AB17">
            <v>2</v>
          </cell>
          <cell r="AC17">
            <v>8.1168831168831168E-2</v>
          </cell>
          <cell r="AD17" t="str">
            <v>"GA-01_Pt1_Hs=05.00_Tp=21.01_Interm.dat"</v>
          </cell>
          <cell r="AE17" t="str">
            <v>"GA-01_Pt1_Hs=05.00_Tp=21.01_Interm.dat"</v>
          </cell>
          <cell r="AF17" t="str">
            <v>"5.xls"</v>
          </cell>
        </row>
        <row r="18">
          <cell r="A18">
            <v>6</v>
          </cell>
          <cell r="B18" t="str">
            <v>GA-01_Pt1_Hs=05.00_Tp=17.19_Ballast</v>
          </cell>
          <cell r="C18">
            <v>0</v>
          </cell>
          <cell r="D18" t="str">
            <v>Ochi-Hubble</v>
          </cell>
          <cell r="E18" t="str">
            <v>"Specified"</v>
          </cell>
          <cell r="F18" t="str">
            <v>S100</v>
          </cell>
          <cell r="G18">
            <v>90</v>
          </cell>
          <cell r="H18">
            <v>5</v>
          </cell>
          <cell r="I18">
            <v>8</v>
          </cell>
          <cell r="J18">
            <v>5.8173356602675967E-2</v>
          </cell>
          <cell r="K18" t="str">
            <v>N10</v>
          </cell>
          <cell r="L18">
            <v>90</v>
          </cell>
          <cell r="M18" t="str">
            <v>N10</v>
          </cell>
          <cell r="N18" t="str">
            <v>"Ballast"</v>
          </cell>
          <cell r="O18">
            <v>90</v>
          </cell>
          <cell r="P18">
            <v>-11.89</v>
          </cell>
          <cell r="Q18">
            <v>0</v>
          </cell>
          <cell r="R18">
            <v>18.150000000000002</v>
          </cell>
          <cell r="S18">
            <v>90</v>
          </cell>
          <cell r="T18">
            <v>32</v>
          </cell>
          <cell r="U18">
            <v>0</v>
          </cell>
          <cell r="V18">
            <v>90</v>
          </cell>
          <cell r="W18">
            <v>3</v>
          </cell>
          <cell r="X18" t="str">
            <v>"GA-01_Pt1_Hs=05.00_Tp=17.19_Ballast.dat"</v>
          </cell>
          <cell r="Y18" t="str">
            <v>"GA-01_Pt1_Hs=05.00_Tp=17.19_Ballast.dat"</v>
          </cell>
          <cell r="Z18" t="str">
            <v>"6.xls"</v>
          </cell>
          <cell r="AA18">
            <v>5</v>
          </cell>
          <cell r="AB18">
            <v>2</v>
          </cell>
          <cell r="AC18">
            <v>9.9206349206349201E-2</v>
          </cell>
          <cell r="AD18" t="str">
            <v>"GA-01_Pt1_Hs=05.00_Tp=17.19_Ballast.dat"</v>
          </cell>
          <cell r="AE18" t="str">
            <v>"GA-01_Pt1_Hs=05.00_Tp=17.19_Ballast.dat"</v>
          </cell>
          <cell r="AF18" t="str">
            <v>"6.xls"</v>
          </cell>
        </row>
        <row r="19">
          <cell r="A19">
            <v>7</v>
          </cell>
          <cell r="B19" t="str">
            <v>GA-01_Pt1_Hs=05.00_Tp=19.10_Ballast</v>
          </cell>
          <cell r="C19">
            <v>0</v>
          </cell>
          <cell r="D19" t="str">
            <v>Ochi-Hubble</v>
          </cell>
          <cell r="E19" t="str">
            <v>"Specified"</v>
          </cell>
          <cell r="F19" t="str">
            <v>S100</v>
          </cell>
          <cell r="G19">
            <v>90</v>
          </cell>
          <cell r="H19">
            <v>5</v>
          </cell>
          <cell r="I19">
            <v>8</v>
          </cell>
          <cell r="J19">
            <v>5.235602094240837E-2</v>
          </cell>
          <cell r="K19" t="str">
            <v>N10</v>
          </cell>
          <cell r="L19">
            <v>90</v>
          </cell>
          <cell r="M19" t="str">
            <v>N10</v>
          </cell>
          <cell r="N19" t="str">
            <v>"Ballast"</v>
          </cell>
          <cell r="O19">
            <v>90</v>
          </cell>
          <cell r="P19">
            <v>-11.89</v>
          </cell>
          <cell r="Q19">
            <v>0</v>
          </cell>
          <cell r="R19">
            <v>18.150000000000002</v>
          </cell>
          <cell r="S19">
            <v>90</v>
          </cell>
          <cell r="T19">
            <v>32</v>
          </cell>
          <cell r="U19">
            <v>0</v>
          </cell>
          <cell r="V19">
            <v>90</v>
          </cell>
          <cell r="W19">
            <v>3</v>
          </cell>
          <cell r="X19" t="str">
            <v>"GA-01_Pt1_Hs=05.00_Tp=19.10_Ballast.dat"</v>
          </cell>
          <cell r="Y19" t="str">
            <v>"GA-01_Pt1_Hs=05.00_Tp=19.10_Ballast.dat"</v>
          </cell>
          <cell r="Z19" t="str">
            <v>"7.xls"</v>
          </cell>
          <cell r="AA19">
            <v>5</v>
          </cell>
          <cell r="AB19">
            <v>2</v>
          </cell>
          <cell r="AC19">
            <v>8.9285714285714288E-2</v>
          </cell>
          <cell r="AD19" t="str">
            <v>"GA-01_Pt1_Hs=05.00_Tp=19.10_Ballast.dat"</v>
          </cell>
          <cell r="AE19" t="str">
            <v>"GA-01_Pt1_Hs=05.00_Tp=19.10_Ballast.dat"</v>
          </cell>
          <cell r="AF19" t="str">
            <v>"7.xls"</v>
          </cell>
        </row>
        <row r="20">
          <cell r="A20">
            <v>8</v>
          </cell>
          <cell r="B20" t="str">
            <v>GA-01_Pt1_Hs=05.00_Tp=21.01_Ballast</v>
          </cell>
          <cell r="C20">
            <v>0</v>
          </cell>
          <cell r="D20" t="str">
            <v>Ochi-Hubble</v>
          </cell>
          <cell r="E20" t="str">
            <v>"Specified"</v>
          </cell>
          <cell r="F20" t="str">
            <v>S100</v>
          </cell>
          <cell r="G20">
            <v>90</v>
          </cell>
          <cell r="H20">
            <v>5</v>
          </cell>
          <cell r="I20">
            <v>8</v>
          </cell>
          <cell r="J20">
            <v>4.7596382674916705E-2</v>
          </cell>
          <cell r="K20" t="str">
            <v>N10</v>
          </cell>
          <cell r="L20">
            <v>90</v>
          </cell>
          <cell r="M20" t="str">
            <v>N10</v>
          </cell>
          <cell r="N20" t="str">
            <v>"Ballast"</v>
          </cell>
          <cell r="O20">
            <v>90</v>
          </cell>
          <cell r="P20">
            <v>-11.89</v>
          </cell>
          <cell r="Q20">
            <v>0</v>
          </cell>
          <cell r="R20">
            <v>18.150000000000002</v>
          </cell>
          <cell r="S20">
            <v>90</v>
          </cell>
          <cell r="T20">
            <v>32</v>
          </cell>
          <cell r="U20">
            <v>0</v>
          </cell>
          <cell r="V20">
            <v>90</v>
          </cell>
          <cell r="W20">
            <v>3</v>
          </cell>
          <cell r="X20" t="str">
            <v>"GA-01_Pt1_Hs=05.00_Tp=21.01_Ballast.dat"</v>
          </cell>
          <cell r="Y20" t="str">
            <v>"GA-01_Pt1_Hs=05.00_Tp=21.01_Ballast.dat"</v>
          </cell>
          <cell r="Z20" t="str">
            <v>"8.xls"</v>
          </cell>
          <cell r="AA20">
            <v>5</v>
          </cell>
          <cell r="AB20">
            <v>2</v>
          </cell>
          <cell r="AC20">
            <v>8.1168831168831168E-2</v>
          </cell>
          <cell r="AD20" t="str">
            <v>"GA-01_Pt1_Hs=05.00_Tp=21.01_Ballast.dat"</v>
          </cell>
          <cell r="AE20" t="str">
            <v>"GA-01_Pt1_Hs=05.00_Tp=21.01_Ballast.dat"</v>
          </cell>
          <cell r="AF20" t="str">
            <v>"8.xls"</v>
          </cell>
        </row>
        <row r="21">
          <cell r="A21">
            <v>9</v>
          </cell>
          <cell r="B21" t="str">
            <v>GA-02_Pt1_Hs=05.00_Tp=17.19_Full</v>
          </cell>
          <cell r="C21">
            <v>0</v>
          </cell>
          <cell r="D21" t="str">
            <v>Ochi-Hubble</v>
          </cell>
          <cell r="E21" t="str">
            <v>"Specified"</v>
          </cell>
          <cell r="F21" t="str">
            <v>N100</v>
          </cell>
          <cell r="G21">
            <v>270</v>
          </cell>
          <cell r="H21">
            <v>5</v>
          </cell>
          <cell r="I21">
            <v>8</v>
          </cell>
          <cell r="J21">
            <v>5.8173356602675967E-2</v>
          </cell>
          <cell r="K21" t="str">
            <v>S10</v>
          </cell>
          <cell r="L21">
            <v>270</v>
          </cell>
          <cell r="M21" t="str">
            <v>S10</v>
          </cell>
          <cell r="N21" t="str">
            <v>"Full"</v>
          </cell>
          <cell r="O21">
            <v>270</v>
          </cell>
          <cell r="P21">
            <v>-24.5</v>
          </cell>
          <cell r="Q21">
            <v>0</v>
          </cell>
          <cell r="R21">
            <v>18.150000000000002</v>
          </cell>
          <cell r="S21">
            <v>90</v>
          </cell>
          <cell r="T21">
            <v>32</v>
          </cell>
          <cell r="U21">
            <v>0</v>
          </cell>
          <cell r="V21">
            <v>90</v>
          </cell>
          <cell r="W21">
            <v>3</v>
          </cell>
          <cell r="X21" t="str">
            <v>"GA-02_Pt1_Hs=05.00_Tp=17.19_Full.dat"</v>
          </cell>
          <cell r="Y21" t="str">
            <v>"GA-02_Pt1_Hs=05.00_Tp=17.19_Full.dat"</v>
          </cell>
          <cell r="Z21" t="str">
            <v>"9.xls"</v>
          </cell>
          <cell r="AA21">
            <v>5</v>
          </cell>
          <cell r="AB21">
            <v>2</v>
          </cell>
          <cell r="AC21">
            <v>9.9206349206349201E-2</v>
          </cell>
          <cell r="AD21" t="str">
            <v>"GA-02_Pt1_Hs=05.00_Tp=17.19_Full.dat"</v>
          </cell>
          <cell r="AE21" t="str">
            <v>"GA-02_Pt1_Hs=05.00_Tp=17.19_Full.dat"</v>
          </cell>
          <cell r="AF21" t="str">
            <v>"9.xls"</v>
          </cell>
        </row>
        <row r="22">
          <cell r="A22">
            <v>10</v>
          </cell>
          <cell r="B22" t="str">
            <v>GA-02_Pt1_Hs=05.00_Tp=19.10_Full</v>
          </cell>
          <cell r="C22">
            <v>0</v>
          </cell>
          <cell r="D22" t="str">
            <v>Ochi-Hubble</v>
          </cell>
          <cell r="E22" t="str">
            <v>"Specified"</v>
          </cell>
          <cell r="F22" t="str">
            <v>N100</v>
          </cell>
          <cell r="G22">
            <v>270</v>
          </cell>
          <cell r="H22">
            <v>5</v>
          </cell>
          <cell r="I22">
            <v>8</v>
          </cell>
          <cell r="J22">
            <v>5.235602094240837E-2</v>
          </cell>
          <cell r="K22" t="str">
            <v>S10</v>
          </cell>
          <cell r="L22">
            <v>270</v>
          </cell>
          <cell r="M22" t="str">
            <v>S10</v>
          </cell>
          <cell r="N22" t="str">
            <v>"Full"</v>
          </cell>
          <cell r="O22">
            <v>270</v>
          </cell>
          <cell r="P22">
            <v>-24.5</v>
          </cell>
          <cell r="Q22">
            <v>0</v>
          </cell>
          <cell r="R22">
            <v>18.150000000000002</v>
          </cell>
          <cell r="S22">
            <v>90</v>
          </cell>
          <cell r="T22">
            <v>32</v>
          </cell>
          <cell r="U22">
            <v>0</v>
          </cell>
          <cell r="V22">
            <v>90</v>
          </cell>
          <cell r="W22">
            <v>3</v>
          </cell>
          <cell r="X22" t="str">
            <v>"GA-02_Pt1_Hs=05.00_Tp=19.10_Full.dat"</v>
          </cell>
          <cell r="Y22" t="str">
            <v>"GA-02_Pt1_Hs=05.00_Tp=19.10_Full.dat"</v>
          </cell>
          <cell r="Z22" t="str">
            <v>"10.xls"</v>
          </cell>
          <cell r="AA22">
            <v>5</v>
          </cell>
          <cell r="AB22">
            <v>2</v>
          </cell>
          <cell r="AC22">
            <v>8.9285714285714288E-2</v>
          </cell>
          <cell r="AD22" t="str">
            <v>"GA-02_Pt1_Hs=05.00_Tp=19.10_Full.dat"</v>
          </cell>
          <cell r="AE22" t="str">
            <v>"GA-02_Pt1_Hs=05.00_Tp=19.10_Full.dat"</v>
          </cell>
          <cell r="AF22" t="str">
            <v>"10.xls"</v>
          </cell>
        </row>
        <row r="23">
          <cell r="A23">
            <v>11</v>
          </cell>
          <cell r="B23" t="str">
            <v>GA-02_Pt1_Hs=05.00_Tp=21.01_Full</v>
          </cell>
          <cell r="C23">
            <v>0</v>
          </cell>
          <cell r="D23" t="str">
            <v>Ochi-Hubble</v>
          </cell>
          <cell r="E23" t="str">
            <v>"Specified"</v>
          </cell>
          <cell r="F23" t="str">
            <v>N100</v>
          </cell>
          <cell r="G23">
            <v>270</v>
          </cell>
          <cell r="H23">
            <v>5</v>
          </cell>
          <cell r="I23">
            <v>8</v>
          </cell>
          <cell r="J23">
            <v>4.7596382674916705E-2</v>
          </cell>
          <cell r="K23" t="str">
            <v>S10</v>
          </cell>
          <cell r="L23">
            <v>270</v>
          </cell>
          <cell r="M23" t="str">
            <v>S10</v>
          </cell>
          <cell r="N23" t="str">
            <v>"Full"</v>
          </cell>
          <cell r="O23">
            <v>270</v>
          </cell>
          <cell r="P23">
            <v>-24.5</v>
          </cell>
          <cell r="Q23">
            <v>0</v>
          </cell>
          <cell r="R23">
            <v>18.150000000000002</v>
          </cell>
          <cell r="S23">
            <v>90</v>
          </cell>
          <cell r="T23">
            <v>32</v>
          </cell>
          <cell r="U23">
            <v>0</v>
          </cell>
          <cell r="V23">
            <v>90</v>
          </cell>
          <cell r="W23">
            <v>3</v>
          </cell>
          <cell r="X23" t="str">
            <v>"GA-02_Pt1_Hs=05.00_Tp=21.01_Full.dat"</v>
          </cell>
          <cell r="Y23" t="str">
            <v>"GA-02_Pt1_Hs=05.00_Tp=21.01_Full.dat"</v>
          </cell>
          <cell r="Z23" t="str">
            <v>"11.xls"</v>
          </cell>
          <cell r="AA23">
            <v>5</v>
          </cell>
          <cell r="AB23">
            <v>2</v>
          </cell>
          <cell r="AC23">
            <v>8.1168831168831168E-2</v>
          </cell>
          <cell r="AD23" t="str">
            <v>"GA-02_Pt1_Hs=05.00_Tp=21.01_Full.dat"</v>
          </cell>
          <cell r="AE23" t="str">
            <v>"GA-02_Pt1_Hs=05.00_Tp=21.01_Full.dat"</v>
          </cell>
          <cell r="AF23" t="str">
            <v>"11.xls"</v>
          </cell>
        </row>
        <row r="24">
          <cell r="A24">
            <v>12</v>
          </cell>
          <cell r="B24" t="str">
            <v>GA-02_Pt1_Hs=05.00_Tp=17.19_Interm</v>
          </cell>
          <cell r="C24">
            <v>0</v>
          </cell>
          <cell r="D24" t="str">
            <v>Ochi-Hubble</v>
          </cell>
          <cell r="E24" t="str">
            <v>"Specified"</v>
          </cell>
          <cell r="F24" t="str">
            <v>N100</v>
          </cell>
          <cell r="G24">
            <v>270</v>
          </cell>
          <cell r="H24">
            <v>5</v>
          </cell>
          <cell r="I24">
            <v>8</v>
          </cell>
          <cell r="J24">
            <v>5.8173356602675967E-2</v>
          </cell>
          <cell r="K24" t="str">
            <v>S10</v>
          </cell>
          <cell r="L24">
            <v>270</v>
          </cell>
          <cell r="M24" t="str">
            <v>S10</v>
          </cell>
          <cell r="N24" t="str">
            <v>"Interm"</v>
          </cell>
          <cell r="O24">
            <v>270</v>
          </cell>
          <cell r="P24">
            <v>-18.149999999999999</v>
          </cell>
          <cell r="Q24">
            <v>0</v>
          </cell>
          <cell r="R24">
            <v>18.150000000000002</v>
          </cell>
          <cell r="S24">
            <v>90</v>
          </cell>
          <cell r="T24">
            <v>32</v>
          </cell>
          <cell r="U24">
            <v>0</v>
          </cell>
          <cell r="V24">
            <v>90</v>
          </cell>
          <cell r="W24">
            <v>3</v>
          </cell>
          <cell r="X24" t="str">
            <v>"GA-02_Pt1_Hs=05.00_Tp=17.19_Interm.dat"</v>
          </cell>
          <cell r="Y24" t="str">
            <v>"GA-02_Pt1_Hs=05.00_Tp=17.19_Interm.dat"</v>
          </cell>
          <cell r="Z24" t="str">
            <v>"12.xls"</v>
          </cell>
          <cell r="AA24">
            <v>5</v>
          </cell>
          <cell r="AB24">
            <v>2</v>
          </cell>
          <cell r="AC24">
            <v>9.9206349206349201E-2</v>
          </cell>
          <cell r="AD24" t="str">
            <v>"GA-02_Pt1_Hs=05.00_Tp=17.19_Interm.dat"</v>
          </cell>
          <cell r="AE24" t="str">
            <v>"GA-02_Pt1_Hs=05.00_Tp=17.19_Interm.dat"</v>
          </cell>
          <cell r="AF24" t="str">
            <v>"12.xls"</v>
          </cell>
        </row>
        <row r="25">
          <cell r="A25">
            <v>13</v>
          </cell>
          <cell r="B25" t="str">
            <v>GA-02_Pt1_Hs=05.00_Tp=19.10_Interm</v>
          </cell>
          <cell r="C25">
            <v>0</v>
          </cell>
          <cell r="D25" t="str">
            <v>Ochi-Hubble</v>
          </cell>
          <cell r="E25" t="str">
            <v>"Specified"</v>
          </cell>
          <cell r="F25" t="str">
            <v>N100</v>
          </cell>
          <cell r="G25">
            <v>270</v>
          </cell>
          <cell r="H25">
            <v>5</v>
          </cell>
          <cell r="I25">
            <v>8</v>
          </cell>
          <cell r="J25">
            <v>5.235602094240837E-2</v>
          </cell>
          <cell r="K25" t="str">
            <v>S10</v>
          </cell>
          <cell r="L25">
            <v>270</v>
          </cell>
          <cell r="M25" t="str">
            <v>S10</v>
          </cell>
          <cell r="N25" t="str">
            <v>"Interm"</v>
          </cell>
          <cell r="O25">
            <v>270</v>
          </cell>
          <cell r="P25">
            <v>-18.149999999999999</v>
          </cell>
          <cell r="Q25">
            <v>0</v>
          </cell>
          <cell r="R25">
            <v>18.150000000000002</v>
          </cell>
          <cell r="S25">
            <v>90</v>
          </cell>
          <cell r="T25">
            <v>32</v>
          </cell>
          <cell r="U25">
            <v>0</v>
          </cell>
          <cell r="V25">
            <v>90</v>
          </cell>
          <cell r="W25">
            <v>3</v>
          </cell>
          <cell r="X25" t="str">
            <v>"GA-02_Pt1_Hs=05.00_Tp=19.10_Interm.dat"</v>
          </cell>
          <cell r="Y25" t="str">
            <v>"GA-02_Pt1_Hs=05.00_Tp=19.10_Interm.dat"</v>
          </cell>
          <cell r="Z25" t="str">
            <v>"13.xls"</v>
          </cell>
          <cell r="AA25">
            <v>5</v>
          </cell>
          <cell r="AB25">
            <v>2</v>
          </cell>
          <cell r="AC25">
            <v>8.9285714285714288E-2</v>
          </cell>
          <cell r="AD25" t="str">
            <v>"GA-02_Pt1_Hs=05.00_Tp=19.10_Interm.dat"</v>
          </cell>
          <cell r="AE25" t="str">
            <v>"GA-02_Pt1_Hs=05.00_Tp=19.10_Interm.dat"</v>
          </cell>
          <cell r="AF25" t="str">
            <v>"13.xls"</v>
          </cell>
        </row>
        <row r="26">
          <cell r="A26">
            <v>14</v>
          </cell>
          <cell r="B26" t="str">
            <v>GA-02_Pt1_Hs=05.00_Tp=21.01_Interm</v>
          </cell>
          <cell r="C26">
            <v>0</v>
          </cell>
          <cell r="D26" t="str">
            <v>Ochi-Hubble</v>
          </cell>
          <cell r="E26" t="str">
            <v>"Specified"</v>
          </cell>
          <cell r="F26" t="str">
            <v>N100</v>
          </cell>
          <cell r="G26">
            <v>270</v>
          </cell>
          <cell r="H26">
            <v>5</v>
          </cell>
          <cell r="I26">
            <v>8</v>
          </cell>
          <cell r="J26">
            <v>4.7596382674916705E-2</v>
          </cell>
          <cell r="K26" t="str">
            <v>S10</v>
          </cell>
          <cell r="L26">
            <v>270</v>
          </cell>
          <cell r="M26" t="str">
            <v>S10</v>
          </cell>
          <cell r="N26" t="str">
            <v>"Interm"</v>
          </cell>
          <cell r="O26">
            <v>270</v>
          </cell>
          <cell r="P26">
            <v>-18.149999999999999</v>
          </cell>
          <cell r="Q26">
            <v>0</v>
          </cell>
          <cell r="R26">
            <v>18.150000000000002</v>
          </cell>
          <cell r="S26">
            <v>90</v>
          </cell>
          <cell r="T26">
            <v>32</v>
          </cell>
          <cell r="U26">
            <v>0</v>
          </cell>
          <cell r="V26">
            <v>90</v>
          </cell>
          <cell r="W26">
            <v>3</v>
          </cell>
          <cell r="X26" t="str">
            <v>"GA-02_Pt1_Hs=05.00_Tp=21.01_Interm.dat"</v>
          </cell>
          <cell r="Y26" t="str">
            <v>"GA-02_Pt1_Hs=05.00_Tp=21.01_Interm.dat"</v>
          </cell>
          <cell r="Z26" t="str">
            <v>"14.xls"</v>
          </cell>
          <cell r="AA26">
            <v>5</v>
          </cell>
          <cell r="AB26">
            <v>2</v>
          </cell>
          <cell r="AC26">
            <v>8.1168831168831168E-2</v>
          </cell>
          <cell r="AD26" t="str">
            <v>"GA-02_Pt1_Hs=05.00_Tp=21.01_Interm.dat"</v>
          </cell>
          <cell r="AE26" t="str">
            <v>"GA-02_Pt1_Hs=05.00_Tp=21.01_Interm.dat"</v>
          </cell>
          <cell r="AF26" t="str">
            <v>"14.xls"</v>
          </cell>
        </row>
        <row r="27">
          <cell r="A27">
            <v>15</v>
          </cell>
          <cell r="B27" t="str">
            <v>GA-02_Pt1_Hs=05.00_Tp=17.19_Ballast</v>
          </cell>
          <cell r="C27">
            <v>0</v>
          </cell>
          <cell r="D27" t="str">
            <v>Ochi-Hubble</v>
          </cell>
          <cell r="E27" t="str">
            <v>"Specified"</v>
          </cell>
          <cell r="F27" t="str">
            <v>N100</v>
          </cell>
          <cell r="G27">
            <v>270</v>
          </cell>
          <cell r="H27">
            <v>5</v>
          </cell>
          <cell r="I27">
            <v>8</v>
          </cell>
          <cell r="J27">
            <v>5.8173356602675967E-2</v>
          </cell>
          <cell r="K27" t="str">
            <v>S10</v>
          </cell>
          <cell r="L27">
            <v>270</v>
          </cell>
          <cell r="M27" t="str">
            <v>S10</v>
          </cell>
          <cell r="N27" t="str">
            <v>"Ballast"</v>
          </cell>
          <cell r="O27">
            <v>270</v>
          </cell>
          <cell r="P27">
            <v>-11.89</v>
          </cell>
          <cell r="Q27">
            <v>0</v>
          </cell>
          <cell r="R27">
            <v>18.150000000000002</v>
          </cell>
          <cell r="S27">
            <v>90</v>
          </cell>
          <cell r="T27">
            <v>32</v>
          </cell>
          <cell r="U27">
            <v>0</v>
          </cell>
          <cell r="V27">
            <v>90</v>
          </cell>
          <cell r="W27">
            <v>3</v>
          </cell>
          <cell r="X27" t="str">
            <v>"GA-02_Pt1_Hs=05.00_Tp=17.19_Ballast.dat"</v>
          </cell>
          <cell r="Y27" t="str">
            <v>"GA-02_Pt1_Hs=05.00_Tp=17.19_Ballast.dat"</v>
          </cell>
          <cell r="Z27" t="str">
            <v>"15.xls"</v>
          </cell>
          <cell r="AA27">
            <v>5</v>
          </cell>
          <cell r="AB27">
            <v>2</v>
          </cell>
          <cell r="AC27">
            <v>9.9206349206349201E-2</v>
          </cell>
          <cell r="AD27" t="str">
            <v>"GA-02_Pt1_Hs=05.00_Tp=17.19_Ballast.dat"</v>
          </cell>
          <cell r="AE27" t="str">
            <v>"GA-02_Pt1_Hs=05.00_Tp=17.19_Ballast.dat"</v>
          </cell>
          <cell r="AF27" t="str">
            <v>"15.xls"</v>
          </cell>
        </row>
        <row r="28">
          <cell r="A28">
            <v>16</v>
          </cell>
          <cell r="B28" t="str">
            <v>GA-02_Pt1_Hs=05.00_Tp=19.10_Ballast</v>
          </cell>
          <cell r="C28">
            <v>0</v>
          </cell>
          <cell r="D28" t="str">
            <v>Ochi-Hubble</v>
          </cell>
          <cell r="E28" t="str">
            <v>"Specified"</v>
          </cell>
          <cell r="F28" t="str">
            <v>N100</v>
          </cell>
          <cell r="G28">
            <v>270</v>
          </cell>
          <cell r="H28">
            <v>5</v>
          </cell>
          <cell r="I28">
            <v>8</v>
          </cell>
          <cell r="J28">
            <v>5.235602094240837E-2</v>
          </cell>
          <cell r="K28" t="str">
            <v>S10</v>
          </cell>
          <cell r="L28">
            <v>270</v>
          </cell>
          <cell r="M28" t="str">
            <v>S10</v>
          </cell>
          <cell r="N28" t="str">
            <v>"Ballast"</v>
          </cell>
          <cell r="O28">
            <v>270</v>
          </cell>
          <cell r="P28">
            <v>-11.89</v>
          </cell>
          <cell r="Q28">
            <v>0</v>
          </cell>
          <cell r="R28">
            <v>18.150000000000002</v>
          </cell>
          <cell r="S28">
            <v>90</v>
          </cell>
          <cell r="T28">
            <v>32</v>
          </cell>
          <cell r="U28">
            <v>0</v>
          </cell>
          <cell r="V28">
            <v>90</v>
          </cell>
          <cell r="W28">
            <v>3</v>
          </cell>
          <cell r="X28" t="str">
            <v>"GA-02_Pt1_Hs=05.00_Tp=19.10_Ballast.dat"</v>
          </cell>
          <cell r="Y28" t="str">
            <v>"GA-02_Pt1_Hs=05.00_Tp=19.10_Ballast.dat"</v>
          </cell>
          <cell r="Z28" t="str">
            <v>"16.xls"</v>
          </cell>
          <cell r="AA28">
            <v>5</v>
          </cell>
          <cell r="AB28">
            <v>2</v>
          </cell>
          <cell r="AC28">
            <v>8.9285714285714288E-2</v>
          </cell>
          <cell r="AD28" t="str">
            <v>"GA-02_Pt1_Hs=05.00_Tp=19.10_Ballast.dat"</v>
          </cell>
          <cell r="AE28" t="str">
            <v>"GA-02_Pt1_Hs=05.00_Tp=19.10_Ballast.dat"</v>
          </cell>
          <cell r="AF28" t="str">
            <v>"16.xls"</v>
          </cell>
        </row>
        <row r="29">
          <cell r="A29">
            <v>17</v>
          </cell>
          <cell r="B29" t="str">
            <v>GA-02_Pt1_Hs=05.00_Tp=21.01_Ballast</v>
          </cell>
          <cell r="C29">
            <v>0</v>
          </cell>
          <cell r="D29" t="str">
            <v>Ochi-Hubble</v>
          </cell>
          <cell r="E29" t="str">
            <v>"Specified"</v>
          </cell>
          <cell r="F29" t="str">
            <v>N100</v>
          </cell>
          <cell r="G29">
            <v>270</v>
          </cell>
          <cell r="H29">
            <v>5</v>
          </cell>
          <cell r="I29">
            <v>8</v>
          </cell>
          <cell r="J29">
            <v>4.7596382674916705E-2</v>
          </cell>
          <cell r="K29" t="str">
            <v>S10</v>
          </cell>
          <cell r="L29">
            <v>270</v>
          </cell>
          <cell r="M29" t="str">
            <v>S10</v>
          </cell>
          <cell r="N29" t="str">
            <v>"Ballast"</v>
          </cell>
          <cell r="O29">
            <v>270</v>
          </cell>
          <cell r="P29">
            <v>-11.89</v>
          </cell>
          <cell r="Q29">
            <v>0</v>
          </cell>
          <cell r="R29">
            <v>18.150000000000002</v>
          </cell>
          <cell r="S29">
            <v>90</v>
          </cell>
          <cell r="T29">
            <v>32</v>
          </cell>
          <cell r="U29">
            <v>0</v>
          </cell>
          <cell r="V29">
            <v>90</v>
          </cell>
          <cell r="W29">
            <v>3</v>
          </cell>
          <cell r="X29" t="str">
            <v>"GA-02_Pt1_Hs=05.00_Tp=21.01_Ballast.dat"</v>
          </cell>
          <cell r="Y29" t="str">
            <v>"GA-02_Pt1_Hs=05.00_Tp=21.01_Ballast.dat"</v>
          </cell>
          <cell r="Z29" t="str">
            <v>"17.xls"</v>
          </cell>
          <cell r="AA29">
            <v>5</v>
          </cell>
          <cell r="AB29">
            <v>2</v>
          </cell>
          <cell r="AC29">
            <v>8.1168831168831168E-2</v>
          </cell>
          <cell r="AD29" t="str">
            <v>"GA-02_Pt1_Hs=05.00_Tp=21.01_Ballast.dat"</v>
          </cell>
          <cell r="AE29" t="str">
            <v>"GA-02_Pt1_Hs=05.00_Tp=21.01_Ballast.dat"</v>
          </cell>
          <cell r="AF29" t="str">
            <v>"17.xls"</v>
          </cell>
        </row>
        <row r="30">
          <cell r="A30">
            <v>18</v>
          </cell>
          <cell r="B30" t="str">
            <v>GA-03a_Pt1_Hs=05.00_Tp=17.19_Full</v>
          </cell>
          <cell r="C30">
            <v>0</v>
          </cell>
          <cell r="D30" t="str">
            <v>Ochi-Hubble</v>
          </cell>
          <cell r="E30" t="str">
            <v>"Specified"</v>
          </cell>
          <cell r="F30" t="str">
            <v>SE100</v>
          </cell>
          <cell r="G30">
            <v>135</v>
          </cell>
          <cell r="H30">
            <v>5</v>
          </cell>
          <cell r="I30">
            <v>8</v>
          </cell>
          <cell r="J30">
            <v>5.8173356602675967E-2</v>
          </cell>
          <cell r="K30" t="str">
            <v>NW10</v>
          </cell>
          <cell r="L30">
            <v>135</v>
          </cell>
          <cell r="M30" t="str">
            <v>NW10</v>
          </cell>
          <cell r="N30" t="str">
            <v>"Full"</v>
          </cell>
          <cell r="O30">
            <v>135</v>
          </cell>
          <cell r="P30">
            <v>-24.5</v>
          </cell>
          <cell r="Q30">
            <v>0</v>
          </cell>
          <cell r="R30">
            <v>18.150000000000002</v>
          </cell>
          <cell r="S30">
            <v>90</v>
          </cell>
          <cell r="T30">
            <v>32</v>
          </cell>
          <cell r="U30">
            <v>0</v>
          </cell>
          <cell r="V30">
            <v>90</v>
          </cell>
          <cell r="W30">
            <v>3</v>
          </cell>
          <cell r="X30" t="str">
            <v>"GA-03a_Pt1_Hs=05.00_Tp=17.19_Full.dat"</v>
          </cell>
          <cell r="Y30" t="str">
            <v>"GA-03a_Pt1_Hs=05.00_Tp=17.19_Full.dat"</v>
          </cell>
          <cell r="Z30" t="str">
            <v>"18.xls"</v>
          </cell>
          <cell r="AA30">
            <v>5</v>
          </cell>
          <cell r="AB30">
            <v>2</v>
          </cell>
          <cell r="AC30">
            <v>9.9206349206349201E-2</v>
          </cell>
          <cell r="AD30" t="str">
            <v>"GA-03a_Pt1_Hs=05.00_Tp=17.19_Full.dat"</v>
          </cell>
          <cell r="AE30" t="str">
            <v>"GA-03a_Pt1_Hs=05.00_Tp=17.19_Full.dat"</v>
          </cell>
          <cell r="AF30" t="str">
            <v>"18.xls"</v>
          </cell>
        </row>
        <row r="31">
          <cell r="A31">
            <v>19</v>
          </cell>
          <cell r="B31" t="str">
            <v>GA-03a_Pt1_Hs=05.00_Tp=19.10_Full</v>
          </cell>
          <cell r="C31">
            <v>0</v>
          </cell>
          <cell r="D31" t="str">
            <v>Ochi-Hubble</v>
          </cell>
          <cell r="E31" t="str">
            <v>"Specified"</v>
          </cell>
          <cell r="F31" t="str">
            <v>SE100</v>
          </cell>
          <cell r="G31">
            <v>135</v>
          </cell>
          <cell r="H31">
            <v>5</v>
          </cell>
          <cell r="I31">
            <v>8</v>
          </cell>
          <cell r="J31">
            <v>5.235602094240837E-2</v>
          </cell>
          <cell r="K31" t="str">
            <v>NW10</v>
          </cell>
          <cell r="L31">
            <v>135</v>
          </cell>
          <cell r="M31" t="str">
            <v>NW10</v>
          </cell>
          <cell r="N31" t="str">
            <v>"Full"</v>
          </cell>
          <cell r="O31">
            <v>135</v>
          </cell>
          <cell r="P31">
            <v>-24.5</v>
          </cell>
          <cell r="Q31">
            <v>0</v>
          </cell>
          <cell r="R31">
            <v>18.150000000000002</v>
          </cell>
          <cell r="S31">
            <v>90</v>
          </cell>
          <cell r="T31">
            <v>32</v>
          </cell>
          <cell r="U31">
            <v>0</v>
          </cell>
          <cell r="V31">
            <v>90</v>
          </cell>
          <cell r="W31">
            <v>3</v>
          </cell>
          <cell r="X31" t="str">
            <v>"GA-03a_Pt1_Hs=05.00_Tp=19.10_Full.dat"</v>
          </cell>
          <cell r="Y31" t="str">
            <v>"GA-03a_Pt1_Hs=05.00_Tp=19.10_Full.dat"</v>
          </cell>
          <cell r="Z31" t="str">
            <v>"19.xls"</v>
          </cell>
          <cell r="AA31">
            <v>5</v>
          </cell>
          <cell r="AB31">
            <v>2</v>
          </cell>
          <cell r="AC31">
            <v>8.9285714285714288E-2</v>
          </cell>
          <cell r="AD31" t="str">
            <v>"GA-03a_Pt1_Hs=05.00_Tp=19.10_Full.dat"</v>
          </cell>
          <cell r="AE31" t="str">
            <v>"GA-03a_Pt1_Hs=05.00_Tp=19.10_Full.dat"</v>
          </cell>
          <cell r="AF31" t="str">
            <v>"19.xls"</v>
          </cell>
        </row>
        <row r="32">
          <cell r="A32">
            <v>20</v>
          </cell>
          <cell r="B32" t="str">
            <v>GA-03a_Pt1_Hs=05.00_Tp=21.01_Full</v>
          </cell>
          <cell r="C32">
            <v>0</v>
          </cell>
          <cell r="D32" t="str">
            <v>Ochi-Hubble</v>
          </cell>
          <cell r="E32" t="str">
            <v>"Specified"</v>
          </cell>
          <cell r="F32" t="str">
            <v>SE100</v>
          </cell>
          <cell r="G32">
            <v>135</v>
          </cell>
          <cell r="H32">
            <v>5</v>
          </cell>
          <cell r="I32">
            <v>8</v>
          </cell>
          <cell r="J32">
            <v>4.7596382674916705E-2</v>
          </cell>
          <cell r="K32" t="str">
            <v>NW10</v>
          </cell>
          <cell r="L32">
            <v>135</v>
          </cell>
          <cell r="M32" t="str">
            <v>NW10</v>
          </cell>
          <cell r="N32" t="str">
            <v>"Full"</v>
          </cell>
          <cell r="O32">
            <v>135</v>
          </cell>
          <cell r="P32">
            <v>-24.5</v>
          </cell>
          <cell r="Q32">
            <v>0</v>
          </cell>
          <cell r="R32">
            <v>18.150000000000002</v>
          </cell>
          <cell r="S32">
            <v>90</v>
          </cell>
          <cell r="T32">
            <v>32</v>
          </cell>
          <cell r="U32">
            <v>0</v>
          </cell>
          <cell r="V32">
            <v>90</v>
          </cell>
          <cell r="W32">
            <v>3</v>
          </cell>
          <cell r="X32" t="str">
            <v>"GA-03a_Pt1_Hs=05.00_Tp=21.01_Full.dat"</v>
          </cell>
          <cell r="Y32" t="str">
            <v>"GA-03a_Pt1_Hs=05.00_Tp=21.01_Full.dat"</v>
          </cell>
          <cell r="Z32" t="str">
            <v>"20.xls"</v>
          </cell>
          <cell r="AA32">
            <v>5</v>
          </cell>
          <cell r="AB32">
            <v>2</v>
          </cell>
          <cell r="AC32">
            <v>8.1168831168831168E-2</v>
          </cell>
          <cell r="AD32" t="str">
            <v>"GA-03a_Pt1_Hs=05.00_Tp=21.01_Full.dat"</v>
          </cell>
          <cell r="AE32" t="str">
            <v>"GA-03a_Pt1_Hs=05.00_Tp=21.01_Full.dat"</v>
          </cell>
          <cell r="AF32" t="str">
            <v>"20.xls"</v>
          </cell>
        </row>
        <row r="33">
          <cell r="A33">
            <v>21</v>
          </cell>
          <cell r="B33" t="str">
            <v>GA-03a_Pt1_Hs=05.00_Tp=17.19_Interm</v>
          </cell>
          <cell r="C33">
            <v>0</v>
          </cell>
          <cell r="D33" t="str">
            <v>Ochi-Hubble</v>
          </cell>
          <cell r="E33" t="str">
            <v>"Specified"</v>
          </cell>
          <cell r="F33" t="str">
            <v>SE100</v>
          </cell>
          <cell r="G33">
            <v>135</v>
          </cell>
          <cell r="H33">
            <v>5</v>
          </cell>
          <cell r="I33">
            <v>8</v>
          </cell>
          <cell r="J33">
            <v>5.8173356602675967E-2</v>
          </cell>
          <cell r="K33" t="str">
            <v>NW10</v>
          </cell>
          <cell r="L33">
            <v>135</v>
          </cell>
          <cell r="M33" t="str">
            <v>NW10</v>
          </cell>
          <cell r="N33" t="str">
            <v>"Interm"</v>
          </cell>
          <cell r="O33">
            <v>135</v>
          </cell>
          <cell r="P33">
            <v>-18.149999999999999</v>
          </cell>
          <cell r="Q33">
            <v>0</v>
          </cell>
          <cell r="R33">
            <v>18.150000000000002</v>
          </cell>
          <cell r="S33">
            <v>90</v>
          </cell>
          <cell r="T33">
            <v>32</v>
          </cell>
          <cell r="U33">
            <v>0</v>
          </cell>
          <cell r="V33">
            <v>90</v>
          </cell>
          <cell r="W33">
            <v>3</v>
          </cell>
          <cell r="X33" t="str">
            <v>"GA-03a_Pt1_Hs=05.00_Tp=17.19_Interm.dat"</v>
          </cell>
          <cell r="Y33" t="str">
            <v>"GA-03a_Pt1_Hs=05.00_Tp=17.19_Interm.dat"</v>
          </cell>
          <cell r="Z33" t="str">
            <v>"21.xls"</v>
          </cell>
          <cell r="AA33">
            <v>5</v>
          </cell>
          <cell r="AB33">
            <v>2</v>
          </cell>
          <cell r="AC33">
            <v>9.9206349206349201E-2</v>
          </cell>
          <cell r="AD33" t="str">
            <v>"GA-03a_Pt1_Hs=05.00_Tp=17.19_Interm.dat"</v>
          </cell>
          <cell r="AE33" t="str">
            <v>"GA-03a_Pt1_Hs=05.00_Tp=17.19_Interm.dat"</v>
          </cell>
          <cell r="AF33" t="str">
            <v>"21.xls"</v>
          </cell>
        </row>
        <row r="34">
          <cell r="A34">
            <v>22</v>
          </cell>
          <cell r="B34" t="str">
            <v>GA-03a_Pt1_Hs=05.00_Tp=19.10_Interm</v>
          </cell>
          <cell r="C34">
            <v>0</v>
          </cell>
          <cell r="D34" t="str">
            <v>Ochi-Hubble</v>
          </cell>
          <cell r="E34" t="str">
            <v>"Specified"</v>
          </cell>
          <cell r="F34" t="str">
            <v>SE100</v>
          </cell>
          <cell r="G34">
            <v>135</v>
          </cell>
          <cell r="H34">
            <v>5</v>
          </cell>
          <cell r="I34">
            <v>8</v>
          </cell>
          <cell r="J34">
            <v>5.235602094240837E-2</v>
          </cell>
          <cell r="K34" t="str">
            <v>NW10</v>
          </cell>
          <cell r="L34">
            <v>135</v>
          </cell>
          <cell r="M34" t="str">
            <v>NW10</v>
          </cell>
          <cell r="N34" t="str">
            <v>"Interm"</v>
          </cell>
          <cell r="O34">
            <v>135</v>
          </cell>
          <cell r="P34">
            <v>-18.149999999999999</v>
          </cell>
          <cell r="Q34">
            <v>0</v>
          </cell>
          <cell r="R34">
            <v>18.150000000000002</v>
          </cell>
          <cell r="S34">
            <v>90</v>
          </cell>
          <cell r="T34">
            <v>32</v>
          </cell>
          <cell r="U34">
            <v>0</v>
          </cell>
          <cell r="V34">
            <v>90</v>
          </cell>
          <cell r="W34">
            <v>3</v>
          </cell>
          <cell r="X34" t="str">
            <v>"GA-03a_Pt1_Hs=05.00_Tp=19.10_Interm.dat"</v>
          </cell>
          <cell r="Y34" t="str">
            <v>"GA-03a_Pt1_Hs=05.00_Tp=19.10_Interm.dat"</v>
          </cell>
          <cell r="Z34" t="str">
            <v>"22.xls"</v>
          </cell>
          <cell r="AA34">
            <v>5</v>
          </cell>
          <cell r="AB34">
            <v>2</v>
          </cell>
          <cell r="AC34">
            <v>8.9285714285714288E-2</v>
          </cell>
          <cell r="AD34" t="str">
            <v>"GA-03a_Pt1_Hs=05.00_Tp=19.10_Interm.dat"</v>
          </cell>
          <cell r="AE34" t="str">
            <v>"GA-03a_Pt1_Hs=05.00_Tp=19.10_Interm.dat"</v>
          </cell>
          <cell r="AF34" t="str">
            <v>"22.xls"</v>
          </cell>
        </row>
        <row r="35">
          <cell r="A35">
            <v>23</v>
          </cell>
          <cell r="B35" t="str">
            <v>GA-03a_Pt1_Hs=05.00_Tp=21.01_Interm</v>
          </cell>
          <cell r="C35">
            <v>0</v>
          </cell>
          <cell r="D35" t="str">
            <v>Ochi-Hubble</v>
          </cell>
          <cell r="E35" t="str">
            <v>"Specified"</v>
          </cell>
          <cell r="F35" t="str">
            <v>SE100</v>
          </cell>
          <cell r="G35">
            <v>135</v>
          </cell>
          <cell r="H35">
            <v>5</v>
          </cell>
          <cell r="I35">
            <v>8</v>
          </cell>
          <cell r="J35">
            <v>4.7596382674916705E-2</v>
          </cell>
          <cell r="K35" t="str">
            <v>NW10</v>
          </cell>
          <cell r="L35">
            <v>135</v>
          </cell>
          <cell r="M35" t="str">
            <v>NW10</v>
          </cell>
          <cell r="N35" t="str">
            <v>"Interm"</v>
          </cell>
          <cell r="O35">
            <v>135</v>
          </cell>
          <cell r="P35">
            <v>-18.149999999999999</v>
          </cell>
          <cell r="Q35">
            <v>0</v>
          </cell>
          <cell r="R35">
            <v>18.150000000000002</v>
          </cell>
          <cell r="S35">
            <v>90</v>
          </cell>
          <cell r="T35">
            <v>32</v>
          </cell>
          <cell r="U35">
            <v>0</v>
          </cell>
          <cell r="V35">
            <v>90</v>
          </cell>
          <cell r="W35">
            <v>3</v>
          </cell>
          <cell r="X35" t="str">
            <v>"GA-03a_Pt1_Hs=05.00_Tp=21.01_Interm.dat"</v>
          </cell>
          <cell r="Y35" t="str">
            <v>"GA-03a_Pt1_Hs=05.00_Tp=21.01_Interm.dat"</v>
          </cell>
          <cell r="Z35" t="str">
            <v>"23.xls"</v>
          </cell>
          <cell r="AA35">
            <v>5</v>
          </cell>
          <cell r="AB35">
            <v>2</v>
          </cell>
          <cell r="AC35">
            <v>8.1168831168831168E-2</v>
          </cell>
          <cell r="AD35" t="str">
            <v>"GA-03a_Pt1_Hs=05.00_Tp=21.01_Interm.dat"</v>
          </cell>
          <cell r="AE35" t="str">
            <v>"GA-03a_Pt1_Hs=05.00_Tp=21.01_Interm.dat"</v>
          </cell>
          <cell r="AF35" t="str">
            <v>"23.xls"</v>
          </cell>
        </row>
        <row r="36">
          <cell r="A36">
            <v>24</v>
          </cell>
          <cell r="B36" t="str">
            <v>GA-03a_Pt1_Hs=05.00_Tp=17.19_Ballast</v>
          </cell>
          <cell r="C36">
            <v>0</v>
          </cell>
          <cell r="D36" t="str">
            <v>Ochi-Hubble</v>
          </cell>
          <cell r="E36" t="str">
            <v>"Specified"</v>
          </cell>
          <cell r="F36" t="str">
            <v>SE100</v>
          </cell>
          <cell r="G36">
            <v>135</v>
          </cell>
          <cell r="H36">
            <v>5</v>
          </cell>
          <cell r="I36">
            <v>8</v>
          </cell>
          <cell r="J36">
            <v>5.8173356602675967E-2</v>
          </cell>
          <cell r="K36" t="str">
            <v>NW10</v>
          </cell>
          <cell r="L36">
            <v>135</v>
          </cell>
          <cell r="M36" t="str">
            <v>NW10</v>
          </cell>
          <cell r="N36" t="str">
            <v>"Ballast"</v>
          </cell>
          <cell r="O36">
            <v>135</v>
          </cell>
          <cell r="P36">
            <v>-11.89</v>
          </cell>
          <cell r="Q36">
            <v>0</v>
          </cell>
          <cell r="R36">
            <v>18.150000000000002</v>
          </cell>
          <cell r="S36">
            <v>90</v>
          </cell>
          <cell r="T36">
            <v>32</v>
          </cell>
          <cell r="U36">
            <v>0</v>
          </cell>
          <cell r="V36">
            <v>90</v>
          </cell>
          <cell r="W36">
            <v>3</v>
          </cell>
          <cell r="X36" t="str">
            <v>"GA-03a_Pt1_Hs=05.00_Tp=17.19_Ballast.dat"</v>
          </cell>
          <cell r="Y36" t="str">
            <v>"GA-03a_Pt1_Hs=05.00_Tp=17.19_Ballast.dat"</v>
          </cell>
          <cell r="Z36" t="str">
            <v>"24.xls"</v>
          </cell>
          <cell r="AA36">
            <v>5</v>
          </cell>
          <cell r="AB36">
            <v>2</v>
          </cell>
          <cell r="AC36">
            <v>9.9206349206349201E-2</v>
          </cell>
          <cell r="AD36" t="str">
            <v>"GA-03a_Pt1_Hs=05.00_Tp=17.19_Ballast.dat"</v>
          </cell>
          <cell r="AE36" t="str">
            <v>"GA-03a_Pt1_Hs=05.00_Tp=17.19_Ballast.dat"</v>
          </cell>
          <cell r="AF36" t="str">
            <v>"24.xls"</v>
          </cell>
        </row>
        <row r="37">
          <cell r="A37">
            <v>25</v>
          </cell>
          <cell r="B37" t="str">
            <v>GA-03a_Pt1_Hs=05.00_Tp=19.10_Ballast</v>
          </cell>
          <cell r="C37">
            <v>0</v>
          </cell>
          <cell r="D37" t="str">
            <v>Ochi-Hubble</v>
          </cell>
          <cell r="E37" t="str">
            <v>"Specified"</v>
          </cell>
          <cell r="F37" t="str">
            <v>SE100</v>
          </cell>
          <cell r="G37">
            <v>135</v>
          </cell>
          <cell r="H37">
            <v>5</v>
          </cell>
          <cell r="I37">
            <v>8</v>
          </cell>
          <cell r="J37">
            <v>5.235602094240837E-2</v>
          </cell>
          <cell r="K37" t="str">
            <v>NW10</v>
          </cell>
          <cell r="L37">
            <v>135</v>
          </cell>
          <cell r="M37" t="str">
            <v>NW10</v>
          </cell>
          <cell r="N37" t="str">
            <v>"Ballast"</v>
          </cell>
          <cell r="O37">
            <v>135</v>
          </cell>
          <cell r="P37">
            <v>-11.89</v>
          </cell>
          <cell r="Q37">
            <v>0</v>
          </cell>
          <cell r="R37">
            <v>18.150000000000002</v>
          </cell>
          <cell r="S37">
            <v>90</v>
          </cell>
          <cell r="T37">
            <v>32</v>
          </cell>
          <cell r="U37">
            <v>0</v>
          </cell>
          <cell r="V37">
            <v>90</v>
          </cell>
          <cell r="W37">
            <v>3</v>
          </cell>
          <cell r="X37" t="str">
            <v>"GA-03a_Pt1_Hs=05.00_Tp=19.10_Ballast.dat"</v>
          </cell>
          <cell r="Y37" t="str">
            <v>"GA-03a_Pt1_Hs=05.00_Tp=19.10_Ballast.dat"</v>
          </cell>
          <cell r="Z37" t="str">
            <v>"25.xls"</v>
          </cell>
          <cell r="AA37">
            <v>5</v>
          </cell>
          <cell r="AB37">
            <v>2</v>
          </cell>
          <cell r="AC37">
            <v>8.9285714285714288E-2</v>
          </cell>
          <cell r="AD37" t="str">
            <v>"GA-03a_Pt1_Hs=05.00_Tp=19.10_Ballast.dat"</v>
          </cell>
          <cell r="AE37" t="str">
            <v>"GA-03a_Pt1_Hs=05.00_Tp=19.10_Ballast.dat"</v>
          </cell>
          <cell r="AF37" t="str">
            <v>"25.xls"</v>
          </cell>
        </row>
        <row r="38">
          <cell r="A38">
            <v>26</v>
          </cell>
          <cell r="B38" t="str">
            <v>GA-03a_Pt1_Hs=05.00_Tp=21.01_Ballast</v>
          </cell>
          <cell r="C38">
            <v>0</v>
          </cell>
          <cell r="D38" t="str">
            <v>Ochi-Hubble</v>
          </cell>
          <cell r="E38" t="str">
            <v>"Specified"</v>
          </cell>
          <cell r="F38" t="str">
            <v>SE100</v>
          </cell>
          <cell r="G38">
            <v>135</v>
          </cell>
          <cell r="H38">
            <v>5</v>
          </cell>
          <cell r="I38">
            <v>8</v>
          </cell>
          <cell r="J38">
            <v>4.7596382674916705E-2</v>
          </cell>
          <cell r="K38" t="str">
            <v>NW10</v>
          </cell>
          <cell r="L38">
            <v>135</v>
          </cell>
          <cell r="M38" t="str">
            <v>NW10</v>
          </cell>
          <cell r="N38" t="str">
            <v>"Ballast"</v>
          </cell>
          <cell r="O38">
            <v>135</v>
          </cell>
          <cell r="P38">
            <v>-11.89</v>
          </cell>
          <cell r="Q38">
            <v>0</v>
          </cell>
          <cell r="R38">
            <v>18.150000000000002</v>
          </cell>
          <cell r="S38">
            <v>90</v>
          </cell>
          <cell r="T38">
            <v>32</v>
          </cell>
          <cell r="U38">
            <v>0</v>
          </cell>
          <cell r="V38">
            <v>90</v>
          </cell>
          <cell r="W38">
            <v>3</v>
          </cell>
          <cell r="X38" t="str">
            <v>"GA-03a_Pt1_Hs=05.00_Tp=21.01_Ballast.dat"</v>
          </cell>
          <cell r="Y38" t="str">
            <v>"GA-03a_Pt1_Hs=05.00_Tp=21.01_Ballast.dat"</v>
          </cell>
          <cell r="Z38" t="str">
            <v>"26.xls"</v>
          </cell>
          <cell r="AA38">
            <v>5</v>
          </cell>
          <cell r="AB38">
            <v>2</v>
          </cell>
          <cell r="AC38">
            <v>8.1168831168831168E-2</v>
          </cell>
          <cell r="AD38" t="str">
            <v>"GA-03a_Pt1_Hs=05.00_Tp=21.01_Ballast.dat"</v>
          </cell>
          <cell r="AE38" t="str">
            <v>"GA-03a_Pt1_Hs=05.00_Tp=21.01_Ballast.dat"</v>
          </cell>
          <cell r="AF38" t="str">
            <v>"26.xls"</v>
          </cell>
        </row>
        <row r="39">
          <cell r="A39">
            <v>27</v>
          </cell>
          <cell r="B39" t="str">
            <v>GA-03b_Pt1_Hs=05.00_Tp=17.19_Full</v>
          </cell>
          <cell r="C39">
            <v>0</v>
          </cell>
          <cell r="D39" t="str">
            <v>Ochi-Hubble</v>
          </cell>
          <cell r="E39" t="str">
            <v>"Specified"</v>
          </cell>
          <cell r="F39" t="str">
            <v>NE100</v>
          </cell>
          <cell r="G39">
            <v>225</v>
          </cell>
          <cell r="H39">
            <v>5</v>
          </cell>
          <cell r="I39">
            <v>8</v>
          </cell>
          <cell r="J39">
            <v>5.8173356602675967E-2</v>
          </cell>
          <cell r="K39" t="str">
            <v>SW10</v>
          </cell>
          <cell r="L39">
            <v>225</v>
          </cell>
          <cell r="M39" t="str">
            <v>SW10</v>
          </cell>
          <cell r="N39" t="str">
            <v>"Full"</v>
          </cell>
          <cell r="O39">
            <v>225</v>
          </cell>
          <cell r="P39">
            <v>-24.5</v>
          </cell>
          <cell r="Q39">
            <v>0</v>
          </cell>
          <cell r="R39">
            <v>18.150000000000002</v>
          </cell>
          <cell r="S39">
            <v>90</v>
          </cell>
          <cell r="T39">
            <v>32</v>
          </cell>
          <cell r="U39">
            <v>0</v>
          </cell>
          <cell r="V39">
            <v>90</v>
          </cell>
          <cell r="W39">
            <v>3</v>
          </cell>
          <cell r="X39" t="str">
            <v>"GA-03b_Pt1_Hs=05.00_Tp=17.19_Full.dat"</v>
          </cell>
          <cell r="Y39" t="str">
            <v>"GA-03b_Pt1_Hs=05.00_Tp=17.19_Full.dat"</v>
          </cell>
          <cell r="Z39" t="str">
            <v>"27.xls"</v>
          </cell>
          <cell r="AA39">
            <v>5</v>
          </cell>
          <cell r="AB39">
            <v>2</v>
          </cell>
          <cell r="AC39">
            <v>9.9206349206349201E-2</v>
          </cell>
          <cell r="AD39" t="str">
            <v>"GA-03b_Pt1_Hs=05.00_Tp=17.19_Full.dat"</v>
          </cell>
          <cell r="AE39" t="str">
            <v>"GA-03b_Pt1_Hs=05.00_Tp=17.19_Full.dat"</v>
          </cell>
          <cell r="AF39" t="str">
            <v>"27.xls"</v>
          </cell>
        </row>
        <row r="40">
          <cell r="A40">
            <v>28</v>
          </cell>
          <cell r="B40" t="str">
            <v>GA-03b_Pt1_Hs=05.00_Tp=19.10_Full</v>
          </cell>
          <cell r="C40">
            <v>0</v>
          </cell>
          <cell r="D40" t="str">
            <v>Ochi-Hubble</v>
          </cell>
          <cell r="E40" t="str">
            <v>"Specified"</v>
          </cell>
          <cell r="F40" t="str">
            <v>NE100</v>
          </cell>
          <cell r="G40">
            <v>225</v>
          </cell>
          <cell r="H40">
            <v>5</v>
          </cell>
          <cell r="I40">
            <v>8</v>
          </cell>
          <cell r="J40">
            <v>5.235602094240837E-2</v>
          </cell>
          <cell r="K40" t="str">
            <v>SW10</v>
          </cell>
          <cell r="L40">
            <v>225</v>
          </cell>
          <cell r="M40" t="str">
            <v>SW10</v>
          </cell>
          <cell r="N40" t="str">
            <v>"Full"</v>
          </cell>
          <cell r="O40">
            <v>225</v>
          </cell>
          <cell r="P40">
            <v>-24.5</v>
          </cell>
          <cell r="Q40">
            <v>0</v>
          </cell>
          <cell r="R40">
            <v>18.150000000000002</v>
          </cell>
          <cell r="S40">
            <v>90</v>
          </cell>
          <cell r="T40">
            <v>32</v>
          </cell>
          <cell r="U40">
            <v>0</v>
          </cell>
          <cell r="V40">
            <v>90</v>
          </cell>
          <cell r="W40">
            <v>3</v>
          </cell>
          <cell r="X40" t="str">
            <v>"GA-03b_Pt1_Hs=05.00_Tp=19.10_Full.dat"</v>
          </cell>
          <cell r="Y40" t="str">
            <v>"GA-03b_Pt1_Hs=05.00_Tp=19.10_Full.dat"</v>
          </cell>
          <cell r="Z40" t="str">
            <v>"28.xls"</v>
          </cell>
          <cell r="AA40">
            <v>5</v>
          </cell>
          <cell r="AB40">
            <v>2</v>
          </cell>
          <cell r="AC40">
            <v>8.9285714285714288E-2</v>
          </cell>
          <cell r="AD40" t="str">
            <v>"GA-03b_Pt1_Hs=05.00_Tp=19.10_Full.dat"</v>
          </cell>
          <cell r="AE40" t="str">
            <v>"GA-03b_Pt1_Hs=05.00_Tp=19.10_Full.dat"</v>
          </cell>
          <cell r="AF40" t="str">
            <v>"28.xls"</v>
          </cell>
        </row>
        <row r="41">
          <cell r="A41">
            <v>29</v>
          </cell>
          <cell r="B41" t="str">
            <v>GA-03b_Pt1_Hs=05.00_Tp=21.01_Full</v>
          </cell>
          <cell r="C41">
            <v>0</v>
          </cell>
          <cell r="D41" t="str">
            <v>Ochi-Hubble</v>
          </cell>
          <cell r="E41" t="str">
            <v>"Specified"</v>
          </cell>
          <cell r="F41" t="str">
            <v>NE100</v>
          </cell>
          <cell r="G41">
            <v>225</v>
          </cell>
          <cell r="H41">
            <v>5</v>
          </cell>
          <cell r="I41">
            <v>8</v>
          </cell>
          <cell r="J41">
            <v>4.7596382674916705E-2</v>
          </cell>
          <cell r="K41" t="str">
            <v>SW10</v>
          </cell>
          <cell r="L41">
            <v>225</v>
          </cell>
          <cell r="M41" t="str">
            <v>SW10</v>
          </cell>
          <cell r="N41" t="str">
            <v>"Full"</v>
          </cell>
          <cell r="O41">
            <v>225</v>
          </cell>
          <cell r="P41">
            <v>-24.5</v>
          </cell>
          <cell r="Q41">
            <v>0</v>
          </cell>
          <cell r="R41">
            <v>18.150000000000002</v>
          </cell>
          <cell r="S41">
            <v>90</v>
          </cell>
          <cell r="T41">
            <v>32</v>
          </cell>
          <cell r="U41">
            <v>0</v>
          </cell>
          <cell r="V41">
            <v>90</v>
          </cell>
          <cell r="W41">
            <v>3</v>
          </cell>
          <cell r="X41" t="str">
            <v>"GA-03b_Pt1_Hs=05.00_Tp=21.01_Full.dat"</v>
          </cell>
          <cell r="Y41" t="str">
            <v>"GA-03b_Pt1_Hs=05.00_Tp=21.01_Full.dat"</v>
          </cell>
          <cell r="Z41" t="str">
            <v>"29.xls"</v>
          </cell>
          <cell r="AA41">
            <v>5</v>
          </cell>
          <cell r="AB41">
            <v>2</v>
          </cell>
          <cell r="AC41">
            <v>8.1168831168831168E-2</v>
          </cell>
          <cell r="AD41" t="str">
            <v>"GA-03b_Pt1_Hs=05.00_Tp=21.01_Full.dat"</v>
          </cell>
          <cell r="AE41" t="str">
            <v>"GA-03b_Pt1_Hs=05.00_Tp=21.01_Full.dat"</v>
          </cell>
          <cell r="AF41" t="str">
            <v>"29.xls"</v>
          </cell>
        </row>
        <row r="42">
          <cell r="A42">
            <v>30</v>
          </cell>
          <cell r="B42" t="str">
            <v>GA-03b_Pt1_Hs=05.00_Tp=17.19_Interm</v>
          </cell>
          <cell r="C42">
            <v>0</v>
          </cell>
          <cell r="D42" t="str">
            <v>Ochi-Hubble</v>
          </cell>
          <cell r="E42" t="str">
            <v>"Specified"</v>
          </cell>
          <cell r="F42" t="str">
            <v>NE100</v>
          </cell>
          <cell r="G42">
            <v>225</v>
          </cell>
          <cell r="H42">
            <v>5</v>
          </cell>
          <cell r="I42">
            <v>8</v>
          </cell>
          <cell r="J42">
            <v>5.8173356602675967E-2</v>
          </cell>
          <cell r="K42" t="str">
            <v>SW10</v>
          </cell>
          <cell r="L42">
            <v>225</v>
          </cell>
          <cell r="M42" t="str">
            <v>SW10</v>
          </cell>
          <cell r="N42" t="str">
            <v>"Interm"</v>
          </cell>
          <cell r="O42">
            <v>225</v>
          </cell>
          <cell r="P42">
            <v>-18.149999999999999</v>
          </cell>
          <cell r="Q42">
            <v>0</v>
          </cell>
          <cell r="R42">
            <v>18.150000000000002</v>
          </cell>
          <cell r="S42">
            <v>90</v>
          </cell>
          <cell r="T42">
            <v>32</v>
          </cell>
          <cell r="U42">
            <v>0</v>
          </cell>
          <cell r="V42">
            <v>90</v>
          </cell>
          <cell r="W42">
            <v>3</v>
          </cell>
          <cell r="X42" t="str">
            <v>"GA-03b_Pt1_Hs=05.00_Tp=17.19_Interm.dat"</v>
          </cell>
          <cell r="Y42" t="str">
            <v>"GA-03b_Pt1_Hs=05.00_Tp=17.19_Interm.dat"</v>
          </cell>
          <cell r="Z42" t="str">
            <v>"30.xls"</v>
          </cell>
          <cell r="AA42">
            <v>5</v>
          </cell>
          <cell r="AB42">
            <v>2</v>
          </cell>
          <cell r="AC42">
            <v>9.9206349206349201E-2</v>
          </cell>
          <cell r="AD42" t="str">
            <v>"GA-03b_Pt1_Hs=05.00_Tp=17.19_Interm.dat"</v>
          </cell>
          <cell r="AE42" t="str">
            <v>"GA-03b_Pt1_Hs=05.00_Tp=17.19_Interm.dat"</v>
          </cell>
          <cell r="AF42" t="str">
            <v>"30.xls"</v>
          </cell>
        </row>
        <row r="43">
          <cell r="A43">
            <v>31</v>
          </cell>
          <cell r="B43" t="str">
            <v>GA-03b_Pt1_Hs=05.00_Tp=19.10_Interm</v>
          </cell>
          <cell r="C43">
            <v>0</v>
          </cell>
          <cell r="D43" t="str">
            <v>Ochi-Hubble</v>
          </cell>
          <cell r="E43" t="str">
            <v>"Specified"</v>
          </cell>
          <cell r="F43" t="str">
            <v>NE100</v>
          </cell>
          <cell r="G43">
            <v>225</v>
          </cell>
          <cell r="H43">
            <v>5</v>
          </cell>
          <cell r="I43">
            <v>8</v>
          </cell>
          <cell r="J43">
            <v>5.235602094240837E-2</v>
          </cell>
          <cell r="K43" t="str">
            <v>SW10</v>
          </cell>
          <cell r="L43">
            <v>225</v>
          </cell>
          <cell r="M43" t="str">
            <v>SW10</v>
          </cell>
          <cell r="N43" t="str">
            <v>"Interm"</v>
          </cell>
          <cell r="O43">
            <v>225</v>
          </cell>
          <cell r="P43">
            <v>-18.149999999999999</v>
          </cell>
          <cell r="Q43">
            <v>0</v>
          </cell>
          <cell r="R43">
            <v>18.150000000000002</v>
          </cell>
          <cell r="S43">
            <v>90</v>
          </cell>
          <cell r="T43">
            <v>32</v>
          </cell>
          <cell r="U43">
            <v>0</v>
          </cell>
          <cell r="V43">
            <v>90</v>
          </cell>
          <cell r="W43">
            <v>3</v>
          </cell>
          <cell r="X43" t="str">
            <v>"GA-03b_Pt1_Hs=05.00_Tp=19.10_Interm.dat"</v>
          </cell>
          <cell r="Y43" t="str">
            <v>"GA-03b_Pt1_Hs=05.00_Tp=19.10_Interm.dat"</v>
          </cell>
          <cell r="Z43" t="str">
            <v>"31.xls"</v>
          </cell>
          <cell r="AA43">
            <v>5</v>
          </cell>
          <cell r="AB43">
            <v>2</v>
          </cell>
          <cell r="AC43">
            <v>8.9285714285714288E-2</v>
          </cell>
          <cell r="AD43" t="str">
            <v>"GA-03b_Pt1_Hs=05.00_Tp=19.10_Interm.dat"</v>
          </cell>
          <cell r="AE43" t="str">
            <v>"GA-03b_Pt1_Hs=05.00_Tp=19.10_Interm.dat"</v>
          </cell>
          <cell r="AF43" t="str">
            <v>"31.xls"</v>
          </cell>
        </row>
        <row r="44">
          <cell r="A44">
            <v>32</v>
          </cell>
          <cell r="B44" t="str">
            <v>GA-03b_Pt1_Hs=05.00_Tp=21.01_Interm</v>
          </cell>
          <cell r="C44">
            <v>0</v>
          </cell>
          <cell r="D44" t="str">
            <v>Ochi-Hubble</v>
          </cell>
          <cell r="E44" t="str">
            <v>"Specified"</v>
          </cell>
          <cell r="F44" t="str">
            <v>NE100</v>
          </cell>
          <cell r="G44">
            <v>225</v>
          </cell>
          <cell r="H44">
            <v>5</v>
          </cell>
          <cell r="I44">
            <v>8</v>
          </cell>
          <cell r="J44">
            <v>4.7596382674916705E-2</v>
          </cell>
          <cell r="K44" t="str">
            <v>SW10</v>
          </cell>
          <cell r="L44">
            <v>225</v>
          </cell>
          <cell r="M44" t="str">
            <v>SW10</v>
          </cell>
          <cell r="N44" t="str">
            <v>"Interm"</v>
          </cell>
          <cell r="O44">
            <v>225</v>
          </cell>
          <cell r="P44">
            <v>-18.149999999999999</v>
          </cell>
          <cell r="Q44">
            <v>0</v>
          </cell>
          <cell r="R44">
            <v>18.150000000000002</v>
          </cell>
          <cell r="S44">
            <v>90</v>
          </cell>
          <cell r="T44">
            <v>32</v>
          </cell>
          <cell r="U44">
            <v>0</v>
          </cell>
          <cell r="V44">
            <v>90</v>
          </cell>
          <cell r="W44">
            <v>3</v>
          </cell>
          <cell r="X44" t="str">
            <v>"GA-03b_Pt1_Hs=05.00_Tp=21.01_Interm.dat"</v>
          </cell>
          <cell r="Y44" t="str">
            <v>"GA-03b_Pt1_Hs=05.00_Tp=21.01_Interm.dat"</v>
          </cell>
          <cell r="Z44" t="str">
            <v>"32.xls"</v>
          </cell>
          <cell r="AA44">
            <v>5</v>
          </cell>
          <cell r="AB44">
            <v>2</v>
          </cell>
          <cell r="AC44">
            <v>8.1168831168831168E-2</v>
          </cell>
          <cell r="AD44" t="str">
            <v>"GA-03b_Pt1_Hs=05.00_Tp=21.01_Interm.dat"</v>
          </cell>
          <cell r="AE44" t="str">
            <v>"GA-03b_Pt1_Hs=05.00_Tp=21.01_Interm.dat"</v>
          </cell>
          <cell r="AF44" t="str">
            <v>"32.xls"</v>
          </cell>
        </row>
        <row r="45">
          <cell r="A45">
            <v>33</v>
          </cell>
          <cell r="B45" t="str">
            <v>GA-03b_Pt1_Hs=05.00_Tp=17.19_Ballast</v>
          </cell>
          <cell r="C45">
            <v>0</v>
          </cell>
          <cell r="D45" t="str">
            <v>Ochi-Hubble</v>
          </cell>
          <cell r="E45" t="str">
            <v>"Specified"</v>
          </cell>
          <cell r="F45" t="str">
            <v>NE100</v>
          </cell>
          <cell r="G45">
            <v>225</v>
          </cell>
          <cell r="H45">
            <v>5</v>
          </cell>
          <cell r="I45">
            <v>8</v>
          </cell>
          <cell r="J45">
            <v>5.8173356602675967E-2</v>
          </cell>
          <cell r="K45" t="str">
            <v>SW10</v>
          </cell>
          <cell r="L45">
            <v>225</v>
          </cell>
          <cell r="M45" t="str">
            <v>SW10</v>
          </cell>
          <cell r="N45" t="str">
            <v>"Ballast"</v>
          </cell>
          <cell r="O45">
            <v>225</v>
          </cell>
          <cell r="P45">
            <v>-11.89</v>
          </cell>
          <cell r="Q45">
            <v>0</v>
          </cell>
          <cell r="R45">
            <v>18.150000000000002</v>
          </cell>
          <cell r="S45">
            <v>90</v>
          </cell>
          <cell r="T45">
            <v>32</v>
          </cell>
          <cell r="U45">
            <v>0</v>
          </cell>
          <cell r="V45">
            <v>90</v>
          </cell>
          <cell r="W45">
            <v>3</v>
          </cell>
          <cell r="X45" t="str">
            <v>"GA-03b_Pt1_Hs=05.00_Tp=17.19_Ballast.dat"</v>
          </cell>
          <cell r="Y45" t="str">
            <v>"GA-03b_Pt1_Hs=05.00_Tp=17.19_Ballast.dat"</v>
          </cell>
          <cell r="Z45" t="str">
            <v>"33.xls"</v>
          </cell>
          <cell r="AA45">
            <v>5</v>
          </cell>
          <cell r="AB45">
            <v>2</v>
          </cell>
          <cell r="AC45">
            <v>9.9206349206349201E-2</v>
          </cell>
          <cell r="AD45" t="str">
            <v>"GA-03b_Pt1_Hs=05.00_Tp=17.19_Ballast.dat"</v>
          </cell>
          <cell r="AE45" t="str">
            <v>"GA-03b_Pt1_Hs=05.00_Tp=17.19_Ballast.dat"</v>
          </cell>
          <cell r="AF45" t="str">
            <v>"33.xls"</v>
          </cell>
        </row>
        <row r="46">
          <cell r="A46">
            <v>34</v>
          </cell>
          <cell r="B46" t="str">
            <v>GA-03b_Pt1_Hs=05.00_Tp=19.10_Ballast</v>
          </cell>
          <cell r="C46">
            <v>0</v>
          </cell>
          <cell r="D46" t="str">
            <v>Ochi-Hubble</v>
          </cell>
          <cell r="E46" t="str">
            <v>"Specified"</v>
          </cell>
          <cell r="F46" t="str">
            <v>NE100</v>
          </cell>
          <cell r="G46">
            <v>225</v>
          </cell>
          <cell r="H46">
            <v>5</v>
          </cell>
          <cell r="I46">
            <v>8</v>
          </cell>
          <cell r="J46">
            <v>5.235602094240837E-2</v>
          </cell>
          <cell r="K46" t="str">
            <v>SW10</v>
          </cell>
          <cell r="L46">
            <v>225</v>
          </cell>
          <cell r="M46" t="str">
            <v>SW10</v>
          </cell>
          <cell r="N46" t="str">
            <v>"Ballast"</v>
          </cell>
          <cell r="O46">
            <v>225</v>
          </cell>
          <cell r="P46">
            <v>-11.89</v>
          </cell>
          <cell r="Q46">
            <v>0</v>
          </cell>
          <cell r="R46">
            <v>18.150000000000002</v>
          </cell>
          <cell r="S46">
            <v>90</v>
          </cell>
          <cell r="T46">
            <v>32</v>
          </cell>
          <cell r="U46">
            <v>0</v>
          </cell>
          <cell r="V46">
            <v>90</v>
          </cell>
          <cell r="W46">
            <v>3</v>
          </cell>
          <cell r="X46" t="str">
            <v>"GA-03b_Pt1_Hs=05.00_Tp=19.10_Ballast.dat"</v>
          </cell>
          <cell r="Y46" t="str">
            <v>"GA-03b_Pt1_Hs=05.00_Tp=19.10_Ballast.dat"</v>
          </cell>
          <cell r="Z46" t="str">
            <v>"34.xls"</v>
          </cell>
          <cell r="AA46">
            <v>5</v>
          </cell>
          <cell r="AB46">
            <v>2</v>
          </cell>
          <cell r="AC46">
            <v>8.9285714285714288E-2</v>
          </cell>
          <cell r="AD46" t="str">
            <v>"GA-03b_Pt1_Hs=05.00_Tp=19.10_Ballast.dat"</v>
          </cell>
          <cell r="AE46" t="str">
            <v>"GA-03b_Pt1_Hs=05.00_Tp=19.10_Ballast.dat"</v>
          </cell>
          <cell r="AF46" t="str">
            <v>"34.xls"</v>
          </cell>
        </row>
        <row r="47">
          <cell r="A47">
            <v>35</v>
          </cell>
          <cell r="B47" t="str">
            <v>GA-03b_Pt1_Hs=05.00_Tp=21.01_Ballast</v>
          </cell>
          <cell r="C47">
            <v>0</v>
          </cell>
          <cell r="D47" t="str">
            <v>Ochi-Hubble</v>
          </cell>
          <cell r="E47" t="str">
            <v>"Specified"</v>
          </cell>
          <cell r="F47" t="str">
            <v>NE100</v>
          </cell>
          <cell r="G47">
            <v>225</v>
          </cell>
          <cell r="H47">
            <v>5</v>
          </cell>
          <cell r="I47">
            <v>8</v>
          </cell>
          <cell r="J47">
            <v>4.7596382674916705E-2</v>
          </cell>
          <cell r="K47" t="str">
            <v>SW10</v>
          </cell>
          <cell r="L47">
            <v>225</v>
          </cell>
          <cell r="M47" t="str">
            <v>SW10</v>
          </cell>
          <cell r="N47" t="str">
            <v>"Ballast"</v>
          </cell>
          <cell r="O47">
            <v>225</v>
          </cell>
          <cell r="P47">
            <v>-11.89</v>
          </cell>
          <cell r="Q47">
            <v>0</v>
          </cell>
          <cell r="R47">
            <v>18.150000000000002</v>
          </cell>
          <cell r="S47">
            <v>90</v>
          </cell>
          <cell r="T47">
            <v>32</v>
          </cell>
          <cell r="U47">
            <v>0</v>
          </cell>
          <cell r="V47">
            <v>90</v>
          </cell>
          <cell r="W47">
            <v>3</v>
          </cell>
          <cell r="X47" t="str">
            <v>"GA-03b_Pt1_Hs=05.00_Tp=21.01_Ballast.dat"</v>
          </cell>
          <cell r="Y47" t="str">
            <v>"GA-03b_Pt1_Hs=05.00_Tp=21.01_Ballast.dat"</v>
          </cell>
          <cell r="Z47" t="str">
            <v>"35.xls"</v>
          </cell>
          <cell r="AA47">
            <v>5</v>
          </cell>
          <cell r="AB47">
            <v>2</v>
          </cell>
          <cell r="AC47">
            <v>8.1168831168831168E-2</v>
          </cell>
          <cell r="AD47" t="str">
            <v>"GA-03b_Pt1_Hs=05.00_Tp=21.01_Ballast.dat"</v>
          </cell>
          <cell r="AE47" t="str">
            <v>"GA-03b_Pt1_Hs=05.00_Tp=21.01_Ballast.dat"</v>
          </cell>
          <cell r="AF47" t="str">
            <v>"35.xls"</v>
          </cell>
        </row>
        <row r="48">
          <cell r="A48">
            <v>36</v>
          </cell>
          <cell r="B48" t="str">
            <v>GA-03c_Pt1_Hs=05.00_Tp=17.19_Full</v>
          </cell>
          <cell r="C48">
            <v>0</v>
          </cell>
          <cell r="D48" t="str">
            <v>Ochi-Hubble</v>
          </cell>
          <cell r="E48" t="str">
            <v>"Specified"</v>
          </cell>
          <cell r="F48" t="str">
            <v>NW100</v>
          </cell>
          <cell r="G48">
            <v>315</v>
          </cell>
          <cell r="H48">
            <v>5</v>
          </cell>
          <cell r="I48">
            <v>8</v>
          </cell>
          <cell r="J48">
            <v>5.8173356602675967E-2</v>
          </cell>
          <cell r="K48" t="str">
            <v>SE10</v>
          </cell>
          <cell r="L48">
            <v>315</v>
          </cell>
          <cell r="M48" t="str">
            <v>SE10</v>
          </cell>
          <cell r="N48" t="str">
            <v>"Full"</v>
          </cell>
          <cell r="O48">
            <v>315</v>
          </cell>
          <cell r="P48">
            <v>-24.5</v>
          </cell>
          <cell r="Q48">
            <v>0</v>
          </cell>
          <cell r="R48">
            <v>18.150000000000002</v>
          </cell>
          <cell r="S48">
            <v>90</v>
          </cell>
          <cell r="T48">
            <v>32</v>
          </cell>
          <cell r="U48">
            <v>0</v>
          </cell>
          <cell r="V48">
            <v>90</v>
          </cell>
          <cell r="W48">
            <v>3</v>
          </cell>
          <cell r="X48" t="str">
            <v>"GA-03c_Pt1_Hs=05.00_Tp=17.19_Full.dat"</v>
          </cell>
          <cell r="Y48" t="str">
            <v>"GA-03c_Pt1_Hs=05.00_Tp=17.19_Full.dat"</v>
          </cell>
          <cell r="Z48" t="str">
            <v>"36.xls"</v>
          </cell>
          <cell r="AA48">
            <v>5</v>
          </cell>
          <cell r="AB48">
            <v>2</v>
          </cell>
          <cell r="AC48">
            <v>9.9206349206349201E-2</v>
          </cell>
          <cell r="AD48" t="str">
            <v>"GA-03c_Pt1_Hs=05.00_Tp=17.19_Full.dat"</v>
          </cell>
          <cell r="AE48" t="str">
            <v>"GA-03c_Pt1_Hs=05.00_Tp=17.19_Full.dat"</v>
          </cell>
          <cell r="AF48" t="str">
            <v>"36.xls"</v>
          </cell>
        </row>
        <row r="49">
          <cell r="A49">
            <v>37</v>
          </cell>
          <cell r="B49" t="str">
            <v>GA-03c_Pt1_Hs=05.00_Tp=19.10_Full</v>
          </cell>
          <cell r="C49">
            <v>0</v>
          </cell>
          <cell r="D49" t="str">
            <v>Ochi-Hubble</v>
          </cell>
          <cell r="E49" t="str">
            <v>"Specified"</v>
          </cell>
          <cell r="F49" t="str">
            <v>NW100</v>
          </cell>
          <cell r="G49">
            <v>315</v>
          </cell>
          <cell r="H49">
            <v>5</v>
          </cell>
          <cell r="I49">
            <v>8</v>
          </cell>
          <cell r="J49">
            <v>5.235602094240837E-2</v>
          </cell>
          <cell r="K49" t="str">
            <v>SE10</v>
          </cell>
          <cell r="L49">
            <v>315</v>
          </cell>
          <cell r="M49" t="str">
            <v>SE10</v>
          </cell>
          <cell r="N49" t="str">
            <v>"Full"</v>
          </cell>
          <cell r="O49">
            <v>315</v>
          </cell>
          <cell r="P49">
            <v>-24.5</v>
          </cell>
          <cell r="Q49">
            <v>0</v>
          </cell>
          <cell r="R49">
            <v>18.150000000000002</v>
          </cell>
          <cell r="S49">
            <v>90</v>
          </cell>
          <cell r="T49">
            <v>32</v>
          </cell>
          <cell r="U49">
            <v>0</v>
          </cell>
          <cell r="V49">
            <v>90</v>
          </cell>
          <cell r="W49">
            <v>3</v>
          </cell>
          <cell r="X49" t="str">
            <v>"GA-03c_Pt1_Hs=05.00_Tp=19.10_Full.dat"</v>
          </cell>
          <cell r="Y49" t="str">
            <v>"GA-03c_Pt1_Hs=05.00_Tp=19.10_Full.dat"</v>
          </cell>
          <cell r="Z49" t="str">
            <v>"37.xls"</v>
          </cell>
          <cell r="AA49">
            <v>5</v>
          </cell>
          <cell r="AB49">
            <v>2</v>
          </cell>
          <cell r="AC49">
            <v>8.9285714285714288E-2</v>
          </cell>
          <cell r="AD49" t="str">
            <v>"GA-03c_Pt1_Hs=05.00_Tp=19.10_Full.dat"</v>
          </cell>
          <cell r="AE49" t="str">
            <v>"GA-03c_Pt1_Hs=05.00_Tp=19.10_Full.dat"</v>
          </cell>
          <cell r="AF49" t="str">
            <v>"37.xls"</v>
          </cell>
        </row>
        <row r="50">
          <cell r="A50">
            <v>38</v>
          </cell>
          <cell r="B50" t="str">
            <v>GA-03c_Pt1_Hs=05.00_Tp=21.01_Full</v>
          </cell>
          <cell r="C50">
            <v>0</v>
          </cell>
          <cell r="D50" t="str">
            <v>Ochi-Hubble</v>
          </cell>
          <cell r="E50" t="str">
            <v>"Specified"</v>
          </cell>
          <cell r="F50" t="str">
            <v>NW100</v>
          </cell>
          <cell r="G50">
            <v>315</v>
          </cell>
          <cell r="H50">
            <v>5</v>
          </cell>
          <cell r="I50">
            <v>8</v>
          </cell>
          <cell r="J50">
            <v>4.7596382674916705E-2</v>
          </cell>
          <cell r="K50" t="str">
            <v>SE10</v>
          </cell>
          <cell r="L50">
            <v>315</v>
          </cell>
          <cell r="M50" t="str">
            <v>SE10</v>
          </cell>
          <cell r="N50" t="str">
            <v>"Full"</v>
          </cell>
          <cell r="O50">
            <v>315</v>
          </cell>
          <cell r="P50">
            <v>-24.5</v>
          </cell>
          <cell r="Q50">
            <v>0</v>
          </cell>
          <cell r="R50">
            <v>18.150000000000002</v>
          </cell>
          <cell r="S50">
            <v>90</v>
          </cell>
          <cell r="T50">
            <v>32</v>
          </cell>
          <cell r="U50">
            <v>0</v>
          </cell>
          <cell r="V50">
            <v>90</v>
          </cell>
          <cell r="W50">
            <v>3</v>
          </cell>
          <cell r="X50" t="str">
            <v>"GA-03c_Pt1_Hs=05.00_Tp=21.01_Full.dat"</v>
          </cell>
          <cell r="Y50" t="str">
            <v>"GA-03c_Pt1_Hs=05.00_Tp=21.01_Full.dat"</v>
          </cell>
          <cell r="Z50" t="str">
            <v>"38.xls"</v>
          </cell>
          <cell r="AA50">
            <v>5</v>
          </cell>
          <cell r="AB50">
            <v>2</v>
          </cell>
          <cell r="AC50">
            <v>8.1168831168831168E-2</v>
          </cell>
          <cell r="AD50" t="str">
            <v>"GA-03c_Pt1_Hs=05.00_Tp=21.01_Full.dat"</v>
          </cell>
          <cell r="AE50" t="str">
            <v>"GA-03c_Pt1_Hs=05.00_Tp=21.01_Full.dat"</v>
          </cell>
          <cell r="AF50" t="str">
            <v>"38.xls"</v>
          </cell>
        </row>
        <row r="51">
          <cell r="A51">
            <v>39</v>
          </cell>
          <cell r="B51" t="str">
            <v>GA-03c_Pt1_Hs=05.00_Tp=17.19_Interm</v>
          </cell>
          <cell r="C51">
            <v>0</v>
          </cell>
          <cell r="D51" t="str">
            <v>Ochi-Hubble</v>
          </cell>
          <cell r="E51" t="str">
            <v>"Specified"</v>
          </cell>
          <cell r="F51" t="str">
            <v>NW100</v>
          </cell>
          <cell r="G51">
            <v>315</v>
          </cell>
          <cell r="H51">
            <v>5</v>
          </cell>
          <cell r="I51">
            <v>8</v>
          </cell>
          <cell r="J51">
            <v>5.8173356602675967E-2</v>
          </cell>
          <cell r="K51" t="str">
            <v>SE10</v>
          </cell>
          <cell r="L51">
            <v>315</v>
          </cell>
          <cell r="M51" t="str">
            <v>SE10</v>
          </cell>
          <cell r="N51" t="str">
            <v>"Interm"</v>
          </cell>
          <cell r="O51">
            <v>315</v>
          </cell>
          <cell r="P51">
            <v>-18.149999999999999</v>
          </cell>
          <cell r="Q51">
            <v>0</v>
          </cell>
          <cell r="R51">
            <v>18.150000000000002</v>
          </cell>
          <cell r="S51">
            <v>90</v>
          </cell>
          <cell r="T51">
            <v>32</v>
          </cell>
          <cell r="U51">
            <v>0</v>
          </cell>
          <cell r="V51">
            <v>90</v>
          </cell>
          <cell r="W51">
            <v>3</v>
          </cell>
          <cell r="X51" t="str">
            <v>"GA-03c_Pt1_Hs=05.00_Tp=17.19_Interm.dat"</v>
          </cell>
          <cell r="Y51" t="str">
            <v>"GA-03c_Pt1_Hs=05.00_Tp=17.19_Interm.dat"</v>
          </cell>
          <cell r="Z51" t="str">
            <v>"39.xls"</v>
          </cell>
          <cell r="AA51">
            <v>5</v>
          </cell>
          <cell r="AB51">
            <v>2</v>
          </cell>
          <cell r="AC51">
            <v>9.9206349206349201E-2</v>
          </cell>
          <cell r="AD51" t="str">
            <v>"GA-03c_Pt1_Hs=05.00_Tp=17.19_Interm.dat"</v>
          </cell>
          <cell r="AE51" t="str">
            <v>"GA-03c_Pt1_Hs=05.00_Tp=17.19_Interm.dat"</v>
          </cell>
          <cell r="AF51" t="str">
            <v>"39.xls"</v>
          </cell>
        </row>
        <row r="52">
          <cell r="A52">
            <v>40</v>
          </cell>
          <cell r="B52" t="str">
            <v>GA-03c_Pt1_Hs=05.00_Tp=19.10_Interm</v>
          </cell>
          <cell r="C52">
            <v>0</v>
          </cell>
          <cell r="D52" t="str">
            <v>Ochi-Hubble</v>
          </cell>
          <cell r="E52" t="str">
            <v>"Specified"</v>
          </cell>
          <cell r="F52" t="str">
            <v>NW100</v>
          </cell>
          <cell r="G52">
            <v>315</v>
          </cell>
          <cell r="H52">
            <v>5</v>
          </cell>
          <cell r="I52">
            <v>8</v>
          </cell>
          <cell r="J52">
            <v>5.235602094240837E-2</v>
          </cell>
          <cell r="K52" t="str">
            <v>SE10</v>
          </cell>
          <cell r="L52">
            <v>315</v>
          </cell>
          <cell r="M52" t="str">
            <v>SE10</v>
          </cell>
          <cell r="N52" t="str">
            <v>"Interm"</v>
          </cell>
          <cell r="O52">
            <v>315</v>
          </cell>
          <cell r="P52">
            <v>-18.149999999999999</v>
          </cell>
          <cell r="Q52">
            <v>0</v>
          </cell>
          <cell r="R52">
            <v>18.150000000000002</v>
          </cell>
          <cell r="S52">
            <v>90</v>
          </cell>
          <cell r="T52">
            <v>32</v>
          </cell>
          <cell r="U52">
            <v>0</v>
          </cell>
          <cell r="V52">
            <v>90</v>
          </cell>
          <cell r="W52">
            <v>3</v>
          </cell>
          <cell r="X52" t="str">
            <v>"GA-03c_Pt1_Hs=05.00_Tp=19.10_Interm.dat"</v>
          </cell>
          <cell r="Y52" t="str">
            <v>"GA-03c_Pt1_Hs=05.00_Tp=19.10_Interm.dat"</v>
          </cell>
          <cell r="Z52" t="str">
            <v>"40.xls"</v>
          </cell>
          <cell r="AA52">
            <v>5</v>
          </cell>
          <cell r="AB52">
            <v>2</v>
          </cell>
          <cell r="AC52">
            <v>8.9285714285714288E-2</v>
          </cell>
          <cell r="AD52" t="str">
            <v>"GA-03c_Pt1_Hs=05.00_Tp=19.10_Interm.dat"</v>
          </cell>
          <cell r="AE52" t="str">
            <v>"GA-03c_Pt1_Hs=05.00_Tp=19.10_Interm.dat"</v>
          </cell>
          <cell r="AF52" t="str">
            <v>"40.xls"</v>
          </cell>
        </row>
        <row r="53">
          <cell r="A53">
            <v>41</v>
          </cell>
          <cell r="B53" t="str">
            <v>GA-03c_Pt1_Hs=05.00_Tp=21.01_Interm</v>
          </cell>
          <cell r="C53">
            <v>0</v>
          </cell>
          <cell r="D53" t="str">
            <v>Ochi-Hubble</v>
          </cell>
          <cell r="E53" t="str">
            <v>"Specified"</v>
          </cell>
          <cell r="F53" t="str">
            <v>NW100</v>
          </cell>
          <cell r="G53">
            <v>315</v>
          </cell>
          <cell r="H53">
            <v>5</v>
          </cell>
          <cell r="I53">
            <v>8</v>
          </cell>
          <cell r="J53">
            <v>4.7596382674916705E-2</v>
          </cell>
          <cell r="K53" t="str">
            <v>SE10</v>
          </cell>
          <cell r="L53">
            <v>315</v>
          </cell>
          <cell r="M53" t="str">
            <v>SE10</v>
          </cell>
          <cell r="N53" t="str">
            <v>"Interm"</v>
          </cell>
          <cell r="O53">
            <v>315</v>
          </cell>
          <cell r="P53">
            <v>-18.149999999999999</v>
          </cell>
          <cell r="Q53">
            <v>0</v>
          </cell>
          <cell r="R53">
            <v>18.150000000000002</v>
          </cell>
          <cell r="S53">
            <v>90</v>
          </cell>
          <cell r="T53">
            <v>32</v>
          </cell>
          <cell r="U53">
            <v>0</v>
          </cell>
          <cell r="V53">
            <v>90</v>
          </cell>
          <cell r="W53">
            <v>3</v>
          </cell>
          <cell r="X53" t="str">
            <v>"GA-03c_Pt1_Hs=05.00_Tp=21.01_Interm.dat"</v>
          </cell>
          <cell r="Y53" t="str">
            <v>"GA-03c_Pt1_Hs=05.00_Tp=21.01_Interm.dat"</v>
          </cell>
          <cell r="Z53" t="str">
            <v>"41.xls"</v>
          </cell>
          <cell r="AA53">
            <v>5</v>
          </cell>
          <cell r="AB53">
            <v>2</v>
          </cell>
          <cell r="AC53">
            <v>8.1168831168831168E-2</v>
          </cell>
          <cell r="AD53" t="str">
            <v>"GA-03c_Pt1_Hs=05.00_Tp=21.01_Interm.dat"</v>
          </cell>
          <cell r="AE53" t="str">
            <v>"GA-03c_Pt1_Hs=05.00_Tp=21.01_Interm.dat"</v>
          </cell>
          <cell r="AF53" t="str">
            <v>"41.xls"</v>
          </cell>
        </row>
        <row r="54">
          <cell r="A54">
            <v>42</v>
          </cell>
          <cell r="B54" t="str">
            <v>GA-03c_Pt1_Hs=05.00_Tp=17.19_Ballast</v>
          </cell>
          <cell r="C54">
            <v>0</v>
          </cell>
          <cell r="D54" t="str">
            <v>Ochi-Hubble</v>
          </cell>
          <cell r="E54" t="str">
            <v>"Specified"</v>
          </cell>
          <cell r="F54" t="str">
            <v>NW100</v>
          </cell>
          <cell r="G54">
            <v>315</v>
          </cell>
          <cell r="H54">
            <v>5</v>
          </cell>
          <cell r="I54">
            <v>8</v>
          </cell>
          <cell r="J54">
            <v>5.8173356602675967E-2</v>
          </cell>
          <cell r="K54" t="str">
            <v>SE10</v>
          </cell>
          <cell r="L54">
            <v>315</v>
          </cell>
          <cell r="M54" t="str">
            <v>SE10</v>
          </cell>
          <cell r="N54" t="str">
            <v>"Ballast"</v>
          </cell>
          <cell r="O54">
            <v>315</v>
          </cell>
          <cell r="P54">
            <v>-11.89</v>
          </cell>
          <cell r="Q54">
            <v>0</v>
          </cell>
          <cell r="R54">
            <v>18.150000000000002</v>
          </cell>
          <cell r="S54">
            <v>90</v>
          </cell>
          <cell r="T54">
            <v>32</v>
          </cell>
          <cell r="U54">
            <v>0</v>
          </cell>
          <cell r="V54">
            <v>90</v>
          </cell>
          <cell r="W54">
            <v>3</v>
          </cell>
          <cell r="X54" t="str">
            <v>"GA-03c_Pt1_Hs=05.00_Tp=17.19_Ballast.dat"</v>
          </cell>
          <cell r="Y54" t="str">
            <v>"GA-03c_Pt1_Hs=05.00_Tp=17.19_Ballast.dat"</v>
          </cell>
          <cell r="Z54" t="str">
            <v>"42.xls"</v>
          </cell>
          <cell r="AA54">
            <v>5</v>
          </cell>
          <cell r="AB54">
            <v>2</v>
          </cell>
          <cell r="AC54">
            <v>9.9206349206349201E-2</v>
          </cell>
          <cell r="AD54" t="str">
            <v>"GA-03c_Pt1_Hs=05.00_Tp=17.19_Ballast.dat"</v>
          </cell>
          <cell r="AE54" t="str">
            <v>"GA-03c_Pt1_Hs=05.00_Tp=17.19_Ballast.dat"</v>
          </cell>
          <cell r="AF54" t="str">
            <v>"42.xls"</v>
          </cell>
        </row>
        <row r="55">
          <cell r="A55">
            <v>43</v>
          </cell>
          <cell r="B55" t="str">
            <v>GA-03c_Pt1_Hs=05.00_Tp=19.10_Ballast</v>
          </cell>
          <cell r="C55">
            <v>0</v>
          </cell>
          <cell r="D55" t="str">
            <v>Ochi-Hubble</v>
          </cell>
          <cell r="E55" t="str">
            <v>"Specified"</v>
          </cell>
          <cell r="F55" t="str">
            <v>NW100</v>
          </cell>
          <cell r="G55">
            <v>315</v>
          </cell>
          <cell r="H55">
            <v>5</v>
          </cell>
          <cell r="I55">
            <v>8</v>
          </cell>
          <cell r="J55">
            <v>5.235602094240837E-2</v>
          </cell>
          <cell r="K55" t="str">
            <v>SE10</v>
          </cell>
          <cell r="L55">
            <v>315</v>
          </cell>
          <cell r="M55" t="str">
            <v>SE10</v>
          </cell>
          <cell r="N55" t="str">
            <v>"Ballast"</v>
          </cell>
          <cell r="O55">
            <v>315</v>
          </cell>
          <cell r="P55">
            <v>-11.89</v>
          </cell>
          <cell r="Q55">
            <v>0</v>
          </cell>
          <cell r="R55">
            <v>18.150000000000002</v>
          </cell>
          <cell r="S55">
            <v>90</v>
          </cell>
          <cell r="T55">
            <v>32</v>
          </cell>
          <cell r="U55">
            <v>0</v>
          </cell>
          <cell r="V55">
            <v>90</v>
          </cell>
          <cell r="W55">
            <v>3</v>
          </cell>
          <cell r="X55" t="str">
            <v>"GA-03c_Pt1_Hs=05.00_Tp=19.10_Ballast.dat"</v>
          </cell>
          <cell r="Y55" t="str">
            <v>"GA-03c_Pt1_Hs=05.00_Tp=19.10_Ballast.dat"</v>
          </cell>
          <cell r="Z55" t="str">
            <v>"43.xls"</v>
          </cell>
          <cell r="AA55">
            <v>5</v>
          </cell>
          <cell r="AB55">
            <v>2</v>
          </cell>
          <cell r="AC55">
            <v>8.9285714285714288E-2</v>
          </cell>
          <cell r="AD55" t="str">
            <v>"GA-03c_Pt1_Hs=05.00_Tp=19.10_Ballast.dat"</v>
          </cell>
          <cell r="AE55" t="str">
            <v>"GA-03c_Pt1_Hs=05.00_Tp=19.10_Ballast.dat"</v>
          </cell>
          <cell r="AF55" t="str">
            <v>"43.xls"</v>
          </cell>
        </row>
        <row r="56">
          <cell r="A56">
            <v>44</v>
          </cell>
          <cell r="B56" t="str">
            <v>GA-03c_Pt1_Hs=05.00_Tp=21.01_Ballast</v>
          </cell>
          <cell r="C56">
            <v>0</v>
          </cell>
          <cell r="D56" t="str">
            <v>Ochi-Hubble</v>
          </cell>
          <cell r="E56" t="str">
            <v>"Specified"</v>
          </cell>
          <cell r="F56" t="str">
            <v>NW100</v>
          </cell>
          <cell r="G56">
            <v>315</v>
          </cell>
          <cell r="H56">
            <v>5</v>
          </cell>
          <cell r="I56">
            <v>8</v>
          </cell>
          <cell r="J56">
            <v>4.7596382674916705E-2</v>
          </cell>
          <cell r="K56" t="str">
            <v>SE10</v>
          </cell>
          <cell r="L56">
            <v>315</v>
          </cell>
          <cell r="M56" t="str">
            <v>SE10</v>
          </cell>
          <cell r="N56" t="str">
            <v>"Ballast"</v>
          </cell>
          <cell r="O56">
            <v>315</v>
          </cell>
          <cell r="P56">
            <v>-11.89</v>
          </cell>
          <cell r="Q56">
            <v>0</v>
          </cell>
          <cell r="R56">
            <v>18.150000000000002</v>
          </cell>
          <cell r="S56">
            <v>90</v>
          </cell>
          <cell r="T56">
            <v>32</v>
          </cell>
          <cell r="U56">
            <v>0</v>
          </cell>
          <cell r="V56">
            <v>90</v>
          </cell>
          <cell r="W56">
            <v>3</v>
          </cell>
          <cell r="X56" t="str">
            <v>"GA-03c_Pt1_Hs=05.00_Tp=21.01_Ballast.dat"</v>
          </cell>
          <cell r="Y56" t="str">
            <v>"GA-03c_Pt1_Hs=05.00_Tp=21.01_Ballast.dat"</v>
          </cell>
          <cell r="Z56" t="str">
            <v>"44.xls"</v>
          </cell>
          <cell r="AA56">
            <v>5</v>
          </cell>
          <cell r="AB56">
            <v>2</v>
          </cell>
          <cell r="AC56">
            <v>8.1168831168831168E-2</v>
          </cell>
          <cell r="AD56" t="str">
            <v>"GA-03c_Pt1_Hs=05.00_Tp=21.01_Ballast.dat"</v>
          </cell>
          <cell r="AE56" t="str">
            <v>"GA-03c_Pt1_Hs=05.00_Tp=21.01_Ballast.dat"</v>
          </cell>
          <cell r="AF56" t="str">
            <v>"44.xls"</v>
          </cell>
        </row>
        <row r="57">
          <cell r="A57">
            <v>45</v>
          </cell>
          <cell r="B57" t="str">
            <v>GA-03d_Pt1_Hs=05.00_Tp=17.19_Full</v>
          </cell>
          <cell r="C57">
            <v>0</v>
          </cell>
          <cell r="D57" t="str">
            <v>Ochi-Hubble</v>
          </cell>
          <cell r="E57" t="str">
            <v>"Specified"</v>
          </cell>
          <cell r="F57" t="str">
            <v>SW100</v>
          </cell>
          <cell r="G57">
            <v>45</v>
          </cell>
          <cell r="H57">
            <v>5</v>
          </cell>
          <cell r="I57">
            <v>8</v>
          </cell>
          <cell r="J57">
            <v>5.8173356602675967E-2</v>
          </cell>
          <cell r="K57" t="str">
            <v>NE10</v>
          </cell>
          <cell r="L57">
            <v>45</v>
          </cell>
          <cell r="M57" t="str">
            <v>NE10</v>
          </cell>
          <cell r="N57" t="str">
            <v>"Full"</v>
          </cell>
          <cell r="O57">
            <v>45</v>
          </cell>
          <cell r="P57">
            <v>-24.5</v>
          </cell>
          <cell r="Q57">
            <v>0</v>
          </cell>
          <cell r="R57">
            <v>18.150000000000002</v>
          </cell>
          <cell r="S57">
            <v>90</v>
          </cell>
          <cell r="T57">
            <v>32</v>
          </cell>
          <cell r="U57">
            <v>0</v>
          </cell>
          <cell r="V57">
            <v>90</v>
          </cell>
          <cell r="W57">
            <v>3</v>
          </cell>
          <cell r="X57" t="str">
            <v>"GA-03d_Pt1_Hs=05.00_Tp=17.19_Full.dat"</v>
          </cell>
          <cell r="Y57" t="str">
            <v>"GA-03d_Pt1_Hs=05.00_Tp=17.19_Full.dat"</v>
          </cell>
          <cell r="Z57" t="str">
            <v>"45.xls"</v>
          </cell>
          <cell r="AA57">
            <v>5</v>
          </cell>
          <cell r="AB57">
            <v>2</v>
          </cell>
          <cell r="AC57">
            <v>9.9206349206349201E-2</v>
          </cell>
          <cell r="AD57" t="str">
            <v>"GA-03d_Pt1_Hs=05.00_Tp=17.19_Full.dat"</v>
          </cell>
          <cell r="AE57" t="str">
            <v>"GA-03d_Pt1_Hs=05.00_Tp=17.19_Full.dat"</v>
          </cell>
          <cell r="AF57" t="str">
            <v>"45.xls"</v>
          </cell>
        </row>
        <row r="58">
          <cell r="A58">
            <v>46</v>
          </cell>
          <cell r="B58" t="str">
            <v>GA-03d_Pt1_Hs=05.00_Tp=19.10_Full</v>
          </cell>
          <cell r="C58">
            <v>0</v>
          </cell>
          <cell r="D58" t="str">
            <v>Ochi-Hubble</v>
          </cell>
          <cell r="E58" t="str">
            <v>"Specified"</v>
          </cell>
          <cell r="F58" t="str">
            <v>SW100</v>
          </cell>
          <cell r="G58">
            <v>45</v>
          </cell>
          <cell r="H58">
            <v>5</v>
          </cell>
          <cell r="I58">
            <v>8</v>
          </cell>
          <cell r="J58">
            <v>5.235602094240837E-2</v>
          </cell>
          <cell r="K58" t="str">
            <v>NE10</v>
          </cell>
          <cell r="L58">
            <v>45</v>
          </cell>
          <cell r="M58" t="str">
            <v>NE10</v>
          </cell>
          <cell r="N58" t="str">
            <v>"Full"</v>
          </cell>
          <cell r="O58">
            <v>45</v>
          </cell>
          <cell r="P58">
            <v>-24.5</v>
          </cell>
          <cell r="Q58">
            <v>0</v>
          </cell>
          <cell r="R58">
            <v>18.150000000000002</v>
          </cell>
          <cell r="S58">
            <v>90</v>
          </cell>
          <cell r="T58">
            <v>32</v>
          </cell>
          <cell r="U58">
            <v>0</v>
          </cell>
          <cell r="V58">
            <v>90</v>
          </cell>
          <cell r="W58">
            <v>3</v>
          </cell>
          <cell r="X58" t="str">
            <v>"GA-03d_Pt1_Hs=05.00_Tp=19.10_Full.dat"</v>
          </cell>
          <cell r="Y58" t="str">
            <v>"GA-03d_Pt1_Hs=05.00_Tp=19.10_Full.dat"</v>
          </cell>
          <cell r="Z58" t="str">
            <v>"46.xls"</v>
          </cell>
          <cell r="AA58">
            <v>5</v>
          </cell>
          <cell r="AB58">
            <v>2</v>
          </cell>
          <cell r="AC58">
            <v>8.9285714285714288E-2</v>
          </cell>
          <cell r="AD58" t="str">
            <v>"GA-03d_Pt1_Hs=05.00_Tp=19.10_Full.dat"</v>
          </cell>
          <cell r="AE58" t="str">
            <v>"GA-03d_Pt1_Hs=05.00_Tp=19.10_Full.dat"</v>
          </cell>
          <cell r="AF58" t="str">
            <v>"46.xls"</v>
          </cell>
        </row>
        <row r="59">
          <cell r="A59">
            <v>47</v>
          </cell>
          <cell r="B59" t="str">
            <v>GA-03d_Pt1_Hs=05.00_Tp=21.01_Full</v>
          </cell>
          <cell r="C59">
            <v>0</v>
          </cell>
          <cell r="D59" t="str">
            <v>Ochi-Hubble</v>
          </cell>
          <cell r="E59" t="str">
            <v>"Specified"</v>
          </cell>
          <cell r="F59" t="str">
            <v>SW100</v>
          </cell>
          <cell r="G59">
            <v>45</v>
          </cell>
          <cell r="H59">
            <v>5</v>
          </cell>
          <cell r="I59">
            <v>8</v>
          </cell>
          <cell r="J59">
            <v>4.7596382674916705E-2</v>
          </cell>
          <cell r="K59" t="str">
            <v>NE10</v>
          </cell>
          <cell r="L59">
            <v>45</v>
          </cell>
          <cell r="M59" t="str">
            <v>NE10</v>
          </cell>
          <cell r="N59" t="str">
            <v>"Full"</v>
          </cell>
          <cell r="O59">
            <v>45</v>
          </cell>
          <cell r="P59">
            <v>-24.5</v>
          </cell>
          <cell r="Q59">
            <v>0</v>
          </cell>
          <cell r="R59">
            <v>18.150000000000002</v>
          </cell>
          <cell r="S59">
            <v>90</v>
          </cell>
          <cell r="T59">
            <v>32</v>
          </cell>
          <cell r="U59">
            <v>0</v>
          </cell>
          <cell r="V59">
            <v>90</v>
          </cell>
          <cell r="W59">
            <v>3</v>
          </cell>
          <cell r="X59" t="str">
            <v>"GA-03d_Pt1_Hs=05.00_Tp=21.01_Full.dat"</v>
          </cell>
          <cell r="Y59" t="str">
            <v>"GA-03d_Pt1_Hs=05.00_Tp=21.01_Full.dat"</v>
          </cell>
          <cell r="Z59" t="str">
            <v>"47.xls"</v>
          </cell>
          <cell r="AA59">
            <v>5</v>
          </cell>
          <cell r="AB59">
            <v>2</v>
          </cell>
          <cell r="AC59">
            <v>8.1168831168831168E-2</v>
          </cell>
          <cell r="AD59" t="str">
            <v>"GA-03d_Pt1_Hs=05.00_Tp=21.01_Full.dat"</v>
          </cell>
          <cell r="AE59" t="str">
            <v>"GA-03d_Pt1_Hs=05.00_Tp=21.01_Full.dat"</v>
          </cell>
          <cell r="AF59" t="str">
            <v>"47.xls"</v>
          </cell>
        </row>
        <row r="60">
          <cell r="A60">
            <v>48</v>
          </cell>
          <cell r="B60" t="str">
            <v>GA-03d_Pt1_Hs=05.00_Tp=17.19_Interm</v>
          </cell>
          <cell r="C60">
            <v>0</v>
          </cell>
          <cell r="D60" t="str">
            <v>Ochi-Hubble</v>
          </cell>
          <cell r="E60" t="str">
            <v>"Specified"</v>
          </cell>
          <cell r="F60" t="str">
            <v>SW100</v>
          </cell>
          <cell r="G60">
            <v>45</v>
          </cell>
          <cell r="H60">
            <v>5</v>
          </cell>
          <cell r="I60">
            <v>8</v>
          </cell>
          <cell r="J60">
            <v>5.8173356602675967E-2</v>
          </cell>
          <cell r="K60" t="str">
            <v>NE10</v>
          </cell>
          <cell r="L60">
            <v>45</v>
          </cell>
          <cell r="M60" t="str">
            <v>NE10</v>
          </cell>
          <cell r="N60" t="str">
            <v>"Interm"</v>
          </cell>
          <cell r="O60">
            <v>45</v>
          </cell>
          <cell r="P60">
            <v>-18.149999999999999</v>
          </cell>
          <cell r="Q60">
            <v>0</v>
          </cell>
          <cell r="R60">
            <v>18.150000000000002</v>
          </cell>
          <cell r="S60">
            <v>90</v>
          </cell>
          <cell r="T60">
            <v>32</v>
          </cell>
          <cell r="U60">
            <v>0</v>
          </cell>
          <cell r="V60">
            <v>90</v>
          </cell>
          <cell r="W60">
            <v>3</v>
          </cell>
          <cell r="X60" t="str">
            <v>"GA-03d_Pt1_Hs=05.00_Tp=17.19_Interm.dat"</v>
          </cell>
          <cell r="Y60" t="str">
            <v>"GA-03d_Pt1_Hs=05.00_Tp=17.19_Interm.dat"</v>
          </cell>
          <cell r="Z60" t="str">
            <v>"48.xls"</v>
          </cell>
          <cell r="AA60">
            <v>5</v>
          </cell>
          <cell r="AB60">
            <v>2</v>
          </cell>
          <cell r="AC60">
            <v>9.9206349206349201E-2</v>
          </cell>
          <cell r="AD60" t="str">
            <v>"GA-03d_Pt1_Hs=05.00_Tp=17.19_Interm.dat"</v>
          </cell>
          <cell r="AE60" t="str">
            <v>"GA-03d_Pt1_Hs=05.00_Tp=17.19_Interm.dat"</v>
          </cell>
          <cell r="AF60" t="str">
            <v>"48.xls"</v>
          </cell>
        </row>
        <row r="61">
          <cell r="A61">
            <v>49</v>
          </cell>
          <cell r="B61" t="str">
            <v>GA-03d_Pt1_Hs=05.00_Tp=19.10_Interm</v>
          </cell>
          <cell r="C61">
            <v>0</v>
          </cell>
          <cell r="D61" t="str">
            <v>Ochi-Hubble</v>
          </cell>
          <cell r="E61" t="str">
            <v>"Specified"</v>
          </cell>
          <cell r="F61" t="str">
            <v>SW100</v>
          </cell>
          <cell r="G61">
            <v>45</v>
          </cell>
          <cell r="H61">
            <v>5</v>
          </cell>
          <cell r="I61">
            <v>8</v>
          </cell>
          <cell r="J61">
            <v>5.235602094240837E-2</v>
          </cell>
          <cell r="K61" t="str">
            <v>NE10</v>
          </cell>
          <cell r="L61">
            <v>45</v>
          </cell>
          <cell r="M61" t="str">
            <v>NE10</v>
          </cell>
          <cell r="N61" t="str">
            <v>"Interm"</v>
          </cell>
          <cell r="O61">
            <v>45</v>
          </cell>
          <cell r="P61">
            <v>-18.149999999999999</v>
          </cell>
          <cell r="Q61">
            <v>0</v>
          </cell>
          <cell r="R61">
            <v>18.150000000000002</v>
          </cell>
          <cell r="S61">
            <v>90</v>
          </cell>
          <cell r="T61">
            <v>32</v>
          </cell>
          <cell r="U61">
            <v>0</v>
          </cell>
          <cell r="V61">
            <v>90</v>
          </cell>
          <cell r="W61">
            <v>3</v>
          </cell>
          <cell r="X61" t="str">
            <v>"GA-03d_Pt1_Hs=05.00_Tp=19.10_Interm.dat"</v>
          </cell>
          <cell r="Y61" t="str">
            <v>"GA-03d_Pt1_Hs=05.00_Tp=19.10_Interm.dat"</v>
          </cell>
          <cell r="Z61" t="str">
            <v>"49.xls"</v>
          </cell>
          <cell r="AA61">
            <v>5</v>
          </cell>
          <cell r="AB61">
            <v>2</v>
          </cell>
          <cell r="AC61">
            <v>8.9285714285714288E-2</v>
          </cell>
          <cell r="AD61" t="str">
            <v>"GA-03d_Pt1_Hs=05.00_Tp=19.10_Interm.dat"</v>
          </cell>
          <cell r="AE61" t="str">
            <v>"GA-03d_Pt1_Hs=05.00_Tp=19.10_Interm.dat"</v>
          </cell>
          <cell r="AF61" t="str">
            <v>"49.xls"</v>
          </cell>
        </row>
        <row r="62">
          <cell r="A62">
            <v>50</v>
          </cell>
          <cell r="B62" t="str">
            <v>GA-03d_Pt1_Hs=05.00_Tp=21.01_Interm</v>
          </cell>
          <cell r="C62">
            <v>0</v>
          </cell>
          <cell r="D62" t="str">
            <v>Ochi-Hubble</v>
          </cell>
          <cell r="E62" t="str">
            <v>"Specified"</v>
          </cell>
          <cell r="F62" t="str">
            <v>SW100</v>
          </cell>
          <cell r="G62">
            <v>45</v>
          </cell>
          <cell r="H62">
            <v>5</v>
          </cell>
          <cell r="I62">
            <v>8</v>
          </cell>
          <cell r="J62">
            <v>4.7596382674916705E-2</v>
          </cell>
          <cell r="K62" t="str">
            <v>NE10</v>
          </cell>
          <cell r="L62">
            <v>45</v>
          </cell>
          <cell r="M62" t="str">
            <v>NE10</v>
          </cell>
          <cell r="N62" t="str">
            <v>"Interm"</v>
          </cell>
          <cell r="O62">
            <v>45</v>
          </cell>
          <cell r="P62">
            <v>-18.149999999999999</v>
          </cell>
          <cell r="Q62">
            <v>0</v>
          </cell>
          <cell r="R62">
            <v>18.150000000000002</v>
          </cell>
          <cell r="S62">
            <v>90</v>
          </cell>
          <cell r="T62">
            <v>32</v>
          </cell>
          <cell r="U62">
            <v>0</v>
          </cell>
          <cell r="V62">
            <v>90</v>
          </cell>
          <cell r="W62">
            <v>3</v>
          </cell>
          <cell r="X62" t="str">
            <v>"GA-03d_Pt1_Hs=05.00_Tp=21.01_Interm.dat"</v>
          </cell>
          <cell r="Y62" t="str">
            <v>"GA-03d_Pt1_Hs=05.00_Tp=21.01_Interm.dat"</v>
          </cell>
          <cell r="Z62" t="str">
            <v>"50.xls"</v>
          </cell>
          <cell r="AA62">
            <v>5</v>
          </cell>
          <cell r="AB62">
            <v>2</v>
          </cell>
          <cell r="AC62">
            <v>8.1168831168831168E-2</v>
          </cell>
          <cell r="AD62" t="str">
            <v>"GA-03d_Pt1_Hs=05.00_Tp=21.01_Interm.dat"</v>
          </cell>
          <cell r="AE62" t="str">
            <v>"GA-03d_Pt1_Hs=05.00_Tp=21.01_Interm.dat"</v>
          </cell>
          <cell r="AF62" t="str">
            <v>"50.xls"</v>
          </cell>
        </row>
        <row r="63">
          <cell r="A63">
            <v>51</v>
          </cell>
          <cell r="B63" t="str">
            <v>GA-03d_Pt1_Hs=05.00_Tp=17.19_Ballast</v>
          </cell>
          <cell r="C63">
            <v>0</v>
          </cell>
          <cell r="D63" t="str">
            <v>Ochi-Hubble</v>
          </cell>
          <cell r="E63" t="str">
            <v>"Specified"</v>
          </cell>
          <cell r="F63" t="str">
            <v>SW100</v>
          </cell>
          <cell r="G63">
            <v>45</v>
          </cell>
          <cell r="H63">
            <v>5</v>
          </cell>
          <cell r="I63">
            <v>8</v>
          </cell>
          <cell r="J63">
            <v>5.8173356602675967E-2</v>
          </cell>
          <cell r="K63" t="str">
            <v>NE10</v>
          </cell>
          <cell r="L63">
            <v>45</v>
          </cell>
          <cell r="M63" t="str">
            <v>NE10</v>
          </cell>
          <cell r="N63" t="str">
            <v>"Ballast"</v>
          </cell>
          <cell r="O63">
            <v>45</v>
          </cell>
          <cell r="P63">
            <v>-11.89</v>
          </cell>
          <cell r="Q63">
            <v>0</v>
          </cell>
          <cell r="R63">
            <v>18.150000000000002</v>
          </cell>
          <cell r="S63">
            <v>90</v>
          </cell>
          <cell r="T63">
            <v>32</v>
          </cell>
          <cell r="U63">
            <v>0</v>
          </cell>
          <cell r="V63">
            <v>90</v>
          </cell>
          <cell r="W63">
            <v>3</v>
          </cell>
          <cell r="X63" t="str">
            <v>"GA-03d_Pt1_Hs=05.00_Tp=17.19_Ballast.dat"</v>
          </cell>
          <cell r="Y63" t="str">
            <v>"GA-03d_Pt1_Hs=05.00_Tp=17.19_Ballast.dat"</v>
          </cell>
          <cell r="Z63" t="str">
            <v>"51.xls"</v>
          </cell>
          <cell r="AA63">
            <v>5</v>
          </cell>
          <cell r="AB63">
            <v>2</v>
          </cell>
          <cell r="AC63">
            <v>9.9206349206349201E-2</v>
          </cell>
          <cell r="AD63" t="str">
            <v>"GA-03d_Pt1_Hs=05.00_Tp=17.19_Ballast.dat"</v>
          </cell>
          <cell r="AE63" t="str">
            <v>"GA-03d_Pt1_Hs=05.00_Tp=17.19_Ballast.dat"</v>
          </cell>
          <cell r="AF63" t="str">
            <v>"51.xls"</v>
          </cell>
        </row>
        <row r="64">
          <cell r="A64">
            <v>52</v>
          </cell>
          <cell r="B64" t="str">
            <v>GA-03d_Pt1_Hs=05.00_Tp=19.10_Ballast</v>
          </cell>
          <cell r="C64">
            <v>0</v>
          </cell>
          <cell r="D64" t="str">
            <v>Ochi-Hubble</v>
          </cell>
          <cell r="E64" t="str">
            <v>"Specified"</v>
          </cell>
          <cell r="F64" t="str">
            <v>SW100</v>
          </cell>
          <cell r="G64">
            <v>45</v>
          </cell>
          <cell r="H64">
            <v>5</v>
          </cell>
          <cell r="I64">
            <v>8</v>
          </cell>
          <cell r="J64">
            <v>5.235602094240837E-2</v>
          </cell>
          <cell r="K64" t="str">
            <v>NE10</v>
          </cell>
          <cell r="L64">
            <v>45</v>
          </cell>
          <cell r="M64" t="str">
            <v>NE10</v>
          </cell>
          <cell r="N64" t="str">
            <v>"Ballast"</v>
          </cell>
          <cell r="O64">
            <v>45</v>
          </cell>
          <cell r="P64">
            <v>-11.89</v>
          </cell>
          <cell r="Q64">
            <v>0</v>
          </cell>
          <cell r="R64">
            <v>18.150000000000002</v>
          </cell>
          <cell r="S64">
            <v>90</v>
          </cell>
          <cell r="T64">
            <v>32</v>
          </cell>
          <cell r="U64">
            <v>0</v>
          </cell>
          <cell r="V64">
            <v>90</v>
          </cell>
          <cell r="W64">
            <v>3</v>
          </cell>
          <cell r="X64" t="str">
            <v>"GA-03d_Pt1_Hs=05.00_Tp=19.10_Ballast.dat"</v>
          </cell>
          <cell r="Y64" t="str">
            <v>"GA-03d_Pt1_Hs=05.00_Tp=19.10_Ballast.dat"</v>
          </cell>
          <cell r="Z64" t="str">
            <v>"52.xls"</v>
          </cell>
          <cell r="AA64">
            <v>5</v>
          </cell>
          <cell r="AB64">
            <v>2</v>
          </cell>
          <cell r="AC64">
            <v>8.9285714285714288E-2</v>
          </cell>
          <cell r="AD64" t="str">
            <v>"GA-03d_Pt1_Hs=05.00_Tp=19.10_Ballast.dat"</v>
          </cell>
          <cell r="AE64" t="str">
            <v>"GA-03d_Pt1_Hs=05.00_Tp=19.10_Ballast.dat"</v>
          </cell>
          <cell r="AF64" t="str">
            <v>"52.xls"</v>
          </cell>
        </row>
        <row r="65">
          <cell r="A65">
            <v>53</v>
          </cell>
          <cell r="B65" t="str">
            <v>GA-03d_Pt1_Hs=05.00_Tp=21.01_Ballast</v>
          </cell>
          <cell r="C65">
            <v>0</v>
          </cell>
          <cell r="D65" t="str">
            <v>Ochi-Hubble</v>
          </cell>
          <cell r="E65" t="str">
            <v>"Specified"</v>
          </cell>
          <cell r="F65" t="str">
            <v>SW100</v>
          </cell>
          <cell r="G65">
            <v>45</v>
          </cell>
          <cell r="H65">
            <v>5</v>
          </cell>
          <cell r="I65">
            <v>8</v>
          </cell>
          <cell r="J65">
            <v>4.7596382674916705E-2</v>
          </cell>
          <cell r="K65" t="str">
            <v>NE10</v>
          </cell>
          <cell r="L65">
            <v>45</v>
          </cell>
          <cell r="M65" t="str">
            <v>NE10</v>
          </cell>
          <cell r="N65" t="str">
            <v>"Ballast"</v>
          </cell>
          <cell r="O65">
            <v>45</v>
          </cell>
          <cell r="P65">
            <v>-11.89</v>
          </cell>
          <cell r="Q65">
            <v>0</v>
          </cell>
          <cell r="R65">
            <v>18.150000000000002</v>
          </cell>
          <cell r="S65">
            <v>90</v>
          </cell>
          <cell r="T65">
            <v>32</v>
          </cell>
          <cell r="U65">
            <v>0</v>
          </cell>
          <cell r="V65">
            <v>90</v>
          </cell>
          <cell r="W65">
            <v>3</v>
          </cell>
          <cell r="X65" t="str">
            <v>"GA-03d_Pt1_Hs=05.00_Tp=21.01_Ballast.dat"</v>
          </cell>
          <cell r="Y65" t="str">
            <v>"GA-03d_Pt1_Hs=05.00_Tp=21.01_Ballast.dat"</v>
          </cell>
          <cell r="Z65" t="str">
            <v>"53.xls"</v>
          </cell>
          <cell r="AA65">
            <v>5</v>
          </cell>
          <cell r="AB65">
            <v>2</v>
          </cell>
          <cell r="AC65">
            <v>8.1168831168831168E-2</v>
          </cell>
          <cell r="AD65" t="str">
            <v>"GA-03d_Pt1_Hs=05.00_Tp=21.01_Ballast.dat"</v>
          </cell>
          <cell r="AE65" t="str">
            <v>"GA-03d_Pt1_Hs=05.00_Tp=21.01_Ballast.dat"</v>
          </cell>
          <cell r="AF65" t="str">
            <v>"53.xls"</v>
          </cell>
        </row>
        <row r="66">
          <cell r="A66">
            <v>54</v>
          </cell>
          <cell r="B66" t="str">
            <v>GA-04a_Pt1_Hs=05.00_Tp=17.19_Full</v>
          </cell>
          <cell r="C66">
            <v>0</v>
          </cell>
          <cell r="D66" t="str">
            <v>Ochi-Hubble</v>
          </cell>
          <cell r="E66" t="str">
            <v>"Specified"</v>
          </cell>
          <cell r="F66" t="str">
            <v>E100</v>
          </cell>
          <cell r="G66">
            <v>180</v>
          </cell>
          <cell r="H66">
            <v>5</v>
          </cell>
          <cell r="I66">
            <v>8</v>
          </cell>
          <cell r="J66">
            <v>5.8173356602675967E-2</v>
          </cell>
          <cell r="K66" t="str">
            <v>W10</v>
          </cell>
          <cell r="L66">
            <v>180</v>
          </cell>
          <cell r="M66" t="str">
            <v>W10</v>
          </cell>
          <cell r="N66" t="str">
            <v>"Full"</v>
          </cell>
          <cell r="O66">
            <v>180</v>
          </cell>
          <cell r="P66">
            <v>-24.5</v>
          </cell>
          <cell r="Q66">
            <v>0</v>
          </cell>
          <cell r="R66">
            <v>18.150000000000002</v>
          </cell>
          <cell r="S66">
            <v>90</v>
          </cell>
          <cell r="T66">
            <v>32</v>
          </cell>
          <cell r="U66">
            <v>0</v>
          </cell>
          <cell r="V66">
            <v>90</v>
          </cell>
          <cell r="W66">
            <v>3</v>
          </cell>
          <cell r="X66" t="str">
            <v>"GA-04a_Pt1_Hs=05.00_Tp=17.19_Full.dat"</v>
          </cell>
          <cell r="Y66" t="str">
            <v>"GA-04a_Pt1_Hs=05.00_Tp=17.19_Full.dat"</v>
          </cell>
          <cell r="Z66" t="str">
            <v>"54.xls"</v>
          </cell>
          <cell r="AA66">
            <v>5</v>
          </cell>
          <cell r="AB66">
            <v>2</v>
          </cell>
          <cell r="AC66">
            <v>9.9206349206349201E-2</v>
          </cell>
          <cell r="AD66" t="str">
            <v>"GA-04a_Pt1_Hs=05.00_Tp=17.19_Full.dat"</v>
          </cell>
          <cell r="AE66" t="str">
            <v>"GA-04a_Pt1_Hs=05.00_Tp=17.19_Full.dat"</v>
          </cell>
          <cell r="AF66" t="str">
            <v>"54.xls"</v>
          </cell>
        </row>
        <row r="67">
          <cell r="A67">
            <v>55</v>
          </cell>
          <cell r="B67" t="str">
            <v>GA-04a_Pt1_Hs=05.00_Tp=19.10_Full</v>
          </cell>
          <cell r="C67">
            <v>0</v>
          </cell>
          <cell r="D67" t="str">
            <v>Ochi-Hubble</v>
          </cell>
          <cell r="E67" t="str">
            <v>"Specified"</v>
          </cell>
          <cell r="F67" t="str">
            <v>E100</v>
          </cell>
          <cell r="G67">
            <v>180</v>
          </cell>
          <cell r="H67">
            <v>5</v>
          </cell>
          <cell r="I67">
            <v>8</v>
          </cell>
          <cell r="J67">
            <v>5.235602094240837E-2</v>
          </cell>
          <cell r="K67" t="str">
            <v>W10</v>
          </cell>
          <cell r="L67">
            <v>180</v>
          </cell>
          <cell r="M67" t="str">
            <v>W10</v>
          </cell>
          <cell r="N67" t="str">
            <v>"Full"</v>
          </cell>
          <cell r="O67">
            <v>180</v>
          </cell>
          <cell r="P67">
            <v>-24.5</v>
          </cell>
          <cell r="Q67">
            <v>0</v>
          </cell>
          <cell r="R67">
            <v>18.150000000000002</v>
          </cell>
          <cell r="S67">
            <v>90</v>
          </cell>
          <cell r="T67">
            <v>32</v>
          </cell>
          <cell r="U67">
            <v>0</v>
          </cell>
          <cell r="V67">
            <v>90</v>
          </cell>
          <cell r="W67">
            <v>3</v>
          </cell>
          <cell r="X67" t="str">
            <v>"GA-04a_Pt1_Hs=05.00_Tp=19.10_Full.dat"</v>
          </cell>
          <cell r="Y67" t="str">
            <v>"GA-04a_Pt1_Hs=05.00_Tp=19.10_Full.dat"</v>
          </cell>
          <cell r="Z67" t="str">
            <v>"55.xls"</v>
          </cell>
          <cell r="AA67">
            <v>5</v>
          </cell>
          <cell r="AB67">
            <v>2</v>
          </cell>
          <cell r="AC67">
            <v>8.9285714285714288E-2</v>
          </cell>
          <cell r="AD67" t="str">
            <v>"GA-04a_Pt1_Hs=05.00_Tp=19.10_Full.dat"</v>
          </cell>
          <cell r="AE67" t="str">
            <v>"GA-04a_Pt1_Hs=05.00_Tp=19.10_Full.dat"</v>
          </cell>
          <cell r="AF67" t="str">
            <v>"55.xls"</v>
          </cell>
        </row>
        <row r="68">
          <cell r="A68">
            <v>56</v>
          </cell>
          <cell r="B68" t="str">
            <v>GA-04a_Pt1_Hs=05.00_Tp=21.01_Full</v>
          </cell>
          <cell r="C68">
            <v>0</v>
          </cell>
          <cell r="D68" t="str">
            <v>Ochi-Hubble</v>
          </cell>
          <cell r="E68" t="str">
            <v>"Specified"</v>
          </cell>
          <cell r="F68" t="str">
            <v>E100</v>
          </cell>
          <cell r="G68">
            <v>180</v>
          </cell>
          <cell r="H68">
            <v>5</v>
          </cell>
          <cell r="I68">
            <v>8</v>
          </cell>
          <cell r="J68">
            <v>4.7596382674916705E-2</v>
          </cell>
          <cell r="K68" t="str">
            <v>W10</v>
          </cell>
          <cell r="L68">
            <v>180</v>
          </cell>
          <cell r="M68" t="str">
            <v>W10</v>
          </cell>
          <cell r="N68" t="str">
            <v>"Full"</v>
          </cell>
          <cell r="O68">
            <v>180</v>
          </cell>
          <cell r="P68">
            <v>-24.5</v>
          </cell>
          <cell r="Q68">
            <v>0</v>
          </cell>
          <cell r="R68">
            <v>18.150000000000002</v>
          </cell>
          <cell r="S68">
            <v>90</v>
          </cell>
          <cell r="T68">
            <v>32</v>
          </cell>
          <cell r="U68">
            <v>0</v>
          </cell>
          <cell r="V68">
            <v>90</v>
          </cell>
          <cell r="W68">
            <v>3</v>
          </cell>
          <cell r="X68" t="str">
            <v>"GA-04a_Pt1_Hs=05.00_Tp=21.01_Full.dat"</v>
          </cell>
          <cell r="Y68" t="str">
            <v>"GA-04a_Pt1_Hs=05.00_Tp=21.01_Full.dat"</v>
          </cell>
          <cell r="Z68" t="str">
            <v>"56.xls"</v>
          </cell>
          <cell r="AA68">
            <v>5</v>
          </cell>
          <cell r="AB68">
            <v>2</v>
          </cell>
          <cell r="AC68">
            <v>8.1168831168831168E-2</v>
          </cell>
          <cell r="AD68" t="str">
            <v>"GA-04a_Pt1_Hs=05.00_Tp=21.01_Full.dat"</v>
          </cell>
          <cell r="AE68" t="str">
            <v>"GA-04a_Pt1_Hs=05.00_Tp=21.01_Full.dat"</v>
          </cell>
          <cell r="AF68" t="str">
            <v>"56.xls"</v>
          </cell>
        </row>
        <row r="69">
          <cell r="A69">
            <v>57</v>
          </cell>
          <cell r="B69" t="str">
            <v>GA-04a_Pt1_Hs=05.00_Tp=17.19_Interm</v>
          </cell>
          <cell r="C69">
            <v>0</v>
          </cell>
          <cell r="D69" t="str">
            <v>Ochi-Hubble</v>
          </cell>
          <cell r="E69" t="str">
            <v>"Specified"</v>
          </cell>
          <cell r="F69" t="str">
            <v>E100</v>
          </cell>
          <cell r="G69">
            <v>180</v>
          </cell>
          <cell r="H69">
            <v>5</v>
          </cell>
          <cell r="I69">
            <v>8</v>
          </cell>
          <cell r="J69">
            <v>5.8173356602675967E-2</v>
          </cell>
          <cell r="K69" t="str">
            <v>W10</v>
          </cell>
          <cell r="L69">
            <v>180</v>
          </cell>
          <cell r="M69" t="str">
            <v>W10</v>
          </cell>
          <cell r="N69" t="str">
            <v>"Interm"</v>
          </cell>
          <cell r="O69">
            <v>180</v>
          </cell>
          <cell r="P69">
            <v>-18.149999999999999</v>
          </cell>
          <cell r="Q69">
            <v>0</v>
          </cell>
          <cell r="R69">
            <v>18.150000000000002</v>
          </cell>
          <cell r="S69">
            <v>90</v>
          </cell>
          <cell r="T69">
            <v>32</v>
          </cell>
          <cell r="U69">
            <v>0</v>
          </cell>
          <cell r="V69">
            <v>90</v>
          </cell>
          <cell r="W69">
            <v>3</v>
          </cell>
          <cell r="X69" t="str">
            <v>"GA-04a_Pt1_Hs=05.00_Tp=17.19_Interm.dat"</v>
          </cell>
          <cell r="Y69" t="str">
            <v>"GA-04a_Pt1_Hs=05.00_Tp=17.19_Interm.dat"</v>
          </cell>
          <cell r="Z69" t="str">
            <v>"57.xls"</v>
          </cell>
          <cell r="AA69">
            <v>5</v>
          </cell>
          <cell r="AB69">
            <v>2</v>
          </cell>
          <cell r="AC69">
            <v>9.9206349206349201E-2</v>
          </cell>
          <cell r="AD69" t="str">
            <v>"GA-04a_Pt1_Hs=05.00_Tp=17.19_Interm.dat"</v>
          </cell>
          <cell r="AE69" t="str">
            <v>"GA-04a_Pt1_Hs=05.00_Tp=17.19_Interm.dat"</v>
          </cell>
          <cell r="AF69" t="str">
            <v>"57.xls"</v>
          </cell>
        </row>
        <row r="70">
          <cell r="A70">
            <v>58</v>
          </cell>
          <cell r="B70" t="str">
            <v>GA-04a_Pt1_Hs=05.00_Tp=19.10_Interm</v>
          </cell>
          <cell r="C70">
            <v>0</v>
          </cell>
          <cell r="D70" t="str">
            <v>Ochi-Hubble</v>
          </cell>
          <cell r="E70" t="str">
            <v>"Specified"</v>
          </cell>
          <cell r="F70" t="str">
            <v>E100</v>
          </cell>
          <cell r="G70">
            <v>180</v>
          </cell>
          <cell r="H70">
            <v>5</v>
          </cell>
          <cell r="I70">
            <v>8</v>
          </cell>
          <cell r="J70">
            <v>5.235602094240837E-2</v>
          </cell>
          <cell r="K70" t="str">
            <v>W10</v>
          </cell>
          <cell r="L70">
            <v>180</v>
          </cell>
          <cell r="M70" t="str">
            <v>W10</v>
          </cell>
          <cell r="N70" t="str">
            <v>"Interm"</v>
          </cell>
          <cell r="O70">
            <v>180</v>
          </cell>
          <cell r="P70">
            <v>-18.149999999999999</v>
          </cell>
          <cell r="Q70">
            <v>0</v>
          </cell>
          <cell r="R70">
            <v>18.150000000000002</v>
          </cell>
          <cell r="S70">
            <v>90</v>
          </cell>
          <cell r="T70">
            <v>32</v>
          </cell>
          <cell r="U70">
            <v>0</v>
          </cell>
          <cell r="V70">
            <v>90</v>
          </cell>
          <cell r="W70">
            <v>3</v>
          </cell>
          <cell r="X70" t="str">
            <v>"GA-04a_Pt1_Hs=05.00_Tp=19.10_Interm.dat"</v>
          </cell>
          <cell r="Y70" t="str">
            <v>"GA-04a_Pt1_Hs=05.00_Tp=19.10_Interm.dat"</v>
          </cell>
          <cell r="Z70" t="str">
            <v>"58.xls"</v>
          </cell>
          <cell r="AA70">
            <v>5</v>
          </cell>
          <cell r="AB70">
            <v>2</v>
          </cell>
          <cell r="AC70">
            <v>8.9285714285714288E-2</v>
          </cell>
          <cell r="AD70" t="str">
            <v>"GA-04a_Pt1_Hs=05.00_Tp=19.10_Interm.dat"</v>
          </cell>
          <cell r="AE70" t="str">
            <v>"GA-04a_Pt1_Hs=05.00_Tp=19.10_Interm.dat"</v>
          </cell>
          <cell r="AF70" t="str">
            <v>"58.xls"</v>
          </cell>
        </row>
        <row r="71">
          <cell r="A71">
            <v>59</v>
          </cell>
          <cell r="B71" t="str">
            <v>GA-04a_Pt1_Hs=05.00_Tp=21.01_Interm</v>
          </cell>
          <cell r="C71">
            <v>0</v>
          </cell>
          <cell r="D71" t="str">
            <v>Ochi-Hubble</v>
          </cell>
          <cell r="E71" t="str">
            <v>"Specified"</v>
          </cell>
          <cell r="F71" t="str">
            <v>E100</v>
          </cell>
          <cell r="G71">
            <v>180</v>
          </cell>
          <cell r="H71">
            <v>5</v>
          </cell>
          <cell r="I71">
            <v>8</v>
          </cell>
          <cell r="J71">
            <v>4.7596382674916705E-2</v>
          </cell>
          <cell r="K71" t="str">
            <v>W10</v>
          </cell>
          <cell r="L71">
            <v>180</v>
          </cell>
          <cell r="M71" t="str">
            <v>W10</v>
          </cell>
          <cell r="N71" t="str">
            <v>"Interm"</v>
          </cell>
          <cell r="O71">
            <v>180</v>
          </cell>
          <cell r="P71">
            <v>-18.149999999999999</v>
          </cell>
          <cell r="Q71">
            <v>0</v>
          </cell>
          <cell r="R71">
            <v>18.150000000000002</v>
          </cell>
          <cell r="S71">
            <v>90</v>
          </cell>
          <cell r="T71">
            <v>32</v>
          </cell>
          <cell r="U71">
            <v>0</v>
          </cell>
          <cell r="V71">
            <v>90</v>
          </cell>
          <cell r="W71">
            <v>3</v>
          </cell>
          <cell r="X71" t="str">
            <v>"GA-04a_Pt1_Hs=05.00_Tp=21.01_Interm.dat"</v>
          </cell>
          <cell r="Y71" t="str">
            <v>"GA-04a_Pt1_Hs=05.00_Tp=21.01_Interm.dat"</v>
          </cell>
          <cell r="Z71" t="str">
            <v>"59.xls"</v>
          </cell>
          <cell r="AA71">
            <v>5</v>
          </cell>
          <cell r="AB71">
            <v>2</v>
          </cell>
          <cell r="AC71">
            <v>8.1168831168831168E-2</v>
          </cell>
          <cell r="AD71" t="str">
            <v>"GA-04a_Pt1_Hs=05.00_Tp=21.01_Interm.dat"</v>
          </cell>
          <cell r="AE71" t="str">
            <v>"GA-04a_Pt1_Hs=05.00_Tp=21.01_Interm.dat"</v>
          </cell>
          <cell r="AF71" t="str">
            <v>"59.xls"</v>
          </cell>
        </row>
        <row r="72">
          <cell r="A72">
            <v>60</v>
          </cell>
          <cell r="B72" t="str">
            <v>GA-04a_Pt1_Hs=05.00_Tp=17.19_Ballast</v>
          </cell>
          <cell r="C72">
            <v>0</v>
          </cell>
          <cell r="D72" t="str">
            <v>Ochi-Hubble</v>
          </cell>
          <cell r="E72" t="str">
            <v>"Specified"</v>
          </cell>
          <cell r="F72" t="str">
            <v>E100</v>
          </cell>
          <cell r="G72">
            <v>180</v>
          </cell>
          <cell r="H72">
            <v>5</v>
          </cell>
          <cell r="I72">
            <v>8</v>
          </cell>
          <cell r="J72">
            <v>5.8173356602675967E-2</v>
          </cell>
          <cell r="K72" t="str">
            <v>W10</v>
          </cell>
          <cell r="L72">
            <v>180</v>
          </cell>
          <cell r="M72" t="str">
            <v>W10</v>
          </cell>
          <cell r="N72" t="str">
            <v>"Ballast"</v>
          </cell>
          <cell r="O72">
            <v>180</v>
          </cell>
          <cell r="P72">
            <v>-11.89</v>
          </cell>
          <cell r="Q72">
            <v>0</v>
          </cell>
          <cell r="R72">
            <v>18.150000000000002</v>
          </cell>
          <cell r="S72">
            <v>90</v>
          </cell>
          <cell r="T72">
            <v>32</v>
          </cell>
          <cell r="U72">
            <v>0</v>
          </cell>
          <cell r="V72">
            <v>90</v>
          </cell>
          <cell r="W72">
            <v>3</v>
          </cell>
          <cell r="X72" t="str">
            <v>"GA-04a_Pt1_Hs=05.00_Tp=17.19_Ballast.dat"</v>
          </cell>
          <cell r="Y72" t="str">
            <v>"GA-04a_Pt1_Hs=05.00_Tp=17.19_Ballast.dat"</v>
          </cell>
          <cell r="Z72" t="str">
            <v>"60.xls"</v>
          </cell>
          <cell r="AA72">
            <v>5</v>
          </cell>
          <cell r="AB72">
            <v>2</v>
          </cell>
          <cell r="AC72">
            <v>9.9206349206349201E-2</v>
          </cell>
          <cell r="AD72" t="str">
            <v>"GA-04a_Pt1_Hs=05.00_Tp=17.19_Ballast.dat"</v>
          </cell>
          <cell r="AE72" t="str">
            <v>"GA-04a_Pt1_Hs=05.00_Tp=17.19_Ballast.dat"</v>
          </cell>
          <cell r="AF72" t="str">
            <v>"60.xls"</v>
          </cell>
        </row>
        <row r="73">
          <cell r="A73">
            <v>61</v>
          </cell>
          <cell r="B73" t="str">
            <v>GA-04a_Pt1_Hs=05.00_Tp=19.10_Ballast</v>
          </cell>
          <cell r="C73">
            <v>0</v>
          </cell>
          <cell r="D73" t="str">
            <v>Ochi-Hubble</v>
          </cell>
          <cell r="E73" t="str">
            <v>"Specified"</v>
          </cell>
          <cell r="F73" t="str">
            <v>E100</v>
          </cell>
          <cell r="G73">
            <v>180</v>
          </cell>
          <cell r="H73">
            <v>5</v>
          </cell>
          <cell r="I73">
            <v>8</v>
          </cell>
          <cell r="J73">
            <v>5.235602094240837E-2</v>
          </cell>
          <cell r="K73" t="str">
            <v>W10</v>
          </cell>
          <cell r="L73">
            <v>180</v>
          </cell>
          <cell r="M73" t="str">
            <v>W10</v>
          </cell>
          <cell r="N73" t="str">
            <v>"Ballast"</v>
          </cell>
          <cell r="O73">
            <v>180</v>
          </cell>
          <cell r="P73">
            <v>-11.89</v>
          </cell>
          <cell r="Q73">
            <v>0</v>
          </cell>
          <cell r="R73">
            <v>18.150000000000002</v>
          </cell>
          <cell r="S73">
            <v>90</v>
          </cell>
          <cell r="T73">
            <v>32</v>
          </cell>
          <cell r="U73">
            <v>0</v>
          </cell>
          <cell r="V73">
            <v>90</v>
          </cell>
          <cell r="W73">
            <v>3</v>
          </cell>
          <cell r="X73" t="str">
            <v>"GA-04a_Pt1_Hs=05.00_Tp=19.10_Ballast.dat"</v>
          </cell>
          <cell r="Y73" t="str">
            <v>"GA-04a_Pt1_Hs=05.00_Tp=19.10_Ballast.dat"</v>
          </cell>
          <cell r="Z73" t="str">
            <v>"61.xls"</v>
          </cell>
          <cell r="AA73">
            <v>5</v>
          </cell>
          <cell r="AB73">
            <v>2</v>
          </cell>
          <cell r="AC73">
            <v>8.9285714285714288E-2</v>
          </cell>
          <cell r="AD73" t="str">
            <v>"GA-04a_Pt1_Hs=05.00_Tp=19.10_Ballast.dat"</v>
          </cell>
          <cell r="AE73" t="str">
            <v>"GA-04a_Pt1_Hs=05.00_Tp=19.10_Ballast.dat"</v>
          </cell>
          <cell r="AF73" t="str">
            <v>"61.xls"</v>
          </cell>
        </row>
        <row r="74">
          <cell r="A74">
            <v>62</v>
          </cell>
          <cell r="B74" t="str">
            <v>GA-04a_Pt1_Hs=05.00_Tp=21.01_Ballast</v>
          </cell>
          <cell r="C74">
            <v>0</v>
          </cell>
          <cell r="D74" t="str">
            <v>Ochi-Hubble</v>
          </cell>
          <cell r="E74" t="str">
            <v>"Specified"</v>
          </cell>
          <cell r="F74" t="str">
            <v>E100</v>
          </cell>
          <cell r="G74">
            <v>180</v>
          </cell>
          <cell r="H74">
            <v>5</v>
          </cell>
          <cell r="I74">
            <v>8</v>
          </cell>
          <cell r="J74">
            <v>4.7596382674916705E-2</v>
          </cell>
          <cell r="K74" t="str">
            <v>W10</v>
          </cell>
          <cell r="L74">
            <v>180</v>
          </cell>
          <cell r="M74" t="str">
            <v>W10</v>
          </cell>
          <cell r="N74" t="str">
            <v>"Ballast"</v>
          </cell>
          <cell r="O74">
            <v>180</v>
          </cell>
          <cell r="P74">
            <v>-11.89</v>
          </cell>
          <cell r="Q74">
            <v>0</v>
          </cell>
          <cell r="R74">
            <v>18.150000000000002</v>
          </cell>
          <cell r="S74">
            <v>90</v>
          </cell>
          <cell r="T74">
            <v>32</v>
          </cell>
          <cell r="U74">
            <v>0</v>
          </cell>
          <cell r="V74">
            <v>90</v>
          </cell>
          <cell r="W74">
            <v>3</v>
          </cell>
          <cell r="X74" t="str">
            <v>"GA-04a_Pt1_Hs=05.00_Tp=21.01_Ballast.dat"</v>
          </cell>
          <cell r="Y74" t="str">
            <v>"GA-04a_Pt1_Hs=05.00_Tp=21.01_Ballast.dat"</v>
          </cell>
          <cell r="Z74" t="str">
            <v>"62.xls"</v>
          </cell>
          <cell r="AA74">
            <v>5</v>
          </cell>
          <cell r="AB74">
            <v>2</v>
          </cell>
          <cell r="AC74">
            <v>8.1168831168831168E-2</v>
          </cell>
          <cell r="AD74" t="str">
            <v>"GA-04a_Pt1_Hs=05.00_Tp=21.01_Ballast.dat"</v>
          </cell>
          <cell r="AE74" t="str">
            <v>"GA-04a_Pt1_Hs=05.00_Tp=21.01_Ballast.dat"</v>
          </cell>
          <cell r="AF74" t="str">
            <v>"62.xls"</v>
          </cell>
        </row>
        <row r="75">
          <cell r="A75">
            <v>63</v>
          </cell>
          <cell r="B75" t="str">
            <v>GA-04b_Pt1_Hs=05.00_Tp=17.19_Full</v>
          </cell>
          <cell r="C75">
            <v>0</v>
          </cell>
          <cell r="D75" t="str">
            <v>Ochi-Hubble</v>
          </cell>
          <cell r="E75" t="str">
            <v>"Specified"</v>
          </cell>
          <cell r="F75" t="str">
            <v>W100</v>
          </cell>
          <cell r="G75">
            <v>360</v>
          </cell>
          <cell r="H75">
            <v>5</v>
          </cell>
          <cell r="I75">
            <v>8</v>
          </cell>
          <cell r="J75">
            <v>5.8173356602675967E-2</v>
          </cell>
          <cell r="K75" t="str">
            <v>E10</v>
          </cell>
          <cell r="L75">
            <v>360</v>
          </cell>
          <cell r="M75" t="str">
            <v>E10</v>
          </cell>
          <cell r="N75" t="str">
            <v>"Full"</v>
          </cell>
          <cell r="O75">
            <v>360</v>
          </cell>
          <cell r="P75">
            <v>-24.5</v>
          </cell>
          <cell r="Q75">
            <v>0</v>
          </cell>
          <cell r="R75">
            <v>18.150000000000002</v>
          </cell>
          <cell r="S75">
            <v>90</v>
          </cell>
          <cell r="T75">
            <v>32</v>
          </cell>
          <cell r="U75">
            <v>0</v>
          </cell>
          <cell r="V75">
            <v>90</v>
          </cell>
          <cell r="W75">
            <v>3</v>
          </cell>
          <cell r="X75" t="str">
            <v>"GA-04b_Pt1_Hs=05.00_Tp=17.19_Full.dat"</v>
          </cell>
          <cell r="Y75" t="str">
            <v>"GA-04b_Pt1_Hs=05.00_Tp=17.19_Full.dat"</v>
          </cell>
          <cell r="Z75" t="str">
            <v>"63.xls"</v>
          </cell>
          <cell r="AA75">
            <v>5</v>
          </cell>
          <cell r="AB75">
            <v>2</v>
          </cell>
          <cell r="AC75">
            <v>9.9206349206349201E-2</v>
          </cell>
          <cell r="AD75" t="str">
            <v>"GA-04b_Pt1_Hs=05.00_Tp=17.19_Full.dat"</v>
          </cell>
          <cell r="AE75" t="str">
            <v>"GA-04b_Pt1_Hs=05.00_Tp=17.19_Full.dat"</v>
          </cell>
          <cell r="AF75" t="str">
            <v>"63.xls"</v>
          </cell>
        </row>
        <row r="76">
          <cell r="A76">
            <v>64</v>
          </cell>
          <cell r="B76" t="str">
            <v>GA-04b_Pt1_Hs=05.00_Tp=19.10_Full</v>
          </cell>
          <cell r="C76">
            <v>0</v>
          </cell>
          <cell r="D76" t="str">
            <v>Ochi-Hubble</v>
          </cell>
          <cell r="E76" t="str">
            <v>"Specified"</v>
          </cell>
          <cell r="F76" t="str">
            <v>W100</v>
          </cell>
          <cell r="G76">
            <v>360</v>
          </cell>
          <cell r="H76">
            <v>5</v>
          </cell>
          <cell r="I76">
            <v>8</v>
          </cell>
          <cell r="J76">
            <v>5.235602094240837E-2</v>
          </cell>
          <cell r="K76" t="str">
            <v>E10</v>
          </cell>
          <cell r="L76">
            <v>360</v>
          </cell>
          <cell r="M76" t="str">
            <v>E10</v>
          </cell>
          <cell r="N76" t="str">
            <v>"Full"</v>
          </cell>
          <cell r="O76">
            <v>360</v>
          </cell>
          <cell r="P76">
            <v>-24.5</v>
          </cell>
          <cell r="Q76">
            <v>0</v>
          </cell>
          <cell r="R76">
            <v>18.150000000000002</v>
          </cell>
          <cell r="S76">
            <v>90</v>
          </cell>
          <cell r="T76">
            <v>32</v>
          </cell>
          <cell r="U76">
            <v>0</v>
          </cell>
          <cell r="V76">
            <v>90</v>
          </cell>
          <cell r="W76">
            <v>3</v>
          </cell>
          <cell r="X76" t="str">
            <v>"GA-04b_Pt1_Hs=05.00_Tp=19.10_Full.dat"</v>
          </cell>
          <cell r="Y76" t="str">
            <v>"GA-04b_Pt1_Hs=05.00_Tp=19.10_Full.dat"</v>
          </cell>
          <cell r="Z76" t="str">
            <v>"64.xls"</v>
          </cell>
          <cell r="AA76">
            <v>5</v>
          </cell>
          <cell r="AB76">
            <v>2</v>
          </cell>
          <cell r="AC76">
            <v>8.9285714285714288E-2</v>
          </cell>
          <cell r="AD76" t="str">
            <v>"GA-04b_Pt1_Hs=05.00_Tp=19.10_Full.dat"</v>
          </cell>
          <cell r="AE76" t="str">
            <v>"GA-04b_Pt1_Hs=05.00_Tp=19.10_Full.dat"</v>
          </cell>
          <cell r="AF76" t="str">
            <v>"64.xls"</v>
          </cell>
        </row>
        <row r="77">
          <cell r="A77">
            <v>65</v>
          </cell>
          <cell r="B77" t="str">
            <v>GA-04b_Pt1_Hs=05.00_Tp=21.01_Full</v>
          </cell>
          <cell r="C77">
            <v>0</v>
          </cell>
          <cell r="D77" t="str">
            <v>Ochi-Hubble</v>
          </cell>
          <cell r="E77" t="str">
            <v>"Specified"</v>
          </cell>
          <cell r="F77" t="str">
            <v>W100</v>
          </cell>
          <cell r="G77">
            <v>360</v>
          </cell>
          <cell r="H77">
            <v>5</v>
          </cell>
          <cell r="I77">
            <v>8</v>
          </cell>
          <cell r="J77">
            <v>4.7596382674916705E-2</v>
          </cell>
          <cell r="K77" t="str">
            <v>E10</v>
          </cell>
          <cell r="L77">
            <v>360</v>
          </cell>
          <cell r="M77" t="str">
            <v>E10</v>
          </cell>
          <cell r="N77" t="str">
            <v>"Full"</v>
          </cell>
          <cell r="O77">
            <v>360</v>
          </cell>
          <cell r="P77">
            <v>-24.5</v>
          </cell>
          <cell r="Q77">
            <v>0</v>
          </cell>
          <cell r="R77">
            <v>18.150000000000002</v>
          </cell>
          <cell r="S77">
            <v>90</v>
          </cell>
          <cell r="T77">
            <v>32</v>
          </cell>
          <cell r="U77">
            <v>0</v>
          </cell>
          <cell r="V77">
            <v>90</v>
          </cell>
          <cell r="W77">
            <v>3</v>
          </cell>
          <cell r="X77" t="str">
            <v>"GA-04b_Pt1_Hs=05.00_Tp=21.01_Full.dat"</v>
          </cell>
          <cell r="Y77" t="str">
            <v>"GA-04b_Pt1_Hs=05.00_Tp=21.01_Full.dat"</v>
          </cell>
          <cell r="Z77" t="str">
            <v>"65.xls"</v>
          </cell>
          <cell r="AA77">
            <v>5</v>
          </cell>
          <cell r="AB77">
            <v>2</v>
          </cell>
          <cell r="AC77">
            <v>8.1168831168831168E-2</v>
          </cell>
          <cell r="AD77" t="str">
            <v>"GA-04b_Pt1_Hs=05.00_Tp=21.01_Full.dat"</v>
          </cell>
          <cell r="AE77" t="str">
            <v>"GA-04b_Pt1_Hs=05.00_Tp=21.01_Full.dat"</v>
          </cell>
          <cell r="AF77" t="str">
            <v>"65.xls"</v>
          </cell>
        </row>
        <row r="78">
          <cell r="A78">
            <v>66</v>
          </cell>
          <cell r="B78" t="str">
            <v>GA-04b_Pt1_Hs=05.00_Tp=17.19_Interm</v>
          </cell>
          <cell r="C78">
            <v>0</v>
          </cell>
          <cell r="D78" t="str">
            <v>Ochi-Hubble</v>
          </cell>
          <cell r="E78" t="str">
            <v>"Specified"</v>
          </cell>
          <cell r="F78" t="str">
            <v>W100</v>
          </cell>
          <cell r="G78">
            <v>360</v>
          </cell>
          <cell r="H78">
            <v>5</v>
          </cell>
          <cell r="I78">
            <v>8</v>
          </cell>
          <cell r="J78">
            <v>5.8173356602675967E-2</v>
          </cell>
          <cell r="K78" t="str">
            <v>E10</v>
          </cell>
          <cell r="L78">
            <v>360</v>
          </cell>
          <cell r="M78" t="str">
            <v>E10</v>
          </cell>
          <cell r="N78" t="str">
            <v>"Interm"</v>
          </cell>
          <cell r="O78">
            <v>360</v>
          </cell>
          <cell r="P78">
            <v>-18.149999999999999</v>
          </cell>
          <cell r="Q78">
            <v>0</v>
          </cell>
          <cell r="R78">
            <v>18.150000000000002</v>
          </cell>
          <cell r="S78">
            <v>90</v>
          </cell>
          <cell r="T78">
            <v>32</v>
          </cell>
          <cell r="U78">
            <v>0</v>
          </cell>
          <cell r="V78">
            <v>90</v>
          </cell>
          <cell r="W78">
            <v>3</v>
          </cell>
          <cell r="X78" t="str">
            <v>"GA-04b_Pt1_Hs=05.00_Tp=17.19_Interm.dat"</v>
          </cell>
          <cell r="Y78" t="str">
            <v>"GA-04b_Pt1_Hs=05.00_Tp=17.19_Interm.dat"</v>
          </cell>
          <cell r="Z78" t="str">
            <v>"66.xls"</v>
          </cell>
          <cell r="AA78">
            <v>5</v>
          </cell>
          <cell r="AB78">
            <v>2</v>
          </cell>
          <cell r="AC78">
            <v>9.9206349206349201E-2</v>
          </cell>
          <cell r="AD78" t="str">
            <v>"GA-04b_Pt1_Hs=05.00_Tp=17.19_Interm.dat"</v>
          </cell>
          <cell r="AE78" t="str">
            <v>"GA-04b_Pt1_Hs=05.00_Tp=17.19_Interm.dat"</v>
          </cell>
          <cell r="AF78" t="str">
            <v>"66.xls"</v>
          </cell>
        </row>
        <row r="79">
          <cell r="A79">
            <v>67</v>
          </cell>
          <cell r="B79" t="str">
            <v>GA-04b_Pt1_Hs=05.00_Tp=19.10_Interm</v>
          </cell>
          <cell r="C79">
            <v>0</v>
          </cell>
          <cell r="D79" t="str">
            <v>Ochi-Hubble</v>
          </cell>
          <cell r="E79" t="str">
            <v>"Specified"</v>
          </cell>
          <cell r="F79" t="str">
            <v>W100</v>
          </cell>
          <cell r="G79">
            <v>360</v>
          </cell>
          <cell r="H79">
            <v>5</v>
          </cell>
          <cell r="I79">
            <v>8</v>
          </cell>
          <cell r="J79">
            <v>5.235602094240837E-2</v>
          </cell>
          <cell r="K79" t="str">
            <v>E10</v>
          </cell>
          <cell r="L79">
            <v>360</v>
          </cell>
          <cell r="M79" t="str">
            <v>E10</v>
          </cell>
          <cell r="N79" t="str">
            <v>"Interm"</v>
          </cell>
          <cell r="O79">
            <v>360</v>
          </cell>
          <cell r="P79">
            <v>-18.149999999999999</v>
          </cell>
          <cell r="Q79">
            <v>0</v>
          </cell>
          <cell r="R79">
            <v>18.150000000000002</v>
          </cell>
          <cell r="S79">
            <v>90</v>
          </cell>
          <cell r="T79">
            <v>32</v>
          </cell>
          <cell r="U79">
            <v>0</v>
          </cell>
          <cell r="V79">
            <v>90</v>
          </cell>
          <cell r="W79">
            <v>3</v>
          </cell>
          <cell r="X79" t="str">
            <v>"GA-04b_Pt1_Hs=05.00_Tp=19.10_Interm.dat"</v>
          </cell>
          <cell r="Y79" t="str">
            <v>"GA-04b_Pt1_Hs=05.00_Tp=19.10_Interm.dat"</v>
          </cell>
          <cell r="Z79" t="str">
            <v>"67.xls"</v>
          </cell>
          <cell r="AA79">
            <v>5</v>
          </cell>
          <cell r="AB79">
            <v>2</v>
          </cell>
          <cell r="AC79">
            <v>8.9285714285714288E-2</v>
          </cell>
          <cell r="AD79" t="str">
            <v>"GA-04b_Pt1_Hs=05.00_Tp=19.10_Interm.dat"</v>
          </cell>
          <cell r="AE79" t="str">
            <v>"GA-04b_Pt1_Hs=05.00_Tp=19.10_Interm.dat"</v>
          </cell>
          <cell r="AF79" t="str">
            <v>"67.xls"</v>
          </cell>
        </row>
        <row r="80">
          <cell r="A80">
            <v>68</v>
          </cell>
          <cell r="B80" t="str">
            <v>GA-04b_Pt1_Hs=05.00_Tp=21.01_Interm</v>
          </cell>
          <cell r="C80">
            <v>0</v>
          </cell>
          <cell r="D80" t="str">
            <v>Ochi-Hubble</v>
          </cell>
          <cell r="E80" t="str">
            <v>"Specified"</v>
          </cell>
          <cell r="F80" t="str">
            <v>W100</v>
          </cell>
          <cell r="G80">
            <v>360</v>
          </cell>
          <cell r="H80">
            <v>5</v>
          </cell>
          <cell r="I80">
            <v>8</v>
          </cell>
          <cell r="J80">
            <v>4.7596382674916705E-2</v>
          </cell>
          <cell r="K80" t="str">
            <v>E10</v>
          </cell>
          <cell r="L80">
            <v>360</v>
          </cell>
          <cell r="M80" t="str">
            <v>E10</v>
          </cell>
          <cell r="N80" t="str">
            <v>"Interm"</v>
          </cell>
          <cell r="O80">
            <v>360</v>
          </cell>
          <cell r="P80">
            <v>-18.149999999999999</v>
          </cell>
          <cell r="Q80">
            <v>0</v>
          </cell>
          <cell r="R80">
            <v>18.150000000000002</v>
          </cell>
          <cell r="S80">
            <v>90</v>
          </cell>
          <cell r="T80">
            <v>32</v>
          </cell>
          <cell r="U80">
            <v>0</v>
          </cell>
          <cell r="V80">
            <v>90</v>
          </cell>
          <cell r="W80">
            <v>3</v>
          </cell>
          <cell r="X80" t="str">
            <v>"GA-04b_Pt1_Hs=05.00_Tp=21.01_Interm.dat"</v>
          </cell>
          <cell r="Y80" t="str">
            <v>"GA-04b_Pt1_Hs=05.00_Tp=21.01_Interm.dat"</v>
          </cell>
          <cell r="Z80" t="str">
            <v>"68.xls"</v>
          </cell>
          <cell r="AA80">
            <v>5</v>
          </cell>
          <cell r="AB80">
            <v>2</v>
          </cell>
          <cell r="AC80">
            <v>8.1168831168831168E-2</v>
          </cell>
          <cell r="AD80" t="str">
            <v>"GA-04b_Pt1_Hs=05.00_Tp=21.01_Interm.dat"</v>
          </cell>
          <cell r="AE80" t="str">
            <v>"GA-04b_Pt1_Hs=05.00_Tp=21.01_Interm.dat"</v>
          </cell>
          <cell r="AF80" t="str">
            <v>"68.xls"</v>
          </cell>
        </row>
        <row r="81">
          <cell r="A81">
            <v>69</v>
          </cell>
          <cell r="B81" t="str">
            <v>GA-04b_Pt1_Hs=05.00_Tp=17.19_Ballast</v>
          </cell>
          <cell r="C81">
            <v>0</v>
          </cell>
          <cell r="D81" t="str">
            <v>Ochi-Hubble</v>
          </cell>
          <cell r="E81" t="str">
            <v>"Specified"</v>
          </cell>
          <cell r="F81" t="str">
            <v>W100</v>
          </cell>
          <cell r="G81">
            <v>360</v>
          </cell>
          <cell r="H81">
            <v>5</v>
          </cell>
          <cell r="I81">
            <v>8</v>
          </cell>
          <cell r="J81">
            <v>5.8173356602675967E-2</v>
          </cell>
          <cell r="K81" t="str">
            <v>E10</v>
          </cell>
          <cell r="L81">
            <v>360</v>
          </cell>
          <cell r="M81" t="str">
            <v>E10</v>
          </cell>
          <cell r="N81" t="str">
            <v>"Ballast"</v>
          </cell>
          <cell r="O81">
            <v>360</v>
          </cell>
          <cell r="P81">
            <v>-11.89</v>
          </cell>
          <cell r="Q81">
            <v>0</v>
          </cell>
          <cell r="R81">
            <v>18.150000000000002</v>
          </cell>
          <cell r="S81">
            <v>90</v>
          </cell>
          <cell r="T81">
            <v>32</v>
          </cell>
          <cell r="U81">
            <v>0</v>
          </cell>
          <cell r="V81">
            <v>90</v>
          </cell>
          <cell r="W81">
            <v>3</v>
          </cell>
          <cell r="X81" t="str">
            <v>"GA-04b_Pt1_Hs=05.00_Tp=17.19_Ballast.dat"</v>
          </cell>
          <cell r="Y81" t="str">
            <v>"GA-04b_Pt1_Hs=05.00_Tp=17.19_Ballast.dat"</v>
          </cell>
          <cell r="Z81" t="str">
            <v>"69.xls"</v>
          </cell>
          <cell r="AA81">
            <v>5</v>
          </cell>
          <cell r="AB81">
            <v>2</v>
          </cell>
          <cell r="AC81">
            <v>9.9206349206349201E-2</v>
          </cell>
          <cell r="AD81" t="str">
            <v>"GA-04b_Pt1_Hs=05.00_Tp=17.19_Ballast.dat"</v>
          </cell>
          <cell r="AE81" t="str">
            <v>"GA-04b_Pt1_Hs=05.00_Tp=17.19_Ballast.dat"</v>
          </cell>
          <cell r="AF81" t="str">
            <v>"69.xls"</v>
          </cell>
        </row>
        <row r="82">
          <cell r="A82">
            <v>70</v>
          </cell>
          <cell r="B82" t="str">
            <v>GA-04b_Pt1_Hs=05.00_Tp=19.10_Ballast</v>
          </cell>
          <cell r="C82">
            <v>0</v>
          </cell>
          <cell r="D82" t="str">
            <v>Ochi-Hubble</v>
          </cell>
          <cell r="E82" t="str">
            <v>"Specified"</v>
          </cell>
          <cell r="F82" t="str">
            <v>W100</v>
          </cell>
          <cell r="G82">
            <v>360</v>
          </cell>
          <cell r="H82">
            <v>5</v>
          </cell>
          <cell r="I82">
            <v>8</v>
          </cell>
          <cell r="J82">
            <v>5.235602094240837E-2</v>
          </cell>
          <cell r="K82" t="str">
            <v>E10</v>
          </cell>
          <cell r="L82">
            <v>360</v>
          </cell>
          <cell r="M82" t="str">
            <v>E10</v>
          </cell>
          <cell r="N82" t="str">
            <v>"Ballast"</v>
          </cell>
          <cell r="O82">
            <v>360</v>
          </cell>
          <cell r="P82">
            <v>-11.89</v>
          </cell>
          <cell r="Q82">
            <v>0</v>
          </cell>
          <cell r="R82">
            <v>18.150000000000002</v>
          </cell>
          <cell r="S82">
            <v>90</v>
          </cell>
          <cell r="T82">
            <v>32</v>
          </cell>
          <cell r="U82">
            <v>0</v>
          </cell>
          <cell r="V82">
            <v>90</v>
          </cell>
          <cell r="W82">
            <v>3</v>
          </cell>
          <cell r="X82" t="str">
            <v>"GA-04b_Pt1_Hs=05.00_Tp=19.10_Ballast.dat"</v>
          </cell>
          <cell r="Y82" t="str">
            <v>"GA-04b_Pt1_Hs=05.00_Tp=19.10_Ballast.dat"</v>
          </cell>
          <cell r="Z82" t="str">
            <v>"70.xls"</v>
          </cell>
          <cell r="AA82">
            <v>5</v>
          </cell>
          <cell r="AB82">
            <v>2</v>
          </cell>
          <cell r="AC82">
            <v>8.9285714285714288E-2</v>
          </cell>
          <cell r="AD82" t="str">
            <v>"GA-04b_Pt1_Hs=05.00_Tp=19.10_Ballast.dat"</v>
          </cell>
          <cell r="AE82" t="str">
            <v>"GA-04b_Pt1_Hs=05.00_Tp=19.10_Ballast.dat"</v>
          </cell>
          <cell r="AF82" t="str">
            <v>"70.xls"</v>
          </cell>
        </row>
        <row r="83">
          <cell r="A83">
            <v>71</v>
          </cell>
          <cell r="B83" t="str">
            <v>GA-04b_Pt1_Hs=05.00_Tp=21.01_Ballast</v>
          </cell>
          <cell r="C83">
            <v>0</v>
          </cell>
          <cell r="D83" t="str">
            <v>Ochi-Hubble</v>
          </cell>
          <cell r="E83" t="str">
            <v>"Specified"</v>
          </cell>
          <cell r="F83" t="str">
            <v>W100</v>
          </cell>
          <cell r="G83">
            <v>360</v>
          </cell>
          <cell r="H83">
            <v>5</v>
          </cell>
          <cell r="I83">
            <v>8</v>
          </cell>
          <cell r="J83">
            <v>4.7596382674916705E-2</v>
          </cell>
          <cell r="K83" t="str">
            <v>E10</v>
          </cell>
          <cell r="L83">
            <v>360</v>
          </cell>
          <cell r="M83" t="str">
            <v>E10</v>
          </cell>
          <cell r="N83" t="str">
            <v>"Ballast"</v>
          </cell>
          <cell r="O83">
            <v>360</v>
          </cell>
          <cell r="P83">
            <v>-11.89</v>
          </cell>
          <cell r="Q83">
            <v>0</v>
          </cell>
          <cell r="R83">
            <v>18.150000000000002</v>
          </cell>
          <cell r="S83">
            <v>90</v>
          </cell>
          <cell r="T83">
            <v>32</v>
          </cell>
          <cell r="U83">
            <v>0</v>
          </cell>
          <cell r="V83">
            <v>90</v>
          </cell>
          <cell r="W83">
            <v>3</v>
          </cell>
          <cell r="X83" t="str">
            <v>"GA-04b_Pt1_Hs=05.00_Tp=21.01_Ballast.dat"</v>
          </cell>
          <cell r="Y83" t="str">
            <v>"GA-04b_Pt1_Hs=05.00_Tp=21.01_Ballast.dat"</v>
          </cell>
          <cell r="Z83" t="str">
            <v>"71.xls"</v>
          </cell>
          <cell r="AA83">
            <v>5</v>
          </cell>
          <cell r="AB83">
            <v>2</v>
          </cell>
          <cell r="AC83">
            <v>8.1168831168831168E-2</v>
          </cell>
          <cell r="AD83" t="str">
            <v>"GA-04b_Pt1_Hs=05.00_Tp=21.01_Ballast.dat"</v>
          </cell>
          <cell r="AE83" t="str">
            <v>"GA-04b_Pt1_Hs=05.00_Tp=21.01_Ballast.dat"</v>
          </cell>
          <cell r="AF83" t="str">
            <v>"71.xls"</v>
          </cell>
        </row>
        <row r="84">
          <cell r="A84">
            <v>72</v>
          </cell>
          <cell r="B84" t="str">
            <v>GA-05_Pt1_Hs=02.70_Tp=12.33_Full</v>
          </cell>
          <cell r="C84">
            <v>0</v>
          </cell>
          <cell r="D84" t="str">
            <v>Ochi-Hubble</v>
          </cell>
          <cell r="E84" t="str">
            <v>"Specified"</v>
          </cell>
          <cell r="F84" t="str">
            <v>S10</v>
          </cell>
          <cell r="G84">
            <v>90</v>
          </cell>
          <cell r="H84">
            <v>2.7</v>
          </cell>
          <cell r="I84">
            <v>8</v>
          </cell>
          <cell r="J84">
            <v>8.1103000811030002E-2</v>
          </cell>
          <cell r="K84" t="str">
            <v>N100</v>
          </cell>
          <cell r="L84">
            <v>90</v>
          </cell>
          <cell r="M84" t="str">
            <v>N100</v>
          </cell>
          <cell r="N84" t="str">
            <v>"Full"</v>
          </cell>
          <cell r="O84">
            <v>90</v>
          </cell>
          <cell r="P84">
            <v>-24.5</v>
          </cell>
          <cell r="Q84">
            <v>0</v>
          </cell>
          <cell r="R84">
            <v>18.150000000000002</v>
          </cell>
          <cell r="S84">
            <v>90</v>
          </cell>
          <cell r="T84">
            <v>32</v>
          </cell>
          <cell r="U84">
            <v>0</v>
          </cell>
          <cell r="V84">
            <v>90</v>
          </cell>
          <cell r="W84">
            <v>3</v>
          </cell>
          <cell r="X84" t="str">
            <v>"GA-05_Pt1_Hs=02.70_Tp=12.33_Full.dat"</v>
          </cell>
          <cell r="Y84" t="str">
            <v>"GA-05_Pt1_Hs=02.70_Tp=12.33_Full.dat"</v>
          </cell>
          <cell r="Z84" t="str">
            <v>"72.xls"</v>
          </cell>
          <cell r="AA84">
            <v>2.7</v>
          </cell>
          <cell r="AB84">
            <v>2</v>
          </cell>
          <cell r="AC84">
            <v>0.13550135501355015</v>
          </cell>
          <cell r="AD84" t="str">
            <v>"GA-05_Pt1_Hs=02.70_Tp=12.33_Full.dat"</v>
          </cell>
          <cell r="AE84" t="str">
            <v>"GA-05_Pt1_Hs=02.70_Tp=12.33_Full.dat"</v>
          </cell>
          <cell r="AF84" t="str">
            <v>"72.xls"</v>
          </cell>
        </row>
        <row r="85">
          <cell r="A85">
            <v>73</v>
          </cell>
          <cell r="B85" t="str">
            <v>GA-05_Pt1_Hs=02.70_Tp=13.70_Full</v>
          </cell>
          <cell r="C85">
            <v>0</v>
          </cell>
          <cell r="D85" t="str">
            <v>Ochi-Hubble</v>
          </cell>
          <cell r="E85" t="str">
            <v>"Specified"</v>
          </cell>
          <cell r="F85" t="str">
            <v>S10</v>
          </cell>
          <cell r="G85">
            <v>90</v>
          </cell>
          <cell r="H85">
            <v>2.7</v>
          </cell>
          <cell r="I85">
            <v>8</v>
          </cell>
          <cell r="J85">
            <v>7.2992700729927015E-2</v>
          </cell>
          <cell r="K85" t="str">
            <v>N100</v>
          </cell>
          <cell r="L85">
            <v>90</v>
          </cell>
          <cell r="M85" t="str">
            <v>N100</v>
          </cell>
          <cell r="N85" t="str">
            <v>"Full"</v>
          </cell>
          <cell r="O85">
            <v>90</v>
          </cell>
          <cell r="P85">
            <v>-24.5</v>
          </cell>
          <cell r="Q85">
            <v>0</v>
          </cell>
          <cell r="R85">
            <v>18.150000000000002</v>
          </cell>
          <cell r="S85">
            <v>90</v>
          </cell>
          <cell r="T85">
            <v>32</v>
          </cell>
          <cell r="U85">
            <v>0</v>
          </cell>
          <cell r="V85">
            <v>90</v>
          </cell>
          <cell r="W85">
            <v>3</v>
          </cell>
          <cell r="X85" t="str">
            <v>"GA-05_Pt1_Hs=02.70_Tp=13.70_Full.dat"</v>
          </cell>
          <cell r="Y85" t="str">
            <v>"GA-05_Pt1_Hs=02.70_Tp=13.70_Full.dat"</v>
          </cell>
          <cell r="Z85" t="str">
            <v>"73.xls"</v>
          </cell>
          <cell r="AA85">
            <v>2.7</v>
          </cell>
          <cell r="AB85">
            <v>2</v>
          </cell>
          <cell r="AC85">
            <v>0.12195121951219513</v>
          </cell>
          <cell r="AD85" t="str">
            <v>"GA-05_Pt1_Hs=02.70_Tp=13.70_Full.dat"</v>
          </cell>
          <cell r="AE85" t="str">
            <v>"GA-05_Pt1_Hs=02.70_Tp=13.70_Full.dat"</v>
          </cell>
          <cell r="AF85" t="str">
            <v>"73.xls"</v>
          </cell>
        </row>
        <row r="86">
          <cell r="A86">
            <v>74</v>
          </cell>
          <cell r="B86" t="str">
            <v>GA-05_Pt1_Hs=02.70_Tp=15.07_Full</v>
          </cell>
          <cell r="C86">
            <v>0</v>
          </cell>
          <cell r="D86" t="str">
            <v>Ochi-Hubble</v>
          </cell>
          <cell r="E86" t="str">
            <v>"Specified"</v>
          </cell>
          <cell r="F86" t="str">
            <v>S10</v>
          </cell>
          <cell r="G86">
            <v>90</v>
          </cell>
          <cell r="H86">
            <v>2.7</v>
          </cell>
          <cell r="I86">
            <v>8</v>
          </cell>
          <cell r="J86">
            <v>6.6357000663570004E-2</v>
          </cell>
          <cell r="K86" t="str">
            <v>N100</v>
          </cell>
          <cell r="L86">
            <v>90</v>
          </cell>
          <cell r="M86" t="str">
            <v>N100</v>
          </cell>
          <cell r="N86" t="str">
            <v>"Full"</v>
          </cell>
          <cell r="O86">
            <v>90</v>
          </cell>
          <cell r="P86">
            <v>-24.5</v>
          </cell>
          <cell r="Q86">
            <v>0</v>
          </cell>
          <cell r="R86">
            <v>18.150000000000002</v>
          </cell>
          <cell r="S86">
            <v>90</v>
          </cell>
          <cell r="T86">
            <v>32</v>
          </cell>
          <cell r="U86">
            <v>0</v>
          </cell>
          <cell r="V86">
            <v>90</v>
          </cell>
          <cell r="W86">
            <v>3</v>
          </cell>
          <cell r="X86" t="str">
            <v>"GA-05_Pt1_Hs=02.70_Tp=15.07_Full.dat"</v>
          </cell>
          <cell r="Y86" t="str">
            <v>"GA-05_Pt1_Hs=02.70_Tp=15.07_Full.dat"</v>
          </cell>
          <cell r="Z86" t="str">
            <v>"74.xls"</v>
          </cell>
          <cell r="AA86">
            <v>2.7</v>
          </cell>
          <cell r="AB86">
            <v>2</v>
          </cell>
          <cell r="AC86">
            <v>0.11086474501108648</v>
          </cell>
          <cell r="AD86" t="str">
            <v>"GA-05_Pt1_Hs=02.70_Tp=15.07_Full.dat"</v>
          </cell>
          <cell r="AE86" t="str">
            <v>"GA-05_Pt1_Hs=02.70_Tp=15.07_Full.dat"</v>
          </cell>
          <cell r="AF86" t="str">
            <v>"74.xls"</v>
          </cell>
        </row>
        <row r="87">
          <cell r="A87">
            <v>75</v>
          </cell>
          <cell r="B87" t="str">
            <v>GA-05_Pt1_Hs=02.70_Tp=12.33_Interm</v>
          </cell>
          <cell r="C87">
            <v>0</v>
          </cell>
          <cell r="D87" t="str">
            <v>Ochi-Hubble</v>
          </cell>
          <cell r="E87" t="str">
            <v>"Specified"</v>
          </cell>
          <cell r="F87" t="str">
            <v>S10</v>
          </cell>
          <cell r="G87">
            <v>90</v>
          </cell>
          <cell r="H87">
            <v>2.7</v>
          </cell>
          <cell r="I87">
            <v>8</v>
          </cell>
          <cell r="J87">
            <v>8.1103000811030002E-2</v>
          </cell>
          <cell r="K87" t="str">
            <v>N100</v>
          </cell>
          <cell r="L87">
            <v>90</v>
          </cell>
          <cell r="M87" t="str">
            <v>N100</v>
          </cell>
          <cell r="N87" t="str">
            <v>"Interm"</v>
          </cell>
          <cell r="O87">
            <v>90</v>
          </cell>
          <cell r="P87">
            <v>-18.149999999999999</v>
          </cell>
          <cell r="Q87">
            <v>0</v>
          </cell>
          <cell r="R87">
            <v>18.150000000000002</v>
          </cell>
          <cell r="S87">
            <v>90</v>
          </cell>
          <cell r="T87">
            <v>32</v>
          </cell>
          <cell r="U87">
            <v>0</v>
          </cell>
          <cell r="V87">
            <v>90</v>
          </cell>
          <cell r="W87">
            <v>3</v>
          </cell>
          <cell r="X87" t="str">
            <v>"GA-05_Pt1_Hs=02.70_Tp=12.33_Interm.dat"</v>
          </cell>
          <cell r="Y87" t="str">
            <v>"GA-05_Pt1_Hs=02.70_Tp=12.33_Interm.dat"</v>
          </cell>
          <cell r="Z87" t="str">
            <v>"75.xls"</v>
          </cell>
          <cell r="AA87">
            <v>2.7</v>
          </cell>
          <cell r="AB87">
            <v>2</v>
          </cell>
          <cell r="AC87">
            <v>0.13550135501355015</v>
          </cell>
          <cell r="AD87" t="str">
            <v>"GA-05_Pt1_Hs=02.70_Tp=12.33_Interm.dat"</v>
          </cell>
          <cell r="AE87" t="str">
            <v>"GA-05_Pt1_Hs=02.70_Tp=12.33_Interm.dat"</v>
          </cell>
          <cell r="AF87" t="str">
            <v>"75.xls"</v>
          </cell>
        </row>
        <row r="88">
          <cell r="A88">
            <v>76</v>
          </cell>
          <cell r="B88" t="str">
            <v>GA-05_Pt1_Hs=02.70_Tp=13.70_Interm</v>
          </cell>
          <cell r="C88">
            <v>0</v>
          </cell>
          <cell r="D88" t="str">
            <v>Ochi-Hubble</v>
          </cell>
          <cell r="E88" t="str">
            <v>"Specified"</v>
          </cell>
          <cell r="F88" t="str">
            <v>S10</v>
          </cell>
          <cell r="G88">
            <v>90</v>
          </cell>
          <cell r="H88">
            <v>2.7</v>
          </cell>
          <cell r="I88">
            <v>8</v>
          </cell>
          <cell r="J88">
            <v>7.2992700729927015E-2</v>
          </cell>
          <cell r="K88" t="str">
            <v>N100</v>
          </cell>
          <cell r="L88">
            <v>90</v>
          </cell>
          <cell r="M88" t="str">
            <v>N100</v>
          </cell>
          <cell r="N88" t="str">
            <v>"Interm"</v>
          </cell>
          <cell r="O88">
            <v>90</v>
          </cell>
          <cell r="P88">
            <v>-18.149999999999999</v>
          </cell>
          <cell r="Q88">
            <v>0</v>
          </cell>
          <cell r="R88">
            <v>18.150000000000002</v>
          </cell>
          <cell r="S88">
            <v>90</v>
          </cell>
          <cell r="T88">
            <v>32</v>
          </cell>
          <cell r="U88">
            <v>0</v>
          </cell>
          <cell r="V88">
            <v>90</v>
          </cell>
          <cell r="W88">
            <v>3</v>
          </cell>
          <cell r="X88" t="str">
            <v>"GA-05_Pt1_Hs=02.70_Tp=13.70_Interm.dat"</v>
          </cell>
          <cell r="Y88" t="str">
            <v>"GA-05_Pt1_Hs=02.70_Tp=13.70_Interm.dat"</v>
          </cell>
          <cell r="Z88" t="str">
            <v>"76.xls"</v>
          </cell>
          <cell r="AA88">
            <v>2.7</v>
          </cell>
          <cell r="AB88">
            <v>2</v>
          </cell>
          <cell r="AC88">
            <v>0.12195121951219513</v>
          </cell>
          <cell r="AD88" t="str">
            <v>"GA-05_Pt1_Hs=02.70_Tp=13.70_Interm.dat"</v>
          </cell>
          <cell r="AE88" t="str">
            <v>"GA-05_Pt1_Hs=02.70_Tp=13.70_Interm.dat"</v>
          </cell>
          <cell r="AF88" t="str">
            <v>"76.xls"</v>
          </cell>
        </row>
        <row r="89">
          <cell r="A89">
            <v>77</v>
          </cell>
          <cell r="B89" t="str">
            <v>GA-05_Pt1_Hs=02.70_Tp=15.07_Interm</v>
          </cell>
          <cell r="C89">
            <v>0</v>
          </cell>
          <cell r="D89" t="str">
            <v>Ochi-Hubble</v>
          </cell>
          <cell r="E89" t="str">
            <v>"Specified"</v>
          </cell>
          <cell r="F89" t="str">
            <v>S10</v>
          </cell>
          <cell r="G89">
            <v>90</v>
          </cell>
          <cell r="H89">
            <v>2.7</v>
          </cell>
          <cell r="I89">
            <v>8</v>
          </cell>
          <cell r="J89">
            <v>6.6357000663570004E-2</v>
          </cell>
          <cell r="K89" t="str">
            <v>N100</v>
          </cell>
          <cell r="L89">
            <v>90</v>
          </cell>
          <cell r="M89" t="str">
            <v>N100</v>
          </cell>
          <cell r="N89" t="str">
            <v>"Interm"</v>
          </cell>
          <cell r="O89">
            <v>90</v>
          </cell>
          <cell r="P89">
            <v>-18.149999999999999</v>
          </cell>
          <cell r="Q89">
            <v>0</v>
          </cell>
          <cell r="R89">
            <v>18.150000000000002</v>
          </cell>
          <cell r="S89">
            <v>90</v>
          </cell>
          <cell r="T89">
            <v>32</v>
          </cell>
          <cell r="U89">
            <v>0</v>
          </cell>
          <cell r="V89">
            <v>90</v>
          </cell>
          <cell r="W89">
            <v>3</v>
          </cell>
          <cell r="X89" t="str">
            <v>"GA-05_Pt1_Hs=02.70_Tp=15.07_Interm.dat"</v>
          </cell>
          <cell r="Y89" t="str">
            <v>"GA-05_Pt1_Hs=02.70_Tp=15.07_Interm.dat"</v>
          </cell>
          <cell r="Z89" t="str">
            <v>"77.xls"</v>
          </cell>
          <cell r="AA89">
            <v>2.7</v>
          </cell>
          <cell r="AB89">
            <v>2</v>
          </cell>
          <cell r="AC89">
            <v>0.11086474501108648</v>
          </cell>
          <cell r="AD89" t="str">
            <v>"GA-05_Pt1_Hs=02.70_Tp=15.07_Interm.dat"</v>
          </cell>
          <cell r="AE89" t="str">
            <v>"GA-05_Pt1_Hs=02.70_Tp=15.07_Interm.dat"</v>
          </cell>
          <cell r="AF89" t="str">
            <v>"77.xls"</v>
          </cell>
        </row>
        <row r="90">
          <cell r="A90">
            <v>78</v>
          </cell>
          <cell r="B90" t="str">
            <v>GA-05_Pt1_Hs=02.70_Tp=12.33_Ballast</v>
          </cell>
          <cell r="C90">
            <v>0</v>
          </cell>
          <cell r="D90" t="str">
            <v>Ochi-Hubble</v>
          </cell>
          <cell r="E90" t="str">
            <v>"Specified"</v>
          </cell>
          <cell r="F90" t="str">
            <v>S10</v>
          </cell>
          <cell r="G90">
            <v>90</v>
          </cell>
          <cell r="H90">
            <v>2.7</v>
          </cell>
          <cell r="I90">
            <v>8</v>
          </cell>
          <cell r="J90">
            <v>8.1103000811030002E-2</v>
          </cell>
          <cell r="K90" t="str">
            <v>N100</v>
          </cell>
          <cell r="L90">
            <v>90</v>
          </cell>
          <cell r="M90" t="str">
            <v>N100</v>
          </cell>
          <cell r="N90" t="str">
            <v>"Ballast"</v>
          </cell>
          <cell r="O90">
            <v>90</v>
          </cell>
          <cell r="P90">
            <v>-11.89</v>
          </cell>
          <cell r="Q90">
            <v>0</v>
          </cell>
          <cell r="R90">
            <v>18.150000000000002</v>
          </cell>
          <cell r="S90">
            <v>90</v>
          </cell>
          <cell r="T90">
            <v>32</v>
          </cell>
          <cell r="U90">
            <v>0</v>
          </cell>
          <cell r="V90">
            <v>90</v>
          </cell>
          <cell r="W90">
            <v>3</v>
          </cell>
          <cell r="X90" t="str">
            <v>"GA-05_Pt1_Hs=02.70_Tp=12.33_Ballast.dat"</v>
          </cell>
          <cell r="Y90" t="str">
            <v>"GA-05_Pt1_Hs=02.70_Tp=12.33_Ballast.dat"</v>
          </cell>
          <cell r="Z90" t="str">
            <v>"78.xls"</v>
          </cell>
          <cell r="AA90">
            <v>2.7</v>
          </cell>
          <cell r="AB90">
            <v>2</v>
          </cell>
          <cell r="AC90">
            <v>0.13550135501355015</v>
          </cell>
          <cell r="AD90" t="str">
            <v>"GA-05_Pt1_Hs=02.70_Tp=12.33_Ballast.dat"</v>
          </cell>
          <cell r="AE90" t="str">
            <v>"GA-05_Pt1_Hs=02.70_Tp=12.33_Ballast.dat"</v>
          </cell>
          <cell r="AF90" t="str">
            <v>"78.xls"</v>
          </cell>
        </row>
        <row r="91">
          <cell r="A91">
            <v>79</v>
          </cell>
          <cell r="B91" t="str">
            <v>GA-05_Pt1_Hs=02.70_Tp=13.70_Ballast</v>
          </cell>
          <cell r="C91">
            <v>0</v>
          </cell>
          <cell r="D91" t="str">
            <v>Ochi-Hubble</v>
          </cell>
          <cell r="E91" t="str">
            <v>"Specified"</v>
          </cell>
          <cell r="F91" t="str">
            <v>S10</v>
          </cell>
          <cell r="G91">
            <v>90</v>
          </cell>
          <cell r="H91">
            <v>2.7</v>
          </cell>
          <cell r="I91">
            <v>8</v>
          </cell>
          <cell r="J91">
            <v>7.2992700729927015E-2</v>
          </cell>
          <cell r="K91" t="str">
            <v>N100</v>
          </cell>
          <cell r="L91">
            <v>90</v>
          </cell>
          <cell r="M91" t="str">
            <v>N100</v>
          </cell>
          <cell r="N91" t="str">
            <v>"Ballast"</v>
          </cell>
          <cell r="O91">
            <v>90</v>
          </cell>
          <cell r="P91">
            <v>-11.89</v>
          </cell>
          <cell r="Q91">
            <v>0</v>
          </cell>
          <cell r="R91">
            <v>18.150000000000002</v>
          </cell>
          <cell r="S91">
            <v>90</v>
          </cell>
          <cell r="T91">
            <v>32</v>
          </cell>
          <cell r="U91">
            <v>0</v>
          </cell>
          <cell r="V91">
            <v>90</v>
          </cell>
          <cell r="W91">
            <v>3</v>
          </cell>
          <cell r="X91" t="str">
            <v>"GA-05_Pt1_Hs=02.70_Tp=13.70_Ballast.dat"</v>
          </cell>
          <cell r="Y91" t="str">
            <v>"GA-05_Pt1_Hs=02.70_Tp=13.70_Ballast.dat"</v>
          </cell>
          <cell r="Z91" t="str">
            <v>"79.xls"</v>
          </cell>
          <cell r="AA91">
            <v>2.7</v>
          </cell>
          <cell r="AB91">
            <v>2</v>
          </cell>
          <cell r="AC91">
            <v>0.12195121951219513</v>
          </cell>
          <cell r="AD91" t="str">
            <v>"GA-05_Pt1_Hs=02.70_Tp=13.70_Ballast.dat"</v>
          </cell>
          <cell r="AE91" t="str">
            <v>"GA-05_Pt1_Hs=02.70_Tp=13.70_Ballast.dat"</v>
          </cell>
          <cell r="AF91" t="str">
            <v>"79.xls"</v>
          </cell>
        </row>
        <row r="92">
          <cell r="A92">
            <v>80</v>
          </cell>
          <cell r="B92" t="str">
            <v>GA-05_Pt1_Hs=02.70_Tp=15.07_Ballast</v>
          </cell>
          <cell r="C92">
            <v>0</v>
          </cell>
          <cell r="D92" t="str">
            <v>Ochi-Hubble</v>
          </cell>
          <cell r="E92" t="str">
            <v>"Specified"</v>
          </cell>
          <cell r="F92" t="str">
            <v>S10</v>
          </cell>
          <cell r="G92">
            <v>90</v>
          </cell>
          <cell r="H92">
            <v>2.7</v>
          </cell>
          <cell r="I92">
            <v>8</v>
          </cell>
          <cell r="J92">
            <v>6.6357000663570004E-2</v>
          </cell>
          <cell r="K92" t="str">
            <v>N100</v>
          </cell>
          <cell r="L92">
            <v>90</v>
          </cell>
          <cell r="M92" t="str">
            <v>N100</v>
          </cell>
          <cell r="N92" t="str">
            <v>"Ballast"</v>
          </cell>
          <cell r="O92">
            <v>90</v>
          </cell>
          <cell r="P92">
            <v>-11.89</v>
          </cell>
          <cell r="Q92">
            <v>0</v>
          </cell>
          <cell r="R92">
            <v>18.150000000000002</v>
          </cell>
          <cell r="S92">
            <v>90</v>
          </cell>
          <cell r="T92">
            <v>32</v>
          </cell>
          <cell r="U92">
            <v>0</v>
          </cell>
          <cell r="V92">
            <v>90</v>
          </cell>
          <cell r="W92">
            <v>3</v>
          </cell>
          <cell r="X92" t="str">
            <v>"GA-05_Pt1_Hs=02.70_Tp=15.07_Ballast.dat"</v>
          </cell>
          <cell r="Y92" t="str">
            <v>"GA-05_Pt1_Hs=02.70_Tp=15.07_Ballast.dat"</v>
          </cell>
          <cell r="Z92" t="str">
            <v>"80.xls"</v>
          </cell>
          <cell r="AA92">
            <v>2.7</v>
          </cell>
          <cell r="AB92">
            <v>2</v>
          </cell>
          <cell r="AC92">
            <v>0.11086474501108648</v>
          </cell>
          <cell r="AD92" t="str">
            <v>"GA-05_Pt1_Hs=02.70_Tp=15.07_Ballast.dat"</v>
          </cell>
          <cell r="AE92" t="str">
            <v>"GA-05_Pt1_Hs=02.70_Tp=15.07_Ballast.dat"</v>
          </cell>
          <cell r="AF92" t="str">
            <v>"80.xls"</v>
          </cell>
        </row>
        <row r="93">
          <cell r="A93">
            <v>81</v>
          </cell>
          <cell r="B93" t="str">
            <v>GA-06_Pt1_Hs=02.70_Tp=12.33_Full</v>
          </cell>
          <cell r="C93">
            <v>0</v>
          </cell>
          <cell r="D93" t="str">
            <v>Ochi-Hubble</v>
          </cell>
          <cell r="E93" t="str">
            <v>"Specified"</v>
          </cell>
          <cell r="F93" t="str">
            <v>N10</v>
          </cell>
          <cell r="G93">
            <v>270</v>
          </cell>
          <cell r="H93">
            <v>2.7</v>
          </cell>
          <cell r="I93">
            <v>8</v>
          </cell>
          <cell r="J93">
            <v>8.1103000811030002E-2</v>
          </cell>
          <cell r="K93" t="str">
            <v>S100</v>
          </cell>
          <cell r="L93">
            <v>270</v>
          </cell>
          <cell r="M93" t="str">
            <v>S100</v>
          </cell>
          <cell r="N93" t="str">
            <v>"Full"</v>
          </cell>
          <cell r="O93">
            <v>270</v>
          </cell>
          <cell r="P93">
            <v>-24.5</v>
          </cell>
          <cell r="Q93">
            <v>0</v>
          </cell>
          <cell r="R93">
            <v>18.150000000000002</v>
          </cell>
          <cell r="S93">
            <v>90</v>
          </cell>
          <cell r="T93">
            <v>32</v>
          </cell>
          <cell r="U93">
            <v>0</v>
          </cell>
          <cell r="V93">
            <v>90</v>
          </cell>
          <cell r="W93">
            <v>3</v>
          </cell>
          <cell r="X93" t="str">
            <v>"GA-06_Pt1_Hs=02.70_Tp=12.33_Full.dat"</v>
          </cell>
          <cell r="Y93" t="str">
            <v>"GA-06_Pt1_Hs=02.70_Tp=12.33_Full.dat"</v>
          </cell>
          <cell r="Z93" t="str">
            <v>"81.xls"</v>
          </cell>
          <cell r="AA93">
            <v>2.7</v>
          </cell>
          <cell r="AB93">
            <v>2</v>
          </cell>
          <cell r="AC93">
            <v>0.13550135501355015</v>
          </cell>
          <cell r="AD93" t="str">
            <v>"GA-06_Pt1_Hs=02.70_Tp=12.33_Full.dat"</v>
          </cell>
          <cell r="AE93" t="str">
            <v>"GA-06_Pt1_Hs=02.70_Tp=12.33_Full.dat"</v>
          </cell>
          <cell r="AF93" t="str">
            <v>"81.xls"</v>
          </cell>
        </row>
        <row r="94">
          <cell r="A94">
            <v>82</v>
          </cell>
          <cell r="B94" t="str">
            <v>GA-06_Pt1_Hs=02.70_Tp=13.70_Full</v>
          </cell>
          <cell r="C94">
            <v>0</v>
          </cell>
          <cell r="D94" t="str">
            <v>Ochi-Hubble</v>
          </cell>
          <cell r="E94" t="str">
            <v>"Specified"</v>
          </cell>
          <cell r="F94" t="str">
            <v>N10</v>
          </cell>
          <cell r="G94">
            <v>270</v>
          </cell>
          <cell r="H94">
            <v>2.7</v>
          </cell>
          <cell r="I94">
            <v>8</v>
          </cell>
          <cell r="J94">
            <v>7.2992700729927015E-2</v>
          </cell>
          <cell r="K94" t="str">
            <v>S100</v>
          </cell>
          <cell r="L94">
            <v>270</v>
          </cell>
          <cell r="M94" t="str">
            <v>S100</v>
          </cell>
          <cell r="N94" t="str">
            <v>"Full"</v>
          </cell>
          <cell r="O94">
            <v>270</v>
          </cell>
          <cell r="P94">
            <v>-24.5</v>
          </cell>
          <cell r="Q94">
            <v>0</v>
          </cell>
          <cell r="R94">
            <v>18.150000000000002</v>
          </cell>
          <cell r="S94">
            <v>90</v>
          </cell>
          <cell r="T94">
            <v>32</v>
          </cell>
          <cell r="U94">
            <v>0</v>
          </cell>
          <cell r="V94">
            <v>90</v>
          </cell>
          <cell r="W94">
            <v>3</v>
          </cell>
          <cell r="X94" t="str">
            <v>"GA-06_Pt1_Hs=02.70_Tp=13.70_Full.dat"</v>
          </cell>
          <cell r="Y94" t="str">
            <v>"GA-06_Pt1_Hs=02.70_Tp=13.70_Full.dat"</v>
          </cell>
          <cell r="Z94" t="str">
            <v>"82.xls"</v>
          </cell>
          <cell r="AA94">
            <v>2.7</v>
          </cell>
          <cell r="AB94">
            <v>2</v>
          </cell>
          <cell r="AC94">
            <v>0.12195121951219513</v>
          </cell>
          <cell r="AD94" t="str">
            <v>"GA-06_Pt1_Hs=02.70_Tp=13.70_Full.dat"</v>
          </cell>
          <cell r="AE94" t="str">
            <v>"GA-06_Pt1_Hs=02.70_Tp=13.70_Full.dat"</v>
          </cell>
          <cell r="AF94" t="str">
            <v>"82.xls"</v>
          </cell>
        </row>
        <row r="95">
          <cell r="A95">
            <v>83</v>
          </cell>
          <cell r="B95" t="str">
            <v>GA-06_Pt1_Hs=02.70_Tp=15.07_Full</v>
          </cell>
          <cell r="C95">
            <v>0</v>
          </cell>
          <cell r="D95" t="str">
            <v>Ochi-Hubble</v>
          </cell>
          <cell r="E95" t="str">
            <v>"Specified"</v>
          </cell>
          <cell r="F95" t="str">
            <v>N10</v>
          </cell>
          <cell r="G95">
            <v>270</v>
          </cell>
          <cell r="H95">
            <v>2.7</v>
          </cell>
          <cell r="I95">
            <v>8</v>
          </cell>
          <cell r="J95">
            <v>6.6357000663570004E-2</v>
          </cell>
          <cell r="K95" t="str">
            <v>S100</v>
          </cell>
          <cell r="L95">
            <v>270</v>
          </cell>
          <cell r="M95" t="str">
            <v>S100</v>
          </cell>
          <cell r="N95" t="str">
            <v>"Full"</v>
          </cell>
          <cell r="O95">
            <v>270</v>
          </cell>
          <cell r="P95">
            <v>-24.5</v>
          </cell>
          <cell r="Q95">
            <v>0</v>
          </cell>
          <cell r="R95">
            <v>18.150000000000002</v>
          </cell>
          <cell r="S95">
            <v>90</v>
          </cell>
          <cell r="T95">
            <v>32</v>
          </cell>
          <cell r="U95">
            <v>0</v>
          </cell>
          <cell r="V95">
            <v>90</v>
          </cell>
          <cell r="W95">
            <v>3</v>
          </cell>
          <cell r="X95" t="str">
            <v>"GA-06_Pt1_Hs=02.70_Tp=15.07_Full.dat"</v>
          </cell>
          <cell r="Y95" t="str">
            <v>"GA-06_Pt1_Hs=02.70_Tp=15.07_Full.dat"</v>
          </cell>
          <cell r="Z95" t="str">
            <v>"83.xls"</v>
          </cell>
          <cell r="AA95">
            <v>2.7</v>
          </cell>
          <cell r="AB95">
            <v>2</v>
          </cell>
          <cell r="AC95">
            <v>0.11086474501108648</v>
          </cell>
          <cell r="AD95" t="str">
            <v>"GA-06_Pt1_Hs=02.70_Tp=15.07_Full.dat"</v>
          </cell>
          <cell r="AE95" t="str">
            <v>"GA-06_Pt1_Hs=02.70_Tp=15.07_Full.dat"</v>
          </cell>
          <cell r="AF95" t="str">
            <v>"83.xls"</v>
          </cell>
        </row>
        <row r="96">
          <cell r="A96">
            <v>84</v>
          </cell>
          <cell r="B96" t="str">
            <v>GA-06_Pt1_Hs=02.70_Tp=12.33_Interm</v>
          </cell>
          <cell r="C96">
            <v>0</v>
          </cell>
          <cell r="D96" t="str">
            <v>Ochi-Hubble</v>
          </cell>
          <cell r="E96" t="str">
            <v>"Specified"</v>
          </cell>
          <cell r="F96" t="str">
            <v>N10</v>
          </cell>
          <cell r="G96">
            <v>270</v>
          </cell>
          <cell r="H96">
            <v>2.7</v>
          </cell>
          <cell r="I96">
            <v>8</v>
          </cell>
          <cell r="J96">
            <v>8.1103000811030002E-2</v>
          </cell>
          <cell r="K96" t="str">
            <v>S100</v>
          </cell>
          <cell r="L96">
            <v>270</v>
          </cell>
          <cell r="M96" t="str">
            <v>S100</v>
          </cell>
          <cell r="N96" t="str">
            <v>"Interm"</v>
          </cell>
          <cell r="O96">
            <v>270</v>
          </cell>
          <cell r="P96">
            <v>-18.149999999999999</v>
          </cell>
          <cell r="Q96">
            <v>0</v>
          </cell>
          <cell r="R96">
            <v>18.150000000000002</v>
          </cell>
          <cell r="S96">
            <v>90</v>
          </cell>
          <cell r="T96">
            <v>32</v>
          </cell>
          <cell r="U96">
            <v>0</v>
          </cell>
          <cell r="V96">
            <v>90</v>
          </cell>
          <cell r="W96">
            <v>3</v>
          </cell>
          <cell r="X96" t="str">
            <v>"GA-06_Pt1_Hs=02.70_Tp=12.33_Interm.dat"</v>
          </cell>
          <cell r="Y96" t="str">
            <v>"GA-06_Pt1_Hs=02.70_Tp=12.33_Interm.dat"</v>
          </cell>
          <cell r="Z96" t="str">
            <v>"84.xls"</v>
          </cell>
          <cell r="AA96">
            <v>2.7</v>
          </cell>
          <cell r="AB96">
            <v>2</v>
          </cell>
          <cell r="AC96">
            <v>0.13550135501355015</v>
          </cell>
          <cell r="AD96" t="str">
            <v>"GA-06_Pt1_Hs=02.70_Tp=12.33_Interm.dat"</v>
          </cell>
          <cell r="AE96" t="str">
            <v>"GA-06_Pt1_Hs=02.70_Tp=12.33_Interm.dat"</v>
          </cell>
          <cell r="AF96" t="str">
            <v>"84.xls"</v>
          </cell>
        </row>
        <row r="97">
          <cell r="A97">
            <v>85</v>
          </cell>
          <cell r="B97" t="str">
            <v>GA-06_Pt1_Hs=02.70_Tp=13.70_Interm</v>
          </cell>
          <cell r="C97">
            <v>0</v>
          </cell>
          <cell r="D97" t="str">
            <v>Ochi-Hubble</v>
          </cell>
          <cell r="E97" t="str">
            <v>"Specified"</v>
          </cell>
          <cell r="F97" t="str">
            <v>N10</v>
          </cell>
          <cell r="G97">
            <v>270</v>
          </cell>
          <cell r="H97">
            <v>2.7</v>
          </cell>
          <cell r="I97">
            <v>8</v>
          </cell>
          <cell r="J97">
            <v>7.2992700729927015E-2</v>
          </cell>
          <cell r="K97" t="str">
            <v>S100</v>
          </cell>
          <cell r="L97">
            <v>270</v>
          </cell>
          <cell r="M97" t="str">
            <v>S100</v>
          </cell>
          <cell r="N97" t="str">
            <v>"Interm"</v>
          </cell>
          <cell r="O97">
            <v>270</v>
          </cell>
          <cell r="P97">
            <v>-18.149999999999999</v>
          </cell>
          <cell r="Q97">
            <v>0</v>
          </cell>
          <cell r="R97">
            <v>18.150000000000002</v>
          </cell>
          <cell r="S97">
            <v>90</v>
          </cell>
          <cell r="T97">
            <v>32</v>
          </cell>
          <cell r="U97">
            <v>0</v>
          </cell>
          <cell r="V97">
            <v>90</v>
          </cell>
          <cell r="W97">
            <v>3</v>
          </cell>
          <cell r="X97" t="str">
            <v>"GA-06_Pt1_Hs=02.70_Tp=13.70_Interm.dat"</v>
          </cell>
          <cell r="Y97" t="str">
            <v>"GA-06_Pt1_Hs=02.70_Tp=13.70_Interm.dat"</v>
          </cell>
          <cell r="Z97" t="str">
            <v>"85.xls"</v>
          </cell>
          <cell r="AA97">
            <v>2.7</v>
          </cell>
          <cell r="AB97">
            <v>2</v>
          </cell>
          <cell r="AC97">
            <v>0.12195121951219513</v>
          </cell>
          <cell r="AD97" t="str">
            <v>"GA-06_Pt1_Hs=02.70_Tp=13.70_Interm.dat"</v>
          </cell>
          <cell r="AE97" t="str">
            <v>"GA-06_Pt1_Hs=02.70_Tp=13.70_Interm.dat"</v>
          </cell>
          <cell r="AF97" t="str">
            <v>"85.xls"</v>
          </cell>
        </row>
        <row r="98">
          <cell r="A98">
            <v>86</v>
          </cell>
          <cell r="B98" t="str">
            <v>GA-06_Pt1_Hs=02.70_Tp=15.07_Interm</v>
          </cell>
          <cell r="C98">
            <v>0</v>
          </cell>
          <cell r="D98" t="str">
            <v>Ochi-Hubble</v>
          </cell>
          <cell r="E98" t="str">
            <v>"Specified"</v>
          </cell>
          <cell r="F98" t="str">
            <v>N10</v>
          </cell>
          <cell r="G98">
            <v>270</v>
          </cell>
          <cell r="H98">
            <v>2.7</v>
          </cell>
          <cell r="I98">
            <v>8</v>
          </cell>
          <cell r="J98">
            <v>6.6357000663570004E-2</v>
          </cell>
          <cell r="K98" t="str">
            <v>S100</v>
          </cell>
          <cell r="L98">
            <v>270</v>
          </cell>
          <cell r="M98" t="str">
            <v>S100</v>
          </cell>
          <cell r="N98" t="str">
            <v>"Interm"</v>
          </cell>
          <cell r="O98">
            <v>270</v>
          </cell>
          <cell r="P98">
            <v>-18.149999999999999</v>
          </cell>
          <cell r="Q98">
            <v>0</v>
          </cell>
          <cell r="R98">
            <v>18.150000000000002</v>
          </cell>
          <cell r="S98">
            <v>90</v>
          </cell>
          <cell r="T98">
            <v>32</v>
          </cell>
          <cell r="U98">
            <v>0</v>
          </cell>
          <cell r="V98">
            <v>90</v>
          </cell>
          <cell r="W98">
            <v>3</v>
          </cell>
          <cell r="X98" t="str">
            <v>"GA-06_Pt1_Hs=02.70_Tp=15.07_Interm.dat"</v>
          </cell>
          <cell r="Y98" t="str">
            <v>"GA-06_Pt1_Hs=02.70_Tp=15.07_Interm.dat"</v>
          </cell>
          <cell r="Z98" t="str">
            <v>"86.xls"</v>
          </cell>
          <cell r="AA98">
            <v>2.7</v>
          </cell>
          <cell r="AB98">
            <v>2</v>
          </cell>
          <cell r="AC98">
            <v>0.11086474501108648</v>
          </cell>
          <cell r="AD98" t="str">
            <v>"GA-06_Pt1_Hs=02.70_Tp=15.07_Interm.dat"</v>
          </cell>
          <cell r="AE98" t="str">
            <v>"GA-06_Pt1_Hs=02.70_Tp=15.07_Interm.dat"</v>
          </cell>
          <cell r="AF98" t="str">
            <v>"86.xls"</v>
          </cell>
        </row>
        <row r="99">
          <cell r="A99">
            <v>87</v>
          </cell>
          <cell r="B99" t="str">
            <v>GA-06_Pt1_Hs=02.70_Tp=12.33_Ballast</v>
          </cell>
          <cell r="C99">
            <v>0</v>
          </cell>
          <cell r="D99" t="str">
            <v>Ochi-Hubble</v>
          </cell>
          <cell r="E99" t="str">
            <v>"Specified"</v>
          </cell>
          <cell r="F99" t="str">
            <v>N10</v>
          </cell>
          <cell r="G99">
            <v>270</v>
          </cell>
          <cell r="H99">
            <v>2.7</v>
          </cell>
          <cell r="I99">
            <v>8</v>
          </cell>
          <cell r="J99">
            <v>8.1103000811030002E-2</v>
          </cell>
          <cell r="K99" t="str">
            <v>S100</v>
          </cell>
          <cell r="L99">
            <v>270</v>
          </cell>
          <cell r="M99" t="str">
            <v>S100</v>
          </cell>
          <cell r="N99" t="str">
            <v>"Ballast"</v>
          </cell>
          <cell r="O99">
            <v>270</v>
          </cell>
          <cell r="P99">
            <v>-11.89</v>
          </cell>
          <cell r="Q99">
            <v>0</v>
          </cell>
          <cell r="R99">
            <v>18.150000000000002</v>
          </cell>
          <cell r="S99">
            <v>90</v>
          </cell>
          <cell r="T99">
            <v>32</v>
          </cell>
          <cell r="U99">
            <v>0</v>
          </cell>
          <cell r="V99">
            <v>90</v>
          </cell>
          <cell r="W99">
            <v>3</v>
          </cell>
          <cell r="X99" t="str">
            <v>"GA-06_Pt1_Hs=02.70_Tp=12.33_Ballast.dat"</v>
          </cell>
          <cell r="Y99" t="str">
            <v>"GA-06_Pt1_Hs=02.70_Tp=12.33_Ballast.dat"</v>
          </cell>
          <cell r="Z99" t="str">
            <v>"87.xls"</v>
          </cell>
          <cell r="AA99">
            <v>2.7</v>
          </cell>
          <cell r="AB99">
            <v>2</v>
          </cell>
          <cell r="AC99">
            <v>0.13550135501355015</v>
          </cell>
          <cell r="AD99" t="str">
            <v>"GA-06_Pt1_Hs=02.70_Tp=12.33_Ballast.dat"</v>
          </cell>
          <cell r="AE99" t="str">
            <v>"GA-06_Pt1_Hs=02.70_Tp=12.33_Ballast.dat"</v>
          </cell>
          <cell r="AF99" t="str">
            <v>"87.xls"</v>
          </cell>
        </row>
        <row r="100">
          <cell r="A100">
            <v>88</v>
          </cell>
          <cell r="B100" t="str">
            <v>GA-06_Pt1_Hs=02.70_Tp=13.70_Ballast</v>
          </cell>
          <cell r="C100">
            <v>0</v>
          </cell>
          <cell r="D100" t="str">
            <v>Ochi-Hubble</v>
          </cell>
          <cell r="E100" t="str">
            <v>"Specified"</v>
          </cell>
          <cell r="F100" t="str">
            <v>N10</v>
          </cell>
          <cell r="G100">
            <v>270</v>
          </cell>
          <cell r="H100">
            <v>2.7</v>
          </cell>
          <cell r="I100">
            <v>8</v>
          </cell>
          <cell r="J100">
            <v>7.2992700729927015E-2</v>
          </cell>
          <cell r="K100" t="str">
            <v>S100</v>
          </cell>
          <cell r="L100">
            <v>270</v>
          </cell>
          <cell r="M100" t="str">
            <v>S100</v>
          </cell>
          <cell r="N100" t="str">
            <v>"Ballast"</v>
          </cell>
          <cell r="O100">
            <v>270</v>
          </cell>
          <cell r="P100">
            <v>-11.89</v>
          </cell>
          <cell r="Q100">
            <v>0</v>
          </cell>
          <cell r="R100">
            <v>18.150000000000002</v>
          </cell>
          <cell r="S100">
            <v>90</v>
          </cell>
          <cell r="T100">
            <v>32</v>
          </cell>
          <cell r="U100">
            <v>0</v>
          </cell>
          <cell r="V100">
            <v>90</v>
          </cell>
          <cell r="W100">
            <v>3</v>
          </cell>
          <cell r="X100" t="str">
            <v>"GA-06_Pt1_Hs=02.70_Tp=13.70_Ballast.dat"</v>
          </cell>
          <cell r="Y100" t="str">
            <v>"GA-06_Pt1_Hs=02.70_Tp=13.70_Ballast.dat"</v>
          </cell>
          <cell r="Z100" t="str">
            <v>"88.xls"</v>
          </cell>
          <cell r="AA100">
            <v>2.7</v>
          </cell>
          <cell r="AB100">
            <v>2</v>
          </cell>
          <cell r="AC100">
            <v>0.12195121951219513</v>
          </cell>
          <cell r="AD100" t="str">
            <v>"GA-06_Pt1_Hs=02.70_Tp=13.70_Ballast.dat"</v>
          </cell>
          <cell r="AE100" t="str">
            <v>"GA-06_Pt1_Hs=02.70_Tp=13.70_Ballast.dat"</v>
          </cell>
          <cell r="AF100" t="str">
            <v>"88.xls"</v>
          </cell>
        </row>
        <row r="101">
          <cell r="A101">
            <v>89</v>
          </cell>
          <cell r="B101" t="str">
            <v>GA-06_Pt1_Hs=02.70_Tp=15.07_Ballast</v>
          </cell>
          <cell r="C101">
            <v>0</v>
          </cell>
          <cell r="D101" t="str">
            <v>Ochi-Hubble</v>
          </cell>
          <cell r="E101" t="str">
            <v>"Specified"</v>
          </cell>
          <cell r="F101" t="str">
            <v>N10</v>
          </cell>
          <cell r="G101">
            <v>270</v>
          </cell>
          <cell r="H101">
            <v>2.7</v>
          </cell>
          <cell r="I101">
            <v>8</v>
          </cell>
          <cell r="J101">
            <v>6.6357000663570004E-2</v>
          </cell>
          <cell r="K101" t="str">
            <v>S100</v>
          </cell>
          <cell r="L101">
            <v>270</v>
          </cell>
          <cell r="M101" t="str">
            <v>S100</v>
          </cell>
          <cell r="N101" t="str">
            <v>"Ballast"</v>
          </cell>
          <cell r="O101">
            <v>270</v>
          </cell>
          <cell r="P101">
            <v>-11.89</v>
          </cell>
          <cell r="Q101">
            <v>0</v>
          </cell>
          <cell r="R101">
            <v>18.150000000000002</v>
          </cell>
          <cell r="S101">
            <v>90</v>
          </cell>
          <cell r="T101">
            <v>32</v>
          </cell>
          <cell r="U101">
            <v>0</v>
          </cell>
          <cell r="V101">
            <v>90</v>
          </cell>
          <cell r="W101">
            <v>3</v>
          </cell>
          <cell r="X101" t="str">
            <v>"GA-06_Pt1_Hs=02.70_Tp=15.07_Ballast.dat"</v>
          </cell>
          <cell r="Y101" t="str">
            <v>"GA-06_Pt1_Hs=02.70_Tp=15.07_Ballast.dat"</v>
          </cell>
          <cell r="Z101" t="str">
            <v>"89.xls"</v>
          </cell>
          <cell r="AA101">
            <v>2.7</v>
          </cell>
          <cell r="AB101">
            <v>2</v>
          </cell>
          <cell r="AC101">
            <v>0.11086474501108648</v>
          </cell>
          <cell r="AD101" t="str">
            <v>"GA-06_Pt1_Hs=02.70_Tp=15.07_Ballast.dat"</v>
          </cell>
          <cell r="AE101" t="str">
            <v>"GA-06_Pt1_Hs=02.70_Tp=15.07_Ballast.dat"</v>
          </cell>
          <cell r="AF101" t="str">
            <v>"89.xls"</v>
          </cell>
        </row>
        <row r="102">
          <cell r="A102">
            <v>90</v>
          </cell>
          <cell r="B102" t="str">
            <v>GA-07a_Pt1_Hs=02.70_Tp=12.33_Full</v>
          </cell>
          <cell r="C102">
            <v>0</v>
          </cell>
          <cell r="D102" t="str">
            <v>Ochi-Hubble</v>
          </cell>
          <cell r="E102" t="str">
            <v>"Specified"</v>
          </cell>
          <cell r="F102" t="str">
            <v>SE10</v>
          </cell>
          <cell r="G102">
            <v>135</v>
          </cell>
          <cell r="H102">
            <v>2.7</v>
          </cell>
          <cell r="I102">
            <v>8</v>
          </cell>
          <cell r="J102">
            <v>8.1103000811030002E-2</v>
          </cell>
          <cell r="K102" t="str">
            <v>NW100</v>
          </cell>
          <cell r="L102">
            <v>135</v>
          </cell>
          <cell r="M102" t="str">
            <v>NW100</v>
          </cell>
          <cell r="N102" t="str">
            <v>"Full"</v>
          </cell>
          <cell r="O102">
            <v>135</v>
          </cell>
          <cell r="P102">
            <v>-24.5</v>
          </cell>
          <cell r="Q102">
            <v>0</v>
          </cell>
          <cell r="R102">
            <v>18.150000000000002</v>
          </cell>
          <cell r="S102">
            <v>90</v>
          </cell>
          <cell r="T102">
            <v>32</v>
          </cell>
          <cell r="U102">
            <v>0</v>
          </cell>
          <cell r="V102">
            <v>90</v>
          </cell>
          <cell r="W102">
            <v>3</v>
          </cell>
          <cell r="X102" t="str">
            <v>"GA-07a_Pt1_Hs=02.70_Tp=12.33_Full.dat"</v>
          </cell>
          <cell r="Y102" t="str">
            <v>"GA-07a_Pt1_Hs=02.70_Tp=12.33_Full.dat"</v>
          </cell>
          <cell r="Z102" t="str">
            <v>"90.xls"</v>
          </cell>
          <cell r="AA102">
            <v>2.7</v>
          </cell>
          <cell r="AB102">
            <v>2</v>
          </cell>
          <cell r="AC102">
            <v>0.13550135501355015</v>
          </cell>
          <cell r="AD102" t="str">
            <v>"GA-07a_Pt1_Hs=02.70_Tp=12.33_Full.dat"</v>
          </cell>
          <cell r="AE102" t="str">
            <v>"GA-07a_Pt1_Hs=02.70_Tp=12.33_Full.dat"</v>
          </cell>
          <cell r="AF102" t="str">
            <v>"90.xls"</v>
          </cell>
        </row>
        <row r="103">
          <cell r="A103">
            <v>91</v>
          </cell>
          <cell r="B103" t="str">
            <v>GA-07a_Pt1_Hs=02.70_Tp=13.70_Full</v>
          </cell>
          <cell r="C103">
            <v>0</v>
          </cell>
          <cell r="D103" t="str">
            <v>Ochi-Hubble</v>
          </cell>
          <cell r="E103" t="str">
            <v>"Specified"</v>
          </cell>
          <cell r="F103" t="str">
            <v>SE10</v>
          </cell>
          <cell r="G103">
            <v>135</v>
          </cell>
          <cell r="H103">
            <v>2.7</v>
          </cell>
          <cell r="I103">
            <v>8</v>
          </cell>
          <cell r="J103">
            <v>7.2992700729927015E-2</v>
          </cell>
          <cell r="K103" t="str">
            <v>NW100</v>
          </cell>
          <cell r="L103">
            <v>135</v>
          </cell>
          <cell r="M103" t="str">
            <v>NW100</v>
          </cell>
          <cell r="N103" t="str">
            <v>"Full"</v>
          </cell>
          <cell r="O103">
            <v>135</v>
          </cell>
          <cell r="P103">
            <v>-24.5</v>
          </cell>
          <cell r="Q103">
            <v>0</v>
          </cell>
          <cell r="R103">
            <v>18.150000000000002</v>
          </cell>
          <cell r="S103">
            <v>90</v>
          </cell>
          <cell r="T103">
            <v>32</v>
          </cell>
          <cell r="U103">
            <v>0</v>
          </cell>
          <cell r="V103">
            <v>90</v>
          </cell>
          <cell r="W103">
            <v>3</v>
          </cell>
          <cell r="X103" t="str">
            <v>"GA-07a_Pt1_Hs=02.70_Tp=13.70_Full.dat"</v>
          </cell>
          <cell r="Y103" t="str">
            <v>"GA-07a_Pt1_Hs=02.70_Tp=13.70_Full.dat"</v>
          </cell>
          <cell r="Z103" t="str">
            <v>"91.xls"</v>
          </cell>
          <cell r="AA103">
            <v>2.7</v>
          </cell>
          <cell r="AB103">
            <v>2</v>
          </cell>
          <cell r="AC103">
            <v>0.12195121951219513</v>
          </cell>
          <cell r="AD103" t="str">
            <v>"GA-07a_Pt1_Hs=02.70_Tp=13.70_Full.dat"</v>
          </cell>
          <cell r="AE103" t="str">
            <v>"GA-07a_Pt1_Hs=02.70_Tp=13.70_Full.dat"</v>
          </cell>
          <cell r="AF103" t="str">
            <v>"91.xls"</v>
          </cell>
        </row>
        <row r="104">
          <cell r="A104">
            <v>92</v>
          </cell>
          <cell r="B104" t="str">
            <v>GA-07a_Pt1_Hs=02.70_Tp=15.07_Full</v>
          </cell>
          <cell r="C104">
            <v>0</v>
          </cell>
          <cell r="D104" t="str">
            <v>Ochi-Hubble</v>
          </cell>
          <cell r="E104" t="str">
            <v>"Specified"</v>
          </cell>
          <cell r="F104" t="str">
            <v>SE10</v>
          </cell>
          <cell r="G104">
            <v>135</v>
          </cell>
          <cell r="H104">
            <v>2.7</v>
          </cell>
          <cell r="I104">
            <v>8</v>
          </cell>
          <cell r="J104">
            <v>6.6357000663570004E-2</v>
          </cell>
          <cell r="K104" t="str">
            <v>NW100</v>
          </cell>
          <cell r="L104">
            <v>135</v>
          </cell>
          <cell r="M104" t="str">
            <v>NW100</v>
          </cell>
          <cell r="N104" t="str">
            <v>"Full"</v>
          </cell>
          <cell r="O104">
            <v>135</v>
          </cell>
          <cell r="P104">
            <v>-24.5</v>
          </cell>
          <cell r="Q104">
            <v>0</v>
          </cell>
          <cell r="R104">
            <v>18.150000000000002</v>
          </cell>
          <cell r="S104">
            <v>90</v>
          </cell>
          <cell r="T104">
            <v>32</v>
          </cell>
          <cell r="U104">
            <v>0</v>
          </cell>
          <cell r="V104">
            <v>90</v>
          </cell>
          <cell r="W104">
            <v>3</v>
          </cell>
          <cell r="X104" t="str">
            <v>"GA-07a_Pt1_Hs=02.70_Tp=15.07_Full.dat"</v>
          </cell>
          <cell r="Y104" t="str">
            <v>"GA-07a_Pt1_Hs=02.70_Tp=15.07_Full.dat"</v>
          </cell>
          <cell r="Z104" t="str">
            <v>"92.xls"</v>
          </cell>
          <cell r="AA104">
            <v>2.7</v>
          </cell>
          <cell r="AB104">
            <v>2</v>
          </cell>
          <cell r="AC104">
            <v>0.11086474501108648</v>
          </cell>
          <cell r="AD104" t="str">
            <v>"GA-07a_Pt1_Hs=02.70_Tp=15.07_Full.dat"</v>
          </cell>
          <cell r="AE104" t="str">
            <v>"GA-07a_Pt1_Hs=02.70_Tp=15.07_Full.dat"</v>
          </cell>
          <cell r="AF104" t="str">
            <v>"92.xls"</v>
          </cell>
        </row>
        <row r="105">
          <cell r="A105">
            <v>93</v>
          </cell>
          <cell r="B105" t="str">
            <v>GA-07a_Pt1_Hs=02.70_Tp=12.33_Interm</v>
          </cell>
          <cell r="C105">
            <v>0</v>
          </cell>
          <cell r="D105" t="str">
            <v>Ochi-Hubble</v>
          </cell>
          <cell r="E105" t="str">
            <v>"Specified"</v>
          </cell>
          <cell r="F105" t="str">
            <v>SE10</v>
          </cell>
          <cell r="G105">
            <v>135</v>
          </cell>
          <cell r="H105">
            <v>2.7</v>
          </cell>
          <cell r="I105">
            <v>8</v>
          </cell>
          <cell r="J105">
            <v>8.1103000811030002E-2</v>
          </cell>
          <cell r="K105" t="str">
            <v>NW100</v>
          </cell>
          <cell r="L105">
            <v>135</v>
          </cell>
          <cell r="M105" t="str">
            <v>NW100</v>
          </cell>
          <cell r="N105" t="str">
            <v>"Interm"</v>
          </cell>
          <cell r="O105">
            <v>135</v>
          </cell>
          <cell r="P105">
            <v>-18.149999999999999</v>
          </cell>
          <cell r="Q105">
            <v>0</v>
          </cell>
          <cell r="R105">
            <v>18.150000000000002</v>
          </cell>
          <cell r="S105">
            <v>90</v>
          </cell>
          <cell r="T105">
            <v>32</v>
          </cell>
          <cell r="U105">
            <v>0</v>
          </cell>
          <cell r="V105">
            <v>90</v>
          </cell>
          <cell r="W105">
            <v>3</v>
          </cell>
          <cell r="X105" t="str">
            <v>"GA-07a_Pt1_Hs=02.70_Tp=12.33_Interm.dat"</v>
          </cell>
          <cell r="Y105" t="str">
            <v>"GA-07a_Pt1_Hs=02.70_Tp=12.33_Interm.dat"</v>
          </cell>
          <cell r="Z105" t="str">
            <v>"93.xls"</v>
          </cell>
          <cell r="AA105">
            <v>2.7</v>
          </cell>
          <cell r="AB105">
            <v>2</v>
          </cell>
          <cell r="AC105">
            <v>0.13550135501355015</v>
          </cell>
          <cell r="AD105" t="str">
            <v>"GA-07a_Pt1_Hs=02.70_Tp=12.33_Interm.dat"</v>
          </cell>
          <cell r="AE105" t="str">
            <v>"GA-07a_Pt1_Hs=02.70_Tp=12.33_Interm.dat"</v>
          </cell>
          <cell r="AF105" t="str">
            <v>"93.xls"</v>
          </cell>
        </row>
        <row r="106">
          <cell r="A106">
            <v>94</v>
          </cell>
          <cell r="B106" t="str">
            <v>GA-07a_Pt1_Hs=02.70_Tp=13.70_Interm</v>
          </cell>
          <cell r="C106">
            <v>0</v>
          </cell>
          <cell r="D106" t="str">
            <v>Ochi-Hubble</v>
          </cell>
          <cell r="E106" t="str">
            <v>"Specified"</v>
          </cell>
          <cell r="F106" t="str">
            <v>SE10</v>
          </cell>
          <cell r="G106">
            <v>135</v>
          </cell>
          <cell r="H106">
            <v>2.7</v>
          </cell>
          <cell r="I106">
            <v>8</v>
          </cell>
          <cell r="J106">
            <v>7.2992700729927015E-2</v>
          </cell>
          <cell r="K106" t="str">
            <v>NW100</v>
          </cell>
          <cell r="L106">
            <v>135</v>
          </cell>
          <cell r="M106" t="str">
            <v>NW100</v>
          </cell>
          <cell r="N106" t="str">
            <v>"Interm"</v>
          </cell>
          <cell r="O106">
            <v>135</v>
          </cell>
          <cell r="P106">
            <v>-18.149999999999999</v>
          </cell>
          <cell r="Q106">
            <v>0</v>
          </cell>
          <cell r="R106">
            <v>18.150000000000002</v>
          </cell>
          <cell r="S106">
            <v>90</v>
          </cell>
          <cell r="T106">
            <v>32</v>
          </cell>
          <cell r="U106">
            <v>0</v>
          </cell>
          <cell r="V106">
            <v>90</v>
          </cell>
          <cell r="W106">
            <v>3</v>
          </cell>
          <cell r="X106" t="str">
            <v>"GA-07a_Pt1_Hs=02.70_Tp=13.70_Interm.dat"</v>
          </cell>
          <cell r="Y106" t="str">
            <v>"GA-07a_Pt1_Hs=02.70_Tp=13.70_Interm.dat"</v>
          </cell>
          <cell r="Z106" t="str">
            <v>"94.xls"</v>
          </cell>
          <cell r="AA106">
            <v>2.7</v>
          </cell>
          <cell r="AB106">
            <v>2</v>
          </cell>
          <cell r="AC106">
            <v>0.12195121951219513</v>
          </cell>
          <cell r="AD106" t="str">
            <v>"GA-07a_Pt1_Hs=02.70_Tp=13.70_Interm.dat"</v>
          </cell>
          <cell r="AE106" t="str">
            <v>"GA-07a_Pt1_Hs=02.70_Tp=13.70_Interm.dat"</v>
          </cell>
          <cell r="AF106" t="str">
            <v>"94.xls"</v>
          </cell>
        </row>
        <row r="107">
          <cell r="A107">
            <v>95</v>
          </cell>
          <cell r="B107" t="str">
            <v>GA-07a_Pt1_Hs=02.70_Tp=15.07_Interm</v>
          </cell>
          <cell r="C107">
            <v>0</v>
          </cell>
          <cell r="D107" t="str">
            <v>Ochi-Hubble</v>
          </cell>
          <cell r="E107" t="str">
            <v>"Specified"</v>
          </cell>
          <cell r="F107" t="str">
            <v>SE10</v>
          </cell>
          <cell r="G107">
            <v>135</v>
          </cell>
          <cell r="H107">
            <v>2.7</v>
          </cell>
          <cell r="I107">
            <v>8</v>
          </cell>
          <cell r="J107">
            <v>6.6357000663570004E-2</v>
          </cell>
          <cell r="K107" t="str">
            <v>NW100</v>
          </cell>
          <cell r="L107">
            <v>135</v>
          </cell>
          <cell r="M107" t="str">
            <v>NW100</v>
          </cell>
          <cell r="N107" t="str">
            <v>"Interm"</v>
          </cell>
          <cell r="O107">
            <v>135</v>
          </cell>
          <cell r="P107">
            <v>-18.149999999999999</v>
          </cell>
          <cell r="Q107">
            <v>0</v>
          </cell>
          <cell r="R107">
            <v>18.150000000000002</v>
          </cell>
          <cell r="S107">
            <v>90</v>
          </cell>
          <cell r="T107">
            <v>32</v>
          </cell>
          <cell r="U107">
            <v>0</v>
          </cell>
          <cell r="V107">
            <v>90</v>
          </cell>
          <cell r="W107">
            <v>3</v>
          </cell>
          <cell r="X107" t="str">
            <v>"GA-07a_Pt1_Hs=02.70_Tp=15.07_Interm.dat"</v>
          </cell>
          <cell r="Y107" t="str">
            <v>"GA-07a_Pt1_Hs=02.70_Tp=15.07_Interm.dat"</v>
          </cell>
          <cell r="Z107" t="str">
            <v>"95.xls"</v>
          </cell>
          <cell r="AA107">
            <v>2.7</v>
          </cell>
          <cell r="AB107">
            <v>2</v>
          </cell>
          <cell r="AC107">
            <v>0.11086474501108648</v>
          </cell>
          <cell r="AD107" t="str">
            <v>"GA-07a_Pt1_Hs=02.70_Tp=15.07_Interm.dat"</v>
          </cell>
          <cell r="AE107" t="str">
            <v>"GA-07a_Pt1_Hs=02.70_Tp=15.07_Interm.dat"</v>
          </cell>
          <cell r="AF107" t="str">
            <v>"95.xls"</v>
          </cell>
        </row>
        <row r="108">
          <cell r="A108">
            <v>96</v>
          </cell>
          <cell r="B108" t="str">
            <v>GA-07a_Pt1_Hs=02.70_Tp=12.33_Ballast</v>
          </cell>
          <cell r="C108">
            <v>0</v>
          </cell>
          <cell r="D108" t="str">
            <v>Ochi-Hubble</v>
          </cell>
          <cell r="E108" t="str">
            <v>"Specified"</v>
          </cell>
          <cell r="F108" t="str">
            <v>SE10</v>
          </cell>
          <cell r="G108">
            <v>135</v>
          </cell>
          <cell r="H108">
            <v>2.7</v>
          </cell>
          <cell r="I108">
            <v>8</v>
          </cell>
          <cell r="J108">
            <v>8.1103000811030002E-2</v>
          </cell>
          <cell r="K108" t="str">
            <v>NW100</v>
          </cell>
          <cell r="L108">
            <v>135</v>
          </cell>
          <cell r="M108" t="str">
            <v>NW100</v>
          </cell>
          <cell r="N108" t="str">
            <v>"Ballast"</v>
          </cell>
          <cell r="O108">
            <v>135</v>
          </cell>
          <cell r="P108">
            <v>-11.89</v>
          </cell>
          <cell r="Q108">
            <v>0</v>
          </cell>
          <cell r="R108">
            <v>18.150000000000002</v>
          </cell>
          <cell r="S108">
            <v>90</v>
          </cell>
          <cell r="T108">
            <v>32</v>
          </cell>
          <cell r="U108">
            <v>0</v>
          </cell>
          <cell r="V108">
            <v>90</v>
          </cell>
          <cell r="W108">
            <v>3</v>
          </cell>
          <cell r="X108" t="str">
            <v>"GA-07a_Pt1_Hs=02.70_Tp=12.33_Ballast.dat"</v>
          </cell>
          <cell r="Y108" t="str">
            <v>"GA-07a_Pt1_Hs=02.70_Tp=12.33_Ballast.dat"</v>
          </cell>
          <cell r="Z108" t="str">
            <v>"96.xls"</v>
          </cell>
          <cell r="AA108">
            <v>2.7</v>
          </cell>
          <cell r="AB108">
            <v>2</v>
          </cell>
          <cell r="AC108">
            <v>0.13550135501355015</v>
          </cell>
          <cell r="AD108" t="str">
            <v>"GA-07a_Pt1_Hs=02.70_Tp=12.33_Ballast.dat"</v>
          </cell>
          <cell r="AE108" t="str">
            <v>"GA-07a_Pt1_Hs=02.70_Tp=12.33_Ballast.dat"</v>
          </cell>
          <cell r="AF108" t="str">
            <v>"96.xls"</v>
          </cell>
        </row>
        <row r="109">
          <cell r="A109">
            <v>97</v>
          </cell>
          <cell r="B109" t="str">
            <v>GA-07a_Pt1_Hs=02.70_Tp=13.70_Ballast</v>
          </cell>
          <cell r="C109">
            <v>0</v>
          </cell>
          <cell r="D109" t="str">
            <v>Ochi-Hubble</v>
          </cell>
          <cell r="E109" t="str">
            <v>"Specified"</v>
          </cell>
          <cell r="F109" t="str">
            <v>SE10</v>
          </cell>
          <cell r="G109">
            <v>135</v>
          </cell>
          <cell r="H109">
            <v>2.7</v>
          </cell>
          <cell r="I109">
            <v>8</v>
          </cell>
          <cell r="J109">
            <v>7.2992700729927015E-2</v>
          </cell>
          <cell r="K109" t="str">
            <v>NW100</v>
          </cell>
          <cell r="L109">
            <v>135</v>
          </cell>
          <cell r="M109" t="str">
            <v>NW100</v>
          </cell>
          <cell r="N109" t="str">
            <v>"Ballast"</v>
          </cell>
          <cell r="O109">
            <v>135</v>
          </cell>
          <cell r="P109">
            <v>-11.89</v>
          </cell>
          <cell r="Q109">
            <v>0</v>
          </cell>
          <cell r="R109">
            <v>18.150000000000002</v>
          </cell>
          <cell r="S109">
            <v>90</v>
          </cell>
          <cell r="T109">
            <v>32</v>
          </cell>
          <cell r="U109">
            <v>0</v>
          </cell>
          <cell r="V109">
            <v>90</v>
          </cell>
          <cell r="W109">
            <v>3</v>
          </cell>
          <cell r="X109" t="str">
            <v>"GA-07a_Pt1_Hs=02.70_Tp=13.70_Ballast.dat"</v>
          </cell>
          <cell r="Y109" t="str">
            <v>"GA-07a_Pt1_Hs=02.70_Tp=13.70_Ballast.dat"</v>
          </cell>
          <cell r="Z109" t="str">
            <v>"97.xls"</v>
          </cell>
          <cell r="AA109">
            <v>2.7</v>
          </cell>
          <cell r="AB109">
            <v>2</v>
          </cell>
          <cell r="AC109">
            <v>0.12195121951219513</v>
          </cell>
          <cell r="AD109" t="str">
            <v>"GA-07a_Pt1_Hs=02.70_Tp=13.70_Ballast.dat"</v>
          </cell>
          <cell r="AE109" t="str">
            <v>"GA-07a_Pt1_Hs=02.70_Tp=13.70_Ballast.dat"</v>
          </cell>
          <cell r="AF109" t="str">
            <v>"97.xls"</v>
          </cell>
        </row>
        <row r="110">
          <cell r="A110">
            <v>98</v>
          </cell>
          <cell r="B110" t="str">
            <v>GA-07a_Pt1_Hs=02.70_Tp=15.07_Ballast</v>
          </cell>
          <cell r="C110">
            <v>0</v>
          </cell>
          <cell r="D110" t="str">
            <v>Ochi-Hubble</v>
          </cell>
          <cell r="E110" t="str">
            <v>"Specified"</v>
          </cell>
          <cell r="F110" t="str">
            <v>SE10</v>
          </cell>
          <cell r="G110">
            <v>135</v>
          </cell>
          <cell r="H110">
            <v>2.7</v>
          </cell>
          <cell r="I110">
            <v>8</v>
          </cell>
          <cell r="J110">
            <v>6.6357000663570004E-2</v>
          </cell>
          <cell r="K110" t="str">
            <v>NW100</v>
          </cell>
          <cell r="L110">
            <v>135</v>
          </cell>
          <cell r="M110" t="str">
            <v>NW100</v>
          </cell>
          <cell r="N110" t="str">
            <v>"Ballast"</v>
          </cell>
          <cell r="O110">
            <v>135</v>
          </cell>
          <cell r="P110">
            <v>-11.89</v>
          </cell>
          <cell r="Q110">
            <v>0</v>
          </cell>
          <cell r="R110">
            <v>18.150000000000002</v>
          </cell>
          <cell r="S110">
            <v>90</v>
          </cell>
          <cell r="T110">
            <v>32</v>
          </cell>
          <cell r="U110">
            <v>0</v>
          </cell>
          <cell r="V110">
            <v>90</v>
          </cell>
          <cell r="W110">
            <v>3</v>
          </cell>
          <cell r="X110" t="str">
            <v>"GA-07a_Pt1_Hs=02.70_Tp=15.07_Ballast.dat"</v>
          </cell>
          <cell r="Y110" t="str">
            <v>"GA-07a_Pt1_Hs=02.70_Tp=15.07_Ballast.dat"</v>
          </cell>
          <cell r="Z110" t="str">
            <v>"98.xls"</v>
          </cell>
          <cell r="AA110">
            <v>2.7</v>
          </cell>
          <cell r="AB110">
            <v>2</v>
          </cell>
          <cell r="AC110">
            <v>0.11086474501108648</v>
          </cell>
          <cell r="AD110" t="str">
            <v>"GA-07a_Pt1_Hs=02.70_Tp=15.07_Ballast.dat"</v>
          </cell>
          <cell r="AE110" t="str">
            <v>"GA-07a_Pt1_Hs=02.70_Tp=15.07_Ballast.dat"</v>
          </cell>
          <cell r="AF110" t="str">
            <v>"98.xls"</v>
          </cell>
        </row>
        <row r="111">
          <cell r="A111">
            <v>99</v>
          </cell>
          <cell r="B111" t="str">
            <v>GA-07b_Pt1_Hs=02.70_Tp=12.33_Full</v>
          </cell>
          <cell r="C111">
            <v>0</v>
          </cell>
          <cell r="D111" t="str">
            <v>Ochi-Hubble</v>
          </cell>
          <cell r="E111" t="str">
            <v>"Specified"</v>
          </cell>
          <cell r="F111" t="str">
            <v>NE10</v>
          </cell>
          <cell r="G111">
            <v>225</v>
          </cell>
          <cell r="H111">
            <v>2.7</v>
          </cell>
          <cell r="I111">
            <v>8</v>
          </cell>
          <cell r="J111">
            <v>8.1103000811030002E-2</v>
          </cell>
          <cell r="K111" t="str">
            <v>SW100</v>
          </cell>
          <cell r="L111">
            <v>225</v>
          </cell>
          <cell r="M111" t="str">
            <v>SW100</v>
          </cell>
          <cell r="N111" t="str">
            <v>"Full"</v>
          </cell>
          <cell r="O111">
            <v>225</v>
          </cell>
          <cell r="P111">
            <v>-24.5</v>
          </cell>
          <cell r="Q111">
            <v>0</v>
          </cell>
          <cell r="R111">
            <v>18.150000000000002</v>
          </cell>
          <cell r="S111">
            <v>90</v>
          </cell>
          <cell r="T111">
            <v>32</v>
          </cell>
          <cell r="U111">
            <v>0</v>
          </cell>
          <cell r="V111">
            <v>90</v>
          </cell>
          <cell r="W111">
            <v>3</v>
          </cell>
          <cell r="X111" t="str">
            <v>"GA-07b_Pt1_Hs=02.70_Tp=12.33_Full.dat"</v>
          </cell>
          <cell r="Y111" t="str">
            <v>"GA-07b_Pt1_Hs=02.70_Tp=12.33_Full.dat"</v>
          </cell>
          <cell r="Z111" t="str">
            <v>"99.xls"</v>
          </cell>
          <cell r="AA111">
            <v>2.7</v>
          </cell>
          <cell r="AB111">
            <v>2</v>
          </cell>
          <cell r="AC111">
            <v>0.13550135501355015</v>
          </cell>
          <cell r="AD111" t="str">
            <v>"GA-07b_Pt1_Hs=02.70_Tp=12.33_Full.dat"</v>
          </cell>
          <cell r="AE111" t="str">
            <v>"GA-07b_Pt1_Hs=02.70_Tp=12.33_Full.dat"</v>
          </cell>
          <cell r="AF111" t="str">
            <v>"99.xls"</v>
          </cell>
        </row>
        <row r="112">
          <cell r="A112">
            <v>100</v>
          </cell>
          <cell r="B112" t="str">
            <v>GA-07b_Pt1_Hs=02.70_Tp=13.70_Full</v>
          </cell>
          <cell r="C112">
            <v>0</v>
          </cell>
          <cell r="D112" t="str">
            <v>Ochi-Hubble</v>
          </cell>
          <cell r="E112" t="str">
            <v>"Specified"</v>
          </cell>
          <cell r="F112" t="str">
            <v>NE10</v>
          </cell>
          <cell r="G112">
            <v>225</v>
          </cell>
          <cell r="H112">
            <v>2.7</v>
          </cell>
          <cell r="I112">
            <v>8</v>
          </cell>
          <cell r="J112">
            <v>7.2992700729927015E-2</v>
          </cell>
          <cell r="K112" t="str">
            <v>SW100</v>
          </cell>
          <cell r="L112">
            <v>225</v>
          </cell>
          <cell r="M112" t="str">
            <v>SW100</v>
          </cell>
          <cell r="N112" t="str">
            <v>"Full"</v>
          </cell>
          <cell r="O112">
            <v>225</v>
          </cell>
          <cell r="P112">
            <v>-24.5</v>
          </cell>
          <cell r="Q112">
            <v>0</v>
          </cell>
          <cell r="R112">
            <v>18.150000000000002</v>
          </cell>
          <cell r="S112">
            <v>90</v>
          </cell>
          <cell r="T112">
            <v>32</v>
          </cell>
          <cell r="U112">
            <v>0</v>
          </cell>
          <cell r="V112">
            <v>90</v>
          </cell>
          <cell r="W112">
            <v>3</v>
          </cell>
          <cell r="X112" t="str">
            <v>"GA-07b_Pt1_Hs=02.70_Tp=13.70_Full.dat"</v>
          </cell>
          <cell r="Y112" t="str">
            <v>"GA-07b_Pt1_Hs=02.70_Tp=13.70_Full.dat"</v>
          </cell>
          <cell r="Z112" t="str">
            <v>"100.xls"</v>
          </cell>
          <cell r="AA112">
            <v>2.7</v>
          </cell>
          <cell r="AB112">
            <v>2</v>
          </cell>
          <cell r="AC112">
            <v>0.12195121951219513</v>
          </cell>
          <cell r="AD112" t="str">
            <v>"GA-07b_Pt1_Hs=02.70_Tp=13.70_Full.dat"</v>
          </cell>
          <cell r="AE112" t="str">
            <v>"GA-07b_Pt1_Hs=02.70_Tp=13.70_Full.dat"</v>
          </cell>
          <cell r="AF112" t="str">
            <v>"100.xls"</v>
          </cell>
        </row>
        <row r="113">
          <cell r="A113">
            <v>101</v>
          </cell>
          <cell r="B113" t="str">
            <v>GA-07b_Pt1_Hs=02.70_Tp=15.07_Full</v>
          </cell>
          <cell r="C113">
            <v>0</v>
          </cell>
          <cell r="D113" t="str">
            <v>Ochi-Hubble</v>
          </cell>
          <cell r="E113" t="str">
            <v>"Specified"</v>
          </cell>
          <cell r="F113" t="str">
            <v>NE10</v>
          </cell>
          <cell r="G113">
            <v>225</v>
          </cell>
          <cell r="H113">
            <v>2.7</v>
          </cell>
          <cell r="I113">
            <v>8</v>
          </cell>
          <cell r="J113">
            <v>6.6357000663570004E-2</v>
          </cell>
          <cell r="K113" t="str">
            <v>SW100</v>
          </cell>
          <cell r="L113">
            <v>225</v>
          </cell>
          <cell r="M113" t="str">
            <v>SW100</v>
          </cell>
          <cell r="N113" t="str">
            <v>"Full"</v>
          </cell>
          <cell r="O113">
            <v>225</v>
          </cell>
          <cell r="P113">
            <v>-24.5</v>
          </cell>
          <cell r="Q113">
            <v>0</v>
          </cell>
          <cell r="R113">
            <v>18.150000000000002</v>
          </cell>
          <cell r="S113">
            <v>90</v>
          </cell>
          <cell r="T113">
            <v>32</v>
          </cell>
          <cell r="U113">
            <v>0</v>
          </cell>
          <cell r="V113">
            <v>90</v>
          </cell>
          <cell r="W113">
            <v>3</v>
          </cell>
          <cell r="X113" t="str">
            <v>"GA-07b_Pt1_Hs=02.70_Tp=15.07_Full.dat"</v>
          </cell>
          <cell r="Y113" t="str">
            <v>"GA-07b_Pt1_Hs=02.70_Tp=15.07_Full.dat"</v>
          </cell>
          <cell r="Z113" t="str">
            <v>"101.xls"</v>
          </cell>
          <cell r="AA113">
            <v>2.7</v>
          </cell>
          <cell r="AB113">
            <v>2</v>
          </cell>
          <cell r="AC113">
            <v>0.11086474501108648</v>
          </cell>
          <cell r="AD113" t="str">
            <v>"GA-07b_Pt1_Hs=02.70_Tp=15.07_Full.dat"</v>
          </cell>
          <cell r="AE113" t="str">
            <v>"GA-07b_Pt1_Hs=02.70_Tp=15.07_Full.dat"</v>
          </cell>
          <cell r="AF113" t="str">
            <v>"101.xls"</v>
          </cell>
        </row>
        <row r="114">
          <cell r="A114">
            <v>102</v>
          </cell>
          <cell r="B114" t="str">
            <v>GA-07b_Pt1_Hs=02.70_Tp=12.33_Interm</v>
          </cell>
          <cell r="C114">
            <v>0</v>
          </cell>
          <cell r="D114" t="str">
            <v>Ochi-Hubble</v>
          </cell>
          <cell r="E114" t="str">
            <v>"Specified"</v>
          </cell>
          <cell r="F114" t="str">
            <v>NE10</v>
          </cell>
          <cell r="G114">
            <v>225</v>
          </cell>
          <cell r="H114">
            <v>2.7</v>
          </cell>
          <cell r="I114">
            <v>8</v>
          </cell>
          <cell r="J114">
            <v>8.1103000811030002E-2</v>
          </cell>
          <cell r="K114" t="str">
            <v>SW100</v>
          </cell>
          <cell r="L114">
            <v>225</v>
          </cell>
          <cell r="M114" t="str">
            <v>SW100</v>
          </cell>
          <cell r="N114" t="str">
            <v>"Interm"</v>
          </cell>
          <cell r="O114">
            <v>225</v>
          </cell>
          <cell r="P114">
            <v>-18.149999999999999</v>
          </cell>
          <cell r="Q114">
            <v>0</v>
          </cell>
          <cell r="R114">
            <v>18.150000000000002</v>
          </cell>
          <cell r="S114">
            <v>90</v>
          </cell>
          <cell r="T114">
            <v>32</v>
          </cell>
          <cell r="U114">
            <v>0</v>
          </cell>
          <cell r="V114">
            <v>90</v>
          </cell>
          <cell r="W114">
            <v>3</v>
          </cell>
          <cell r="X114" t="str">
            <v>"GA-07b_Pt1_Hs=02.70_Tp=12.33_Interm.dat"</v>
          </cell>
          <cell r="Y114" t="str">
            <v>"GA-07b_Pt1_Hs=02.70_Tp=12.33_Interm.dat"</v>
          </cell>
          <cell r="Z114" t="str">
            <v>"102.xls"</v>
          </cell>
          <cell r="AA114">
            <v>2.7</v>
          </cell>
          <cell r="AB114">
            <v>2</v>
          </cell>
          <cell r="AC114">
            <v>0.13550135501355015</v>
          </cell>
          <cell r="AD114" t="str">
            <v>"GA-07b_Pt1_Hs=02.70_Tp=12.33_Interm.dat"</v>
          </cell>
          <cell r="AE114" t="str">
            <v>"GA-07b_Pt1_Hs=02.70_Tp=12.33_Interm.dat"</v>
          </cell>
          <cell r="AF114" t="str">
            <v>"102.xls"</v>
          </cell>
        </row>
        <row r="115">
          <cell r="A115">
            <v>103</v>
          </cell>
          <cell r="B115" t="str">
            <v>GA-07b_Pt1_Hs=02.70_Tp=13.70_Interm</v>
          </cell>
          <cell r="C115">
            <v>0</v>
          </cell>
          <cell r="D115" t="str">
            <v>Ochi-Hubble</v>
          </cell>
          <cell r="E115" t="str">
            <v>"Specified"</v>
          </cell>
          <cell r="F115" t="str">
            <v>NE10</v>
          </cell>
          <cell r="G115">
            <v>225</v>
          </cell>
          <cell r="H115">
            <v>2.7</v>
          </cell>
          <cell r="I115">
            <v>8</v>
          </cell>
          <cell r="J115">
            <v>7.2992700729927015E-2</v>
          </cell>
          <cell r="K115" t="str">
            <v>SW100</v>
          </cell>
          <cell r="L115">
            <v>225</v>
          </cell>
          <cell r="M115" t="str">
            <v>SW100</v>
          </cell>
          <cell r="N115" t="str">
            <v>"Interm"</v>
          </cell>
          <cell r="O115">
            <v>225</v>
          </cell>
          <cell r="P115">
            <v>-18.149999999999999</v>
          </cell>
          <cell r="Q115">
            <v>0</v>
          </cell>
          <cell r="R115">
            <v>18.150000000000002</v>
          </cell>
          <cell r="S115">
            <v>90</v>
          </cell>
          <cell r="T115">
            <v>32</v>
          </cell>
          <cell r="U115">
            <v>0</v>
          </cell>
          <cell r="V115">
            <v>90</v>
          </cell>
          <cell r="W115">
            <v>3</v>
          </cell>
          <cell r="X115" t="str">
            <v>"GA-07b_Pt1_Hs=02.70_Tp=13.70_Interm.dat"</v>
          </cell>
          <cell r="Y115" t="str">
            <v>"GA-07b_Pt1_Hs=02.70_Tp=13.70_Interm.dat"</v>
          </cell>
          <cell r="Z115" t="str">
            <v>"103.xls"</v>
          </cell>
          <cell r="AA115">
            <v>2.7</v>
          </cell>
          <cell r="AB115">
            <v>2</v>
          </cell>
          <cell r="AC115">
            <v>0.12195121951219513</v>
          </cell>
          <cell r="AD115" t="str">
            <v>"GA-07b_Pt1_Hs=02.70_Tp=13.70_Interm.dat"</v>
          </cell>
          <cell r="AE115" t="str">
            <v>"GA-07b_Pt1_Hs=02.70_Tp=13.70_Interm.dat"</v>
          </cell>
          <cell r="AF115" t="str">
            <v>"103.xls"</v>
          </cell>
        </row>
        <row r="116">
          <cell r="A116">
            <v>104</v>
          </cell>
          <cell r="B116" t="str">
            <v>GA-07b_Pt1_Hs=02.70_Tp=15.07_Interm</v>
          </cell>
          <cell r="C116">
            <v>0</v>
          </cell>
          <cell r="D116" t="str">
            <v>Ochi-Hubble</v>
          </cell>
          <cell r="E116" t="str">
            <v>"Specified"</v>
          </cell>
          <cell r="F116" t="str">
            <v>NE10</v>
          </cell>
          <cell r="G116">
            <v>225</v>
          </cell>
          <cell r="H116">
            <v>2.7</v>
          </cell>
          <cell r="I116">
            <v>8</v>
          </cell>
          <cell r="J116">
            <v>6.6357000663570004E-2</v>
          </cell>
          <cell r="K116" t="str">
            <v>SW100</v>
          </cell>
          <cell r="L116">
            <v>225</v>
          </cell>
          <cell r="M116" t="str">
            <v>SW100</v>
          </cell>
          <cell r="N116" t="str">
            <v>"Interm"</v>
          </cell>
          <cell r="O116">
            <v>225</v>
          </cell>
          <cell r="P116">
            <v>-18.149999999999999</v>
          </cell>
          <cell r="Q116">
            <v>0</v>
          </cell>
          <cell r="R116">
            <v>18.150000000000002</v>
          </cell>
          <cell r="S116">
            <v>90</v>
          </cell>
          <cell r="T116">
            <v>32</v>
          </cell>
          <cell r="U116">
            <v>0</v>
          </cell>
          <cell r="V116">
            <v>90</v>
          </cell>
          <cell r="W116">
            <v>3</v>
          </cell>
          <cell r="X116" t="str">
            <v>"GA-07b_Pt1_Hs=02.70_Tp=15.07_Interm.dat"</v>
          </cell>
          <cell r="Y116" t="str">
            <v>"GA-07b_Pt1_Hs=02.70_Tp=15.07_Interm.dat"</v>
          </cell>
          <cell r="Z116" t="str">
            <v>"104.xls"</v>
          </cell>
          <cell r="AA116">
            <v>2.7</v>
          </cell>
          <cell r="AB116">
            <v>2</v>
          </cell>
          <cell r="AC116">
            <v>0.11086474501108648</v>
          </cell>
          <cell r="AD116" t="str">
            <v>"GA-07b_Pt1_Hs=02.70_Tp=15.07_Interm.dat"</v>
          </cell>
          <cell r="AE116" t="str">
            <v>"GA-07b_Pt1_Hs=02.70_Tp=15.07_Interm.dat"</v>
          </cell>
          <cell r="AF116" t="str">
            <v>"104.xls"</v>
          </cell>
        </row>
        <row r="117">
          <cell r="A117">
            <v>105</v>
          </cell>
          <cell r="B117" t="str">
            <v>GA-07b_Pt1_Hs=02.70_Tp=12.33_Ballast</v>
          </cell>
          <cell r="C117">
            <v>0</v>
          </cell>
          <cell r="D117" t="str">
            <v>Ochi-Hubble</v>
          </cell>
          <cell r="E117" t="str">
            <v>"Specified"</v>
          </cell>
          <cell r="F117" t="str">
            <v>NE10</v>
          </cell>
          <cell r="G117">
            <v>225</v>
          </cell>
          <cell r="H117">
            <v>2.7</v>
          </cell>
          <cell r="I117">
            <v>8</v>
          </cell>
          <cell r="J117">
            <v>8.1103000811030002E-2</v>
          </cell>
          <cell r="K117" t="str">
            <v>SW100</v>
          </cell>
          <cell r="L117">
            <v>225</v>
          </cell>
          <cell r="M117" t="str">
            <v>SW100</v>
          </cell>
          <cell r="N117" t="str">
            <v>"Ballast"</v>
          </cell>
          <cell r="O117">
            <v>225</v>
          </cell>
          <cell r="P117">
            <v>-11.89</v>
          </cell>
          <cell r="Q117">
            <v>0</v>
          </cell>
          <cell r="R117">
            <v>18.150000000000002</v>
          </cell>
          <cell r="S117">
            <v>90</v>
          </cell>
          <cell r="T117">
            <v>32</v>
          </cell>
          <cell r="U117">
            <v>0</v>
          </cell>
          <cell r="V117">
            <v>90</v>
          </cell>
          <cell r="W117">
            <v>3</v>
          </cell>
          <cell r="X117" t="str">
            <v>"GA-07b_Pt1_Hs=02.70_Tp=12.33_Ballast.dat"</v>
          </cell>
          <cell r="Y117" t="str">
            <v>"GA-07b_Pt1_Hs=02.70_Tp=12.33_Ballast.dat"</v>
          </cell>
          <cell r="Z117" t="str">
            <v>"105.xls"</v>
          </cell>
          <cell r="AA117">
            <v>2.7</v>
          </cell>
          <cell r="AB117">
            <v>2</v>
          </cell>
          <cell r="AC117">
            <v>0.13550135501355015</v>
          </cell>
          <cell r="AD117" t="str">
            <v>"GA-07b_Pt1_Hs=02.70_Tp=12.33_Ballast.dat"</v>
          </cell>
          <cell r="AE117" t="str">
            <v>"GA-07b_Pt1_Hs=02.70_Tp=12.33_Ballast.dat"</v>
          </cell>
          <cell r="AF117" t="str">
            <v>"105.xls"</v>
          </cell>
        </row>
        <row r="118">
          <cell r="A118">
            <v>106</v>
          </cell>
          <cell r="B118" t="str">
            <v>GA-07b_Pt1_Hs=02.70_Tp=13.70_Ballast</v>
          </cell>
          <cell r="C118">
            <v>0</v>
          </cell>
          <cell r="D118" t="str">
            <v>Ochi-Hubble</v>
          </cell>
          <cell r="E118" t="str">
            <v>"Specified"</v>
          </cell>
          <cell r="F118" t="str">
            <v>NE10</v>
          </cell>
          <cell r="G118">
            <v>225</v>
          </cell>
          <cell r="H118">
            <v>2.7</v>
          </cell>
          <cell r="I118">
            <v>8</v>
          </cell>
          <cell r="J118">
            <v>7.2992700729927015E-2</v>
          </cell>
          <cell r="K118" t="str">
            <v>SW100</v>
          </cell>
          <cell r="L118">
            <v>225</v>
          </cell>
          <cell r="M118" t="str">
            <v>SW100</v>
          </cell>
          <cell r="N118" t="str">
            <v>"Ballast"</v>
          </cell>
          <cell r="O118">
            <v>225</v>
          </cell>
          <cell r="P118">
            <v>-11.89</v>
          </cell>
          <cell r="Q118">
            <v>0</v>
          </cell>
          <cell r="R118">
            <v>18.150000000000002</v>
          </cell>
          <cell r="S118">
            <v>90</v>
          </cell>
          <cell r="T118">
            <v>32</v>
          </cell>
          <cell r="U118">
            <v>0</v>
          </cell>
          <cell r="V118">
            <v>90</v>
          </cell>
          <cell r="W118">
            <v>3</v>
          </cell>
          <cell r="X118" t="str">
            <v>"GA-07b_Pt1_Hs=02.70_Tp=13.70_Ballast.dat"</v>
          </cell>
          <cell r="Y118" t="str">
            <v>"GA-07b_Pt1_Hs=02.70_Tp=13.70_Ballast.dat"</v>
          </cell>
          <cell r="Z118" t="str">
            <v>"106.xls"</v>
          </cell>
          <cell r="AA118">
            <v>2.7</v>
          </cell>
          <cell r="AB118">
            <v>2</v>
          </cell>
          <cell r="AC118">
            <v>0.12195121951219513</v>
          </cell>
          <cell r="AD118" t="str">
            <v>"GA-07b_Pt1_Hs=02.70_Tp=13.70_Ballast.dat"</v>
          </cell>
          <cell r="AE118" t="str">
            <v>"GA-07b_Pt1_Hs=02.70_Tp=13.70_Ballast.dat"</v>
          </cell>
          <cell r="AF118" t="str">
            <v>"106.xls"</v>
          </cell>
        </row>
        <row r="119">
          <cell r="A119">
            <v>107</v>
          </cell>
          <cell r="B119" t="str">
            <v>GA-07b_Pt1_Hs=02.70_Tp=15.07_Ballast</v>
          </cell>
          <cell r="C119">
            <v>0</v>
          </cell>
          <cell r="D119" t="str">
            <v>Ochi-Hubble</v>
          </cell>
          <cell r="E119" t="str">
            <v>"Specified"</v>
          </cell>
          <cell r="F119" t="str">
            <v>NE10</v>
          </cell>
          <cell r="G119">
            <v>225</v>
          </cell>
          <cell r="H119">
            <v>2.7</v>
          </cell>
          <cell r="I119">
            <v>8</v>
          </cell>
          <cell r="J119">
            <v>6.6357000663570004E-2</v>
          </cell>
          <cell r="K119" t="str">
            <v>SW100</v>
          </cell>
          <cell r="L119">
            <v>225</v>
          </cell>
          <cell r="M119" t="str">
            <v>SW100</v>
          </cell>
          <cell r="N119" t="str">
            <v>"Ballast"</v>
          </cell>
          <cell r="O119">
            <v>225</v>
          </cell>
          <cell r="P119">
            <v>-11.89</v>
          </cell>
          <cell r="Q119">
            <v>0</v>
          </cell>
          <cell r="R119">
            <v>18.150000000000002</v>
          </cell>
          <cell r="S119">
            <v>90</v>
          </cell>
          <cell r="T119">
            <v>32</v>
          </cell>
          <cell r="U119">
            <v>0</v>
          </cell>
          <cell r="V119">
            <v>90</v>
          </cell>
          <cell r="W119">
            <v>3</v>
          </cell>
          <cell r="X119" t="str">
            <v>"GA-07b_Pt1_Hs=02.70_Tp=15.07_Ballast.dat"</v>
          </cell>
          <cell r="Y119" t="str">
            <v>"GA-07b_Pt1_Hs=02.70_Tp=15.07_Ballast.dat"</v>
          </cell>
          <cell r="Z119" t="str">
            <v>"107.xls"</v>
          </cell>
          <cell r="AA119">
            <v>2.7</v>
          </cell>
          <cell r="AB119">
            <v>2</v>
          </cell>
          <cell r="AC119">
            <v>0.11086474501108648</v>
          </cell>
          <cell r="AD119" t="str">
            <v>"GA-07b_Pt1_Hs=02.70_Tp=15.07_Ballast.dat"</v>
          </cell>
          <cell r="AE119" t="str">
            <v>"GA-07b_Pt1_Hs=02.70_Tp=15.07_Ballast.dat"</v>
          </cell>
          <cell r="AF119" t="str">
            <v>"107.xls"</v>
          </cell>
        </row>
        <row r="120">
          <cell r="A120">
            <v>108</v>
          </cell>
          <cell r="B120" t="str">
            <v>GA-07c_Pt1_Hs=02.70_Tp=12.33_Full</v>
          </cell>
          <cell r="C120">
            <v>0</v>
          </cell>
          <cell r="D120" t="str">
            <v>Ochi-Hubble</v>
          </cell>
          <cell r="E120" t="str">
            <v>"Specified"</v>
          </cell>
          <cell r="F120" t="str">
            <v>NW10</v>
          </cell>
          <cell r="G120">
            <v>315</v>
          </cell>
          <cell r="H120">
            <v>2.7</v>
          </cell>
          <cell r="I120">
            <v>8</v>
          </cell>
          <cell r="J120">
            <v>8.1103000811030002E-2</v>
          </cell>
          <cell r="K120" t="str">
            <v>SE100</v>
          </cell>
          <cell r="L120">
            <v>315</v>
          </cell>
          <cell r="M120" t="str">
            <v>SE100</v>
          </cell>
          <cell r="N120" t="str">
            <v>"Full"</v>
          </cell>
          <cell r="O120">
            <v>315</v>
          </cell>
          <cell r="P120">
            <v>-24.5</v>
          </cell>
          <cell r="Q120">
            <v>0</v>
          </cell>
          <cell r="R120">
            <v>18.150000000000002</v>
          </cell>
          <cell r="S120">
            <v>90</v>
          </cell>
          <cell r="T120">
            <v>32</v>
          </cell>
          <cell r="U120">
            <v>0</v>
          </cell>
          <cell r="V120">
            <v>90</v>
          </cell>
          <cell r="W120">
            <v>3</v>
          </cell>
          <cell r="X120" t="str">
            <v>"GA-07c_Pt1_Hs=02.70_Tp=12.33_Full.dat"</v>
          </cell>
          <cell r="Y120" t="str">
            <v>"GA-07c_Pt1_Hs=02.70_Tp=12.33_Full.dat"</v>
          </cell>
          <cell r="Z120" t="str">
            <v>"108.xls"</v>
          </cell>
          <cell r="AA120">
            <v>2.7</v>
          </cell>
          <cell r="AB120">
            <v>2</v>
          </cell>
          <cell r="AC120">
            <v>0.13550135501355015</v>
          </cell>
          <cell r="AD120" t="str">
            <v>"GA-07c_Pt1_Hs=02.70_Tp=12.33_Full.dat"</v>
          </cell>
          <cell r="AE120" t="str">
            <v>"GA-07c_Pt1_Hs=02.70_Tp=12.33_Full.dat"</v>
          </cell>
          <cell r="AF120" t="str">
            <v>"108.xls"</v>
          </cell>
        </row>
        <row r="121">
          <cell r="A121">
            <v>109</v>
          </cell>
          <cell r="B121" t="str">
            <v>GA-07c_Pt1_Hs=02.70_Tp=13.70_Full</v>
          </cell>
          <cell r="C121">
            <v>0</v>
          </cell>
          <cell r="D121" t="str">
            <v>Ochi-Hubble</v>
          </cell>
          <cell r="E121" t="str">
            <v>"Specified"</v>
          </cell>
          <cell r="F121" t="str">
            <v>NW10</v>
          </cell>
          <cell r="G121">
            <v>315</v>
          </cell>
          <cell r="H121">
            <v>2.7</v>
          </cell>
          <cell r="I121">
            <v>8</v>
          </cell>
          <cell r="J121">
            <v>7.2992700729927015E-2</v>
          </cell>
          <cell r="K121" t="str">
            <v>SE100</v>
          </cell>
          <cell r="L121">
            <v>315</v>
          </cell>
          <cell r="M121" t="str">
            <v>SE100</v>
          </cell>
          <cell r="N121" t="str">
            <v>"Full"</v>
          </cell>
          <cell r="O121">
            <v>315</v>
          </cell>
          <cell r="P121">
            <v>-24.5</v>
          </cell>
          <cell r="Q121">
            <v>0</v>
          </cell>
          <cell r="R121">
            <v>18.150000000000002</v>
          </cell>
          <cell r="S121">
            <v>90</v>
          </cell>
          <cell r="T121">
            <v>32</v>
          </cell>
          <cell r="U121">
            <v>0</v>
          </cell>
          <cell r="V121">
            <v>90</v>
          </cell>
          <cell r="W121">
            <v>3</v>
          </cell>
          <cell r="X121" t="str">
            <v>"GA-07c_Pt1_Hs=02.70_Tp=13.70_Full.dat"</v>
          </cell>
          <cell r="Y121" t="str">
            <v>"GA-07c_Pt1_Hs=02.70_Tp=13.70_Full.dat"</v>
          </cell>
          <cell r="Z121" t="str">
            <v>"109.xls"</v>
          </cell>
          <cell r="AA121">
            <v>2.7</v>
          </cell>
          <cell r="AB121">
            <v>2</v>
          </cell>
          <cell r="AC121">
            <v>0.12195121951219513</v>
          </cell>
          <cell r="AD121" t="str">
            <v>"GA-07c_Pt1_Hs=02.70_Tp=13.70_Full.dat"</v>
          </cell>
          <cell r="AE121" t="str">
            <v>"GA-07c_Pt1_Hs=02.70_Tp=13.70_Full.dat"</v>
          </cell>
          <cell r="AF121" t="str">
            <v>"109.xls"</v>
          </cell>
        </row>
        <row r="122">
          <cell r="A122">
            <v>110</v>
          </cell>
          <cell r="B122" t="str">
            <v>GA-07c_Pt1_Hs=02.70_Tp=15.07_Full</v>
          </cell>
          <cell r="C122">
            <v>0</v>
          </cell>
          <cell r="D122" t="str">
            <v>Ochi-Hubble</v>
          </cell>
          <cell r="E122" t="str">
            <v>"Specified"</v>
          </cell>
          <cell r="F122" t="str">
            <v>NW10</v>
          </cell>
          <cell r="G122">
            <v>315</v>
          </cell>
          <cell r="H122">
            <v>2.7</v>
          </cell>
          <cell r="I122">
            <v>8</v>
          </cell>
          <cell r="J122">
            <v>6.6357000663570004E-2</v>
          </cell>
          <cell r="K122" t="str">
            <v>SE100</v>
          </cell>
          <cell r="L122">
            <v>315</v>
          </cell>
          <cell r="M122" t="str">
            <v>SE100</v>
          </cell>
          <cell r="N122" t="str">
            <v>"Full"</v>
          </cell>
          <cell r="O122">
            <v>315</v>
          </cell>
          <cell r="P122">
            <v>-24.5</v>
          </cell>
          <cell r="Q122">
            <v>0</v>
          </cell>
          <cell r="R122">
            <v>18.150000000000002</v>
          </cell>
          <cell r="S122">
            <v>90</v>
          </cell>
          <cell r="T122">
            <v>32</v>
          </cell>
          <cell r="U122">
            <v>0</v>
          </cell>
          <cell r="V122">
            <v>90</v>
          </cell>
          <cell r="W122">
            <v>3</v>
          </cell>
          <cell r="X122" t="str">
            <v>"GA-07c_Pt1_Hs=02.70_Tp=15.07_Full.dat"</v>
          </cell>
          <cell r="Y122" t="str">
            <v>"GA-07c_Pt1_Hs=02.70_Tp=15.07_Full.dat"</v>
          </cell>
          <cell r="Z122" t="str">
            <v>"110.xls"</v>
          </cell>
          <cell r="AA122">
            <v>2.7</v>
          </cell>
          <cell r="AB122">
            <v>2</v>
          </cell>
          <cell r="AC122">
            <v>0.11086474501108648</v>
          </cell>
          <cell r="AD122" t="str">
            <v>"GA-07c_Pt1_Hs=02.70_Tp=15.07_Full.dat"</v>
          </cell>
          <cell r="AE122" t="str">
            <v>"GA-07c_Pt1_Hs=02.70_Tp=15.07_Full.dat"</v>
          </cell>
          <cell r="AF122" t="str">
            <v>"110.xls"</v>
          </cell>
        </row>
        <row r="123">
          <cell r="A123">
            <v>111</v>
          </cell>
          <cell r="B123" t="str">
            <v>GA-07c_Pt1_Hs=02.70_Tp=12.33_Interm</v>
          </cell>
          <cell r="C123">
            <v>0</v>
          </cell>
          <cell r="D123" t="str">
            <v>Ochi-Hubble</v>
          </cell>
          <cell r="E123" t="str">
            <v>"Specified"</v>
          </cell>
          <cell r="F123" t="str">
            <v>NW10</v>
          </cell>
          <cell r="G123">
            <v>315</v>
          </cell>
          <cell r="H123">
            <v>2.7</v>
          </cell>
          <cell r="I123">
            <v>8</v>
          </cell>
          <cell r="J123">
            <v>8.1103000811030002E-2</v>
          </cell>
          <cell r="K123" t="str">
            <v>SE100</v>
          </cell>
          <cell r="L123">
            <v>315</v>
          </cell>
          <cell r="M123" t="str">
            <v>SE100</v>
          </cell>
          <cell r="N123" t="str">
            <v>"Interm"</v>
          </cell>
          <cell r="O123">
            <v>315</v>
          </cell>
          <cell r="P123">
            <v>-18.149999999999999</v>
          </cell>
          <cell r="Q123">
            <v>0</v>
          </cell>
          <cell r="R123">
            <v>18.150000000000002</v>
          </cell>
          <cell r="S123">
            <v>90</v>
          </cell>
          <cell r="T123">
            <v>32</v>
          </cell>
          <cell r="U123">
            <v>0</v>
          </cell>
          <cell r="V123">
            <v>90</v>
          </cell>
          <cell r="W123">
            <v>3</v>
          </cell>
          <cell r="X123" t="str">
            <v>"GA-07c_Pt1_Hs=02.70_Tp=12.33_Interm.dat"</v>
          </cell>
          <cell r="Y123" t="str">
            <v>"GA-07c_Pt1_Hs=02.70_Tp=12.33_Interm.dat"</v>
          </cell>
          <cell r="Z123" t="str">
            <v>"111.xls"</v>
          </cell>
          <cell r="AA123">
            <v>2.7</v>
          </cell>
          <cell r="AB123">
            <v>2</v>
          </cell>
          <cell r="AC123">
            <v>0.13550135501355015</v>
          </cell>
          <cell r="AD123" t="str">
            <v>"GA-07c_Pt1_Hs=02.70_Tp=12.33_Interm.dat"</v>
          </cell>
          <cell r="AE123" t="str">
            <v>"GA-07c_Pt1_Hs=02.70_Tp=12.33_Interm.dat"</v>
          </cell>
          <cell r="AF123" t="str">
            <v>"111.xls"</v>
          </cell>
        </row>
        <row r="124">
          <cell r="A124">
            <v>112</v>
          </cell>
          <cell r="B124" t="str">
            <v>GA-07c_Pt1_Hs=02.70_Tp=13.70_Interm</v>
          </cell>
          <cell r="C124">
            <v>0</v>
          </cell>
          <cell r="D124" t="str">
            <v>Ochi-Hubble</v>
          </cell>
          <cell r="E124" t="str">
            <v>"Specified"</v>
          </cell>
          <cell r="F124" t="str">
            <v>NW10</v>
          </cell>
          <cell r="G124">
            <v>315</v>
          </cell>
          <cell r="H124">
            <v>2.7</v>
          </cell>
          <cell r="I124">
            <v>8</v>
          </cell>
          <cell r="J124">
            <v>7.2992700729927015E-2</v>
          </cell>
          <cell r="K124" t="str">
            <v>SE100</v>
          </cell>
          <cell r="L124">
            <v>315</v>
          </cell>
          <cell r="M124" t="str">
            <v>SE100</v>
          </cell>
          <cell r="N124" t="str">
            <v>"Interm"</v>
          </cell>
          <cell r="O124">
            <v>315</v>
          </cell>
          <cell r="P124">
            <v>-18.149999999999999</v>
          </cell>
          <cell r="Q124">
            <v>0</v>
          </cell>
          <cell r="R124">
            <v>18.150000000000002</v>
          </cell>
          <cell r="S124">
            <v>90</v>
          </cell>
          <cell r="T124">
            <v>32</v>
          </cell>
          <cell r="U124">
            <v>0</v>
          </cell>
          <cell r="V124">
            <v>90</v>
          </cell>
          <cell r="W124">
            <v>3</v>
          </cell>
          <cell r="X124" t="str">
            <v>"GA-07c_Pt1_Hs=02.70_Tp=13.70_Interm.dat"</v>
          </cell>
          <cell r="Y124" t="str">
            <v>"GA-07c_Pt1_Hs=02.70_Tp=13.70_Interm.dat"</v>
          </cell>
          <cell r="Z124" t="str">
            <v>"112.xls"</v>
          </cell>
          <cell r="AA124">
            <v>2.7</v>
          </cell>
          <cell r="AB124">
            <v>2</v>
          </cell>
          <cell r="AC124">
            <v>0.12195121951219513</v>
          </cell>
          <cell r="AD124" t="str">
            <v>"GA-07c_Pt1_Hs=02.70_Tp=13.70_Interm.dat"</v>
          </cell>
          <cell r="AE124" t="str">
            <v>"GA-07c_Pt1_Hs=02.70_Tp=13.70_Interm.dat"</v>
          </cell>
          <cell r="AF124" t="str">
            <v>"112.xls"</v>
          </cell>
        </row>
        <row r="125">
          <cell r="A125">
            <v>113</v>
          </cell>
          <cell r="B125" t="str">
            <v>GA-07c_Pt1_Hs=02.70_Tp=15.07_Interm</v>
          </cell>
          <cell r="C125">
            <v>0</v>
          </cell>
          <cell r="D125" t="str">
            <v>Ochi-Hubble</v>
          </cell>
          <cell r="E125" t="str">
            <v>"Specified"</v>
          </cell>
          <cell r="F125" t="str">
            <v>NW10</v>
          </cell>
          <cell r="G125">
            <v>315</v>
          </cell>
          <cell r="H125">
            <v>2.7</v>
          </cell>
          <cell r="I125">
            <v>8</v>
          </cell>
          <cell r="J125">
            <v>6.6357000663570004E-2</v>
          </cell>
          <cell r="K125" t="str">
            <v>SE100</v>
          </cell>
          <cell r="L125">
            <v>315</v>
          </cell>
          <cell r="M125" t="str">
            <v>SE100</v>
          </cell>
          <cell r="N125" t="str">
            <v>"Interm"</v>
          </cell>
          <cell r="O125">
            <v>315</v>
          </cell>
          <cell r="P125">
            <v>-18.149999999999999</v>
          </cell>
          <cell r="Q125">
            <v>0</v>
          </cell>
          <cell r="R125">
            <v>18.150000000000002</v>
          </cell>
          <cell r="S125">
            <v>90</v>
          </cell>
          <cell r="T125">
            <v>32</v>
          </cell>
          <cell r="U125">
            <v>0</v>
          </cell>
          <cell r="V125">
            <v>90</v>
          </cell>
          <cell r="W125">
            <v>3</v>
          </cell>
          <cell r="X125" t="str">
            <v>"GA-07c_Pt1_Hs=02.70_Tp=15.07_Interm.dat"</v>
          </cell>
          <cell r="Y125" t="str">
            <v>"GA-07c_Pt1_Hs=02.70_Tp=15.07_Interm.dat"</v>
          </cell>
          <cell r="Z125" t="str">
            <v>"113.xls"</v>
          </cell>
          <cell r="AA125">
            <v>2.7</v>
          </cell>
          <cell r="AB125">
            <v>2</v>
          </cell>
          <cell r="AC125">
            <v>0.11086474501108648</v>
          </cell>
          <cell r="AD125" t="str">
            <v>"GA-07c_Pt1_Hs=02.70_Tp=15.07_Interm.dat"</v>
          </cell>
          <cell r="AE125" t="str">
            <v>"GA-07c_Pt1_Hs=02.70_Tp=15.07_Interm.dat"</v>
          </cell>
          <cell r="AF125" t="str">
            <v>"113.xls"</v>
          </cell>
        </row>
        <row r="126">
          <cell r="A126">
            <v>114</v>
          </cell>
          <cell r="B126" t="str">
            <v>GA-07c_Pt1_Hs=02.70_Tp=12.33_Ballast</v>
          </cell>
          <cell r="C126">
            <v>0</v>
          </cell>
          <cell r="D126" t="str">
            <v>Ochi-Hubble</v>
          </cell>
          <cell r="E126" t="str">
            <v>"Specified"</v>
          </cell>
          <cell r="F126" t="str">
            <v>NW10</v>
          </cell>
          <cell r="G126">
            <v>315</v>
          </cell>
          <cell r="H126">
            <v>2.7</v>
          </cell>
          <cell r="I126">
            <v>8</v>
          </cell>
          <cell r="J126">
            <v>8.1103000811030002E-2</v>
          </cell>
          <cell r="K126" t="str">
            <v>SE100</v>
          </cell>
          <cell r="L126">
            <v>315</v>
          </cell>
          <cell r="M126" t="str">
            <v>SE100</v>
          </cell>
          <cell r="N126" t="str">
            <v>"Ballast"</v>
          </cell>
          <cell r="O126">
            <v>315</v>
          </cell>
          <cell r="P126">
            <v>-11.89</v>
          </cell>
          <cell r="Q126">
            <v>0</v>
          </cell>
          <cell r="R126">
            <v>18.150000000000002</v>
          </cell>
          <cell r="S126">
            <v>90</v>
          </cell>
          <cell r="T126">
            <v>32</v>
          </cell>
          <cell r="U126">
            <v>0</v>
          </cell>
          <cell r="V126">
            <v>90</v>
          </cell>
          <cell r="W126">
            <v>3</v>
          </cell>
          <cell r="X126" t="str">
            <v>"GA-07c_Pt1_Hs=02.70_Tp=12.33_Ballast.dat"</v>
          </cell>
          <cell r="Y126" t="str">
            <v>"GA-07c_Pt1_Hs=02.70_Tp=12.33_Ballast.dat"</v>
          </cell>
          <cell r="Z126" t="str">
            <v>"114.xls"</v>
          </cell>
          <cell r="AA126">
            <v>2.7</v>
          </cell>
          <cell r="AB126">
            <v>2</v>
          </cell>
          <cell r="AC126">
            <v>0.13550135501355015</v>
          </cell>
          <cell r="AD126" t="str">
            <v>"GA-07c_Pt1_Hs=02.70_Tp=12.33_Ballast.dat"</v>
          </cell>
          <cell r="AE126" t="str">
            <v>"GA-07c_Pt1_Hs=02.70_Tp=12.33_Ballast.dat"</v>
          </cell>
          <cell r="AF126" t="str">
            <v>"114.xls"</v>
          </cell>
        </row>
        <row r="127">
          <cell r="A127">
            <v>115</v>
          </cell>
          <cell r="B127" t="str">
            <v>GA-07c_Pt1_Hs=02.70_Tp=13.70_Ballast</v>
          </cell>
          <cell r="C127">
            <v>0</v>
          </cell>
          <cell r="D127" t="str">
            <v>Ochi-Hubble</v>
          </cell>
          <cell r="E127" t="str">
            <v>"Specified"</v>
          </cell>
          <cell r="F127" t="str">
            <v>NW10</v>
          </cell>
          <cell r="G127">
            <v>315</v>
          </cell>
          <cell r="H127">
            <v>2.7</v>
          </cell>
          <cell r="I127">
            <v>8</v>
          </cell>
          <cell r="J127">
            <v>7.2992700729927015E-2</v>
          </cell>
          <cell r="K127" t="str">
            <v>SE100</v>
          </cell>
          <cell r="L127">
            <v>315</v>
          </cell>
          <cell r="M127" t="str">
            <v>SE100</v>
          </cell>
          <cell r="N127" t="str">
            <v>"Ballast"</v>
          </cell>
          <cell r="O127">
            <v>315</v>
          </cell>
          <cell r="P127">
            <v>-11.89</v>
          </cell>
          <cell r="Q127">
            <v>0</v>
          </cell>
          <cell r="R127">
            <v>18.150000000000002</v>
          </cell>
          <cell r="S127">
            <v>90</v>
          </cell>
          <cell r="T127">
            <v>32</v>
          </cell>
          <cell r="U127">
            <v>0</v>
          </cell>
          <cell r="V127">
            <v>90</v>
          </cell>
          <cell r="W127">
            <v>3</v>
          </cell>
          <cell r="X127" t="str">
            <v>"GA-07c_Pt1_Hs=02.70_Tp=13.70_Ballast.dat"</v>
          </cell>
          <cell r="Y127" t="str">
            <v>"GA-07c_Pt1_Hs=02.70_Tp=13.70_Ballast.dat"</v>
          </cell>
          <cell r="Z127" t="str">
            <v>"115.xls"</v>
          </cell>
          <cell r="AA127">
            <v>2.7</v>
          </cell>
          <cell r="AB127">
            <v>2</v>
          </cell>
          <cell r="AC127">
            <v>0.12195121951219513</v>
          </cell>
          <cell r="AD127" t="str">
            <v>"GA-07c_Pt1_Hs=02.70_Tp=13.70_Ballast.dat"</v>
          </cell>
          <cell r="AE127" t="str">
            <v>"GA-07c_Pt1_Hs=02.70_Tp=13.70_Ballast.dat"</v>
          </cell>
          <cell r="AF127" t="str">
            <v>"115.xls"</v>
          </cell>
        </row>
        <row r="128">
          <cell r="A128">
            <v>116</v>
          </cell>
          <cell r="B128" t="str">
            <v>GA-07c_Pt1_Hs=02.70_Tp=15.07_Ballast</v>
          </cell>
          <cell r="C128">
            <v>0</v>
          </cell>
          <cell r="D128" t="str">
            <v>Ochi-Hubble</v>
          </cell>
          <cell r="E128" t="str">
            <v>"Specified"</v>
          </cell>
          <cell r="F128" t="str">
            <v>NW10</v>
          </cell>
          <cell r="G128">
            <v>315</v>
          </cell>
          <cell r="H128">
            <v>2.7</v>
          </cell>
          <cell r="I128">
            <v>8</v>
          </cell>
          <cell r="J128">
            <v>6.6357000663570004E-2</v>
          </cell>
          <cell r="K128" t="str">
            <v>SE100</v>
          </cell>
          <cell r="L128">
            <v>315</v>
          </cell>
          <cell r="M128" t="str">
            <v>SE100</v>
          </cell>
          <cell r="N128" t="str">
            <v>"Ballast"</v>
          </cell>
          <cell r="O128">
            <v>315</v>
          </cell>
          <cell r="P128">
            <v>-11.89</v>
          </cell>
          <cell r="Q128">
            <v>0</v>
          </cell>
          <cell r="R128">
            <v>18.150000000000002</v>
          </cell>
          <cell r="S128">
            <v>90</v>
          </cell>
          <cell r="T128">
            <v>32</v>
          </cell>
          <cell r="U128">
            <v>0</v>
          </cell>
          <cell r="V128">
            <v>90</v>
          </cell>
          <cell r="W128">
            <v>3</v>
          </cell>
          <cell r="X128" t="str">
            <v>"GA-07c_Pt1_Hs=02.70_Tp=15.07_Ballast.dat"</v>
          </cell>
          <cell r="Y128" t="str">
            <v>"GA-07c_Pt1_Hs=02.70_Tp=15.07_Ballast.dat"</v>
          </cell>
          <cell r="Z128" t="str">
            <v>"116.xls"</v>
          </cell>
          <cell r="AA128">
            <v>2.7</v>
          </cell>
          <cell r="AB128">
            <v>2</v>
          </cell>
          <cell r="AC128">
            <v>0.11086474501108648</v>
          </cell>
          <cell r="AD128" t="str">
            <v>"GA-07c_Pt1_Hs=02.70_Tp=15.07_Ballast.dat"</v>
          </cell>
          <cell r="AE128" t="str">
            <v>"GA-07c_Pt1_Hs=02.70_Tp=15.07_Ballast.dat"</v>
          </cell>
          <cell r="AF128" t="str">
            <v>"116.xls"</v>
          </cell>
        </row>
        <row r="129">
          <cell r="A129">
            <v>117</v>
          </cell>
          <cell r="B129" t="str">
            <v>GA-07d_Pt1_Hs=02.70_Tp=12.33_Full</v>
          </cell>
          <cell r="C129">
            <v>0</v>
          </cell>
          <cell r="D129" t="str">
            <v>Ochi-Hubble</v>
          </cell>
          <cell r="E129" t="str">
            <v>"Specified"</v>
          </cell>
          <cell r="F129" t="str">
            <v>SW10</v>
          </cell>
          <cell r="G129">
            <v>45</v>
          </cell>
          <cell r="H129">
            <v>2.7</v>
          </cell>
          <cell r="I129">
            <v>8</v>
          </cell>
          <cell r="J129">
            <v>8.1103000811030002E-2</v>
          </cell>
          <cell r="K129" t="str">
            <v>NE100</v>
          </cell>
          <cell r="L129">
            <v>45</v>
          </cell>
          <cell r="M129" t="str">
            <v>NE100</v>
          </cell>
          <cell r="N129" t="str">
            <v>"Full"</v>
          </cell>
          <cell r="O129">
            <v>45</v>
          </cell>
          <cell r="P129">
            <v>-24.5</v>
          </cell>
          <cell r="Q129">
            <v>0</v>
          </cell>
          <cell r="R129">
            <v>18.150000000000002</v>
          </cell>
          <cell r="S129">
            <v>90</v>
          </cell>
          <cell r="T129">
            <v>32</v>
          </cell>
          <cell r="U129">
            <v>0</v>
          </cell>
          <cell r="V129">
            <v>90</v>
          </cell>
          <cell r="W129">
            <v>3</v>
          </cell>
          <cell r="X129" t="str">
            <v>"GA-07d_Pt1_Hs=02.70_Tp=12.33_Full.dat"</v>
          </cell>
          <cell r="Y129" t="str">
            <v>"GA-07d_Pt1_Hs=02.70_Tp=12.33_Full.dat"</v>
          </cell>
          <cell r="Z129" t="str">
            <v>"117.xls"</v>
          </cell>
          <cell r="AA129">
            <v>2.7</v>
          </cell>
          <cell r="AB129">
            <v>2</v>
          </cell>
          <cell r="AC129">
            <v>0.13550135501355015</v>
          </cell>
          <cell r="AD129" t="str">
            <v>"GA-07d_Pt1_Hs=02.70_Tp=12.33_Full.dat"</v>
          </cell>
          <cell r="AE129" t="str">
            <v>"GA-07d_Pt1_Hs=02.70_Tp=12.33_Full.dat"</v>
          </cell>
          <cell r="AF129" t="str">
            <v>"117.xls"</v>
          </cell>
        </row>
        <row r="130">
          <cell r="A130">
            <v>118</v>
          </cell>
          <cell r="B130" t="str">
            <v>GA-07d_Pt1_Hs=02.70_Tp=13.70_Full</v>
          </cell>
          <cell r="C130">
            <v>0</v>
          </cell>
          <cell r="D130" t="str">
            <v>Ochi-Hubble</v>
          </cell>
          <cell r="E130" t="str">
            <v>"Specified"</v>
          </cell>
          <cell r="F130" t="str">
            <v>SW10</v>
          </cell>
          <cell r="G130">
            <v>45</v>
          </cell>
          <cell r="H130">
            <v>2.7</v>
          </cell>
          <cell r="I130">
            <v>8</v>
          </cell>
          <cell r="J130">
            <v>7.2992700729927015E-2</v>
          </cell>
          <cell r="K130" t="str">
            <v>NE100</v>
          </cell>
          <cell r="L130">
            <v>45</v>
          </cell>
          <cell r="M130" t="str">
            <v>NE100</v>
          </cell>
          <cell r="N130" t="str">
            <v>"Full"</v>
          </cell>
          <cell r="O130">
            <v>45</v>
          </cell>
          <cell r="P130">
            <v>-24.5</v>
          </cell>
          <cell r="Q130">
            <v>0</v>
          </cell>
          <cell r="R130">
            <v>18.150000000000002</v>
          </cell>
          <cell r="S130">
            <v>90</v>
          </cell>
          <cell r="T130">
            <v>32</v>
          </cell>
          <cell r="U130">
            <v>0</v>
          </cell>
          <cell r="V130">
            <v>90</v>
          </cell>
          <cell r="W130">
            <v>3</v>
          </cell>
          <cell r="X130" t="str">
            <v>"GA-07d_Pt1_Hs=02.70_Tp=13.70_Full.dat"</v>
          </cell>
          <cell r="Y130" t="str">
            <v>"GA-07d_Pt1_Hs=02.70_Tp=13.70_Full.dat"</v>
          </cell>
          <cell r="Z130" t="str">
            <v>"118.xls"</v>
          </cell>
          <cell r="AA130">
            <v>2.7</v>
          </cell>
          <cell r="AB130">
            <v>2</v>
          </cell>
          <cell r="AC130">
            <v>0.12195121951219513</v>
          </cell>
          <cell r="AD130" t="str">
            <v>"GA-07d_Pt1_Hs=02.70_Tp=13.70_Full.dat"</v>
          </cell>
          <cell r="AE130" t="str">
            <v>"GA-07d_Pt1_Hs=02.70_Tp=13.70_Full.dat"</v>
          </cell>
          <cell r="AF130" t="str">
            <v>"118.xls"</v>
          </cell>
        </row>
        <row r="131">
          <cell r="A131">
            <v>119</v>
          </cell>
          <cell r="B131" t="str">
            <v>GA-07d_Pt1_Hs=02.70_Tp=15.07_Full</v>
          </cell>
          <cell r="C131">
            <v>0</v>
          </cell>
          <cell r="D131" t="str">
            <v>Ochi-Hubble</v>
          </cell>
          <cell r="E131" t="str">
            <v>"Specified"</v>
          </cell>
          <cell r="F131" t="str">
            <v>SW10</v>
          </cell>
          <cell r="G131">
            <v>45</v>
          </cell>
          <cell r="H131">
            <v>2.7</v>
          </cell>
          <cell r="I131">
            <v>8</v>
          </cell>
          <cell r="J131">
            <v>6.6357000663570004E-2</v>
          </cell>
          <cell r="K131" t="str">
            <v>NE100</v>
          </cell>
          <cell r="L131">
            <v>45</v>
          </cell>
          <cell r="M131" t="str">
            <v>NE100</v>
          </cell>
          <cell r="N131" t="str">
            <v>"Full"</v>
          </cell>
          <cell r="O131">
            <v>45</v>
          </cell>
          <cell r="P131">
            <v>-24.5</v>
          </cell>
          <cell r="Q131">
            <v>0</v>
          </cell>
          <cell r="R131">
            <v>18.150000000000002</v>
          </cell>
          <cell r="S131">
            <v>90</v>
          </cell>
          <cell r="T131">
            <v>32</v>
          </cell>
          <cell r="U131">
            <v>0</v>
          </cell>
          <cell r="V131">
            <v>90</v>
          </cell>
          <cell r="W131">
            <v>3</v>
          </cell>
          <cell r="X131" t="str">
            <v>"GA-07d_Pt1_Hs=02.70_Tp=15.07_Full.dat"</v>
          </cell>
          <cell r="Y131" t="str">
            <v>"GA-07d_Pt1_Hs=02.70_Tp=15.07_Full.dat"</v>
          </cell>
          <cell r="Z131" t="str">
            <v>"119.xls"</v>
          </cell>
          <cell r="AA131">
            <v>2.7</v>
          </cell>
          <cell r="AB131">
            <v>2</v>
          </cell>
          <cell r="AC131">
            <v>0.11086474501108648</v>
          </cell>
          <cell r="AD131" t="str">
            <v>"GA-07d_Pt1_Hs=02.70_Tp=15.07_Full.dat"</v>
          </cell>
          <cell r="AE131" t="str">
            <v>"GA-07d_Pt1_Hs=02.70_Tp=15.07_Full.dat"</v>
          </cell>
          <cell r="AF131" t="str">
            <v>"119.xls"</v>
          </cell>
        </row>
        <row r="132">
          <cell r="A132">
            <v>120</v>
          </cell>
          <cell r="B132" t="str">
            <v>GA-07d_Pt1_Hs=02.70_Tp=12.33_Interm</v>
          </cell>
          <cell r="C132">
            <v>0</v>
          </cell>
          <cell r="D132" t="str">
            <v>Ochi-Hubble</v>
          </cell>
          <cell r="E132" t="str">
            <v>"Specified"</v>
          </cell>
          <cell r="F132" t="str">
            <v>SW10</v>
          </cell>
          <cell r="G132">
            <v>45</v>
          </cell>
          <cell r="H132">
            <v>2.7</v>
          </cell>
          <cell r="I132">
            <v>8</v>
          </cell>
          <cell r="J132">
            <v>8.1103000811030002E-2</v>
          </cell>
          <cell r="K132" t="str">
            <v>NE100</v>
          </cell>
          <cell r="L132">
            <v>45</v>
          </cell>
          <cell r="M132" t="str">
            <v>NE100</v>
          </cell>
          <cell r="N132" t="str">
            <v>"Interm"</v>
          </cell>
          <cell r="O132">
            <v>45</v>
          </cell>
          <cell r="P132">
            <v>-18.149999999999999</v>
          </cell>
          <cell r="Q132">
            <v>0</v>
          </cell>
          <cell r="R132">
            <v>18.150000000000002</v>
          </cell>
          <cell r="S132">
            <v>90</v>
          </cell>
          <cell r="T132">
            <v>32</v>
          </cell>
          <cell r="U132">
            <v>0</v>
          </cell>
          <cell r="V132">
            <v>90</v>
          </cell>
          <cell r="W132">
            <v>3</v>
          </cell>
          <cell r="X132" t="str">
            <v>"GA-07d_Pt1_Hs=02.70_Tp=12.33_Interm.dat"</v>
          </cell>
          <cell r="Y132" t="str">
            <v>"GA-07d_Pt1_Hs=02.70_Tp=12.33_Interm.dat"</v>
          </cell>
          <cell r="Z132" t="str">
            <v>"120.xls"</v>
          </cell>
          <cell r="AA132">
            <v>2.7</v>
          </cell>
          <cell r="AB132">
            <v>2</v>
          </cell>
          <cell r="AC132">
            <v>0.13550135501355015</v>
          </cell>
          <cell r="AD132" t="str">
            <v>"GA-07d_Pt1_Hs=02.70_Tp=12.33_Interm.dat"</v>
          </cell>
          <cell r="AE132" t="str">
            <v>"GA-07d_Pt1_Hs=02.70_Tp=12.33_Interm.dat"</v>
          </cell>
          <cell r="AF132" t="str">
            <v>"120.xls"</v>
          </cell>
        </row>
        <row r="133">
          <cell r="A133">
            <v>121</v>
          </cell>
          <cell r="B133" t="str">
            <v>GA-07d_Pt1_Hs=02.70_Tp=13.70_Interm</v>
          </cell>
          <cell r="C133">
            <v>0</v>
          </cell>
          <cell r="D133" t="str">
            <v>Ochi-Hubble</v>
          </cell>
          <cell r="E133" t="str">
            <v>"Specified"</v>
          </cell>
          <cell r="F133" t="str">
            <v>SW10</v>
          </cell>
          <cell r="G133">
            <v>45</v>
          </cell>
          <cell r="H133">
            <v>2.7</v>
          </cell>
          <cell r="I133">
            <v>8</v>
          </cell>
          <cell r="J133">
            <v>7.2992700729927015E-2</v>
          </cell>
          <cell r="K133" t="str">
            <v>NE100</v>
          </cell>
          <cell r="L133">
            <v>45</v>
          </cell>
          <cell r="M133" t="str">
            <v>NE100</v>
          </cell>
          <cell r="N133" t="str">
            <v>"Interm"</v>
          </cell>
          <cell r="O133">
            <v>45</v>
          </cell>
          <cell r="P133">
            <v>-18.149999999999999</v>
          </cell>
          <cell r="Q133">
            <v>0</v>
          </cell>
          <cell r="R133">
            <v>18.150000000000002</v>
          </cell>
          <cell r="S133">
            <v>90</v>
          </cell>
          <cell r="T133">
            <v>32</v>
          </cell>
          <cell r="U133">
            <v>0</v>
          </cell>
          <cell r="V133">
            <v>90</v>
          </cell>
          <cell r="W133">
            <v>3</v>
          </cell>
          <cell r="X133" t="str">
            <v>"GA-07d_Pt1_Hs=02.70_Tp=13.70_Interm.dat"</v>
          </cell>
          <cell r="Y133" t="str">
            <v>"GA-07d_Pt1_Hs=02.70_Tp=13.70_Interm.dat"</v>
          </cell>
          <cell r="Z133" t="str">
            <v>"121.xls"</v>
          </cell>
          <cell r="AA133">
            <v>2.7</v>
          </cell>
          <cell r="AB133">
            <v>2</v>
          </cell>
          <cell r="AC133">
            <v>0.12195121951219513</v>
          </cell>
          <cell r="AD133" t="str">
            <v>"GA-07d_Pt1_Hs=02.70_Tp=13.70_Interm.dat"</v>
          </cell>
          <cell r="AE133" t="str">
            <v>"GA-07d_Pt1_Hs=02.70_Tp=13.70_Interm.dat"</v>
          </cell>
          <cell r="AF133" t="str">
            <v>"121.xls"</v>
          </cell>
        </row>
        <row r="134">
          <cell r="A134">
            <v>122</v>
          </cell>
          <cell r="B134" t="str">
            <v>GA-07d_Pt1_Hs=02.70_Tp=15.07_Interm</v>
          </cell>
          <cell r="C134">
            <v>0</v>
          </cell>
          <cell r="D134" t="str">
            <v>Ochi-Hubble</v>
          </cell>
          <cell r="E134" t="str">
            <v>"Specified"</v>
          </cell>
          <cell r="F134" t="str">
            <v>SW10</v>
          </cell>
          <cell r="G134">
            <v>45</v>
          </cell>
          <cell r="H134">
            <v>2.7</v>
          </cell>
          <cell r="I134">
            <v>8</v>
          </cell>
          <cell r="J134">
            <v>6.6357000663570004E-2</v>
          </cell>
          <cell r="K134" t="str">
            <v>NE100</v>
          </cell>
          <cell r="L134">
            <v>45</v>
          </cell>
          <cell r="M134" t="str">
            <v>NE100</v>
          </cell>
          <cell r="N134" t="str">
            <v>"Interm"</v>
          </cell>
          <cell r="O134">
            <v>45</v>
          </cell>
          <cell r="P134">
            <v>-18.149999999999999</v>
          </cell>
          <cell r="Q134">
            <v>0</v>
          </cell>
          <cell r="R134">
            <v>18.150000000000002</v>
          </cell>
          <cell r="S134">
            <v>90</v>
          </cell>
          <cell r="T134">
            <v>32</v>
          </cell>
          <cell r="U134">
            <v>0</v>
          </cell>
          <cell r="V134">
            <v>90</v>
          </cell>
          <cell r="W134">
            <v>3</v>
          </cell>
          <cell r="X134" t="str">
            <v>"GA-07d_Pt1_Hs=02.70_Tp=15.07_Interm.dat"</v>
          </cell>
          <cell r="Y134" t="str">
            <v>"GA-07d_Pt1_Hs=02.70_Tp=15.07_Interm.dat"</v>
          </cell>
          <cell r="Z134" t="str">
            <v>"122.xls"</v>
          </cell>
          <cell r="AA134">
            <v>2.7</v>
          </cell>
          <cell r="AB134">
            <v>2</v>
          </cell>
          <cell r="AC134">
            <v>0.11086474501108648</v>
          </cell>
          <cell r="AD134" t="str">
            <v>"GA-07d_Pt1_Hs=02.70_Tp=15.07_Interm.dat"</v>
          </cell>
          <cell r="AE134" t="str">
            <v>"GA-07d_Pt1_Hs=02.70_Tp=15.07_Interm.dat"</v>
          </cell>
          <cell r="AF134" t="str">
            <v>"122.xls"</v>
          </cell>
        </row>
        <row r="135">
          <cell r="A135">
            <v>123</v>
          </cell>
          <cell r="B135" t="str">
            <v>GA-07d_Pt1_Hs=02.70_Tp=12.33_Ballast</v>
          </cell>
          <cell r="C135">
            <v>0</v>
          </cell>
          <cell r="D135" t="str">
            <v>Ochi-Hubble</v>
          </cell>
          <cell r="E135" t="str">
            <v>"Specified"</v>
          </cell>
          <cell r="F135" t="str">
            <v>SW10</v>
          </cell>
          <cell r="G135">
            <v>45</v>
          </cell>
          <cell r="H135">
            <v>2.7</v>
          </cell>
          <cell r="I135">
            <v>8</v>
          </cell>
          <cell r="J135">
            <v>8.1103000811030002E-2</v>
          </cell>
          <cell r="K135" t="str">
            <v>NE100</v>
          </cell>
          <cell r="L135">
            <v>45</v>
          </cell>
          <cell r="M135" t="str">
            <v>NE100</v>
          </cell>
          <cell r="N135" t="str">
            <v>"Ballast"</v>
          </cell>
          <cell r="O135">
            <v>45</v>
          </cell>
          <cell r="P135">
            <v>-11.89</v>
          </cell>
          <cell r="Q135">
            <v>0</v>
          </cell>
          <cell r="R135">
            <v>18.150000000000002</v>
          </cell>
          <cell r="S135">
            <v>90</v>
          </cell>
          <cell r="T135">
            <v>32</v>
          </cell>
          <cell r="U135">
            <v>0</v>
          </cell>
          <cell r="V135">
            <v>90</v>
          </cell>
          <cell r="W135">
            <v>3</v>
          </cell>
          <cell r="X135" t="str">
            <v>"GA-07d_Pt1_Hs=02.70_Tp=12.33_Ballast.dat"</v>
          </cell>
          <cell r="Y135" t="str">
            <v>"GA-07d_Pt1_Hs=02.70_Tp=12.33_Ballast.dat"</v>
          </cell>
          <cell r="Z135" t="str">
            <v>"123.xls"</v>
          </cell>
          <cell r="AA135">
            <v>2.7</v>
          </cell>
          <cell r="AB135">
            <v>2</v>
          </cell>
          <cell r="AC135">
            <v>0.13550135501355015</v>
          </cell>
          <cell r="AD135" t="str">
            <v>"GA-07d_Pt1_Hs=02.70_Tp=12.33_Ballast.dat"</v>
          </cell>
          <cell r="AE135" t="str">
            <v>"GA-07d_Pt1_Hs=02.70_Tp=12.33_Ballast.dat"</v>
          </cell>
          <cell r="AF135" t="str">
            <v>"123.xls"</v>
          </cell>
        </row>
        <row r="136">
          <cell r="A136">
            <v>124</v>
          </cell>
          <cell r="B136" t="str">
            <v>GA-07d_Pt1_Hs=02.70_Tp=13.70_Ballast</v>
          </cell>
          <cell r="C136">
            <v>0</v>
          </cell>
          <cell r="D136" t="str">
            <v>Ochi-Hubble</v>
          </cell>
          <cell r="E136" t="str">
            <v>"Specified"</v>
          </cell>
          <cell r="F136" t="str">
            <v>SW10</v>
          </cell>
          <cell r="G136">
            <v>45</v>
          </cell>
          <cell r="H136">
            <v>2.7</v>
          </cell>
          <cell r="I136">
            <v>8</v>
          </cell>
          <cell r="J136">
            <v>7.2992700729927015E-2</v>
          </cell>
          <cell r="K136" t="str">
            <v>NE100</v>
          </cell>
          <cell r="L136">
            <v>45</v>
          </cell>
          <cell r="M136" t="str">
            <v>NE100</v>
          </cell>
          <cell r="N136" t="str">
            <v>"Ballast"</v>
          </cell>
          <cell r="O136">
            <v>45</v>
          </cell>
          <cell r="P136">
            <v>-11.89</v>
          </cell>
          <cell r="Q136">
            <v>0</v>
          </cell>
          <cell r="R136">
            <v>18.150000000000002</v>
          </cell>
          <cell r="S136">
            <v>90</v>
          </cell>
          <cell r="T136">
            <v>32</v>
          </cell>
          <cell r="U136">
            <v>0</v>
          </cell>
          <cell r="V136">
            <v>90</v>
          </cell>
          <cell r="W136">
            <v>3</v>
          </cell>
          <cell r="X136" t="str">
            <v>"GA-07d_Pt1_Hs=02.70_Tp=13.70_Ballast.dat"</v>
          </cell>
          <cell r="Y136" t="str">
            <v>"GA-07d_Pt1_Hs=02.70_Tp=13.70_Ballast.dat"</v>
          </cell>
          <cell r="Z136" t="str">
            <v>"124.xls"</v>
          </cell>
          <cell r="AA136">
            <v>2.7</v>
          </cell>
          <cell r="AB136">
            <v>2</v>
          </cell>
          <cell r="AC136">
            <v>0.12195121951219513</v>
          </cell>
          <cell r="AD136" t="str">
            <v>"GA-07d_Pt1_Hs=02.70_Tp=13.70_Ballast.dat"</v>
          </cell>
          <cell r="AE136" t="str">
            <v>"GA-07d_Pt1_Hs=02.70_Tp=13.70_Ballast.dat"</v>
          </cell>
          <cell r="AF136" t="str">
            <v>"124.xls"</v>
          </cell>
        </row>
        <row r="137">
          <cell r="A137">
            <v>125</v>
          </cell>
          <cell r="B137" t="str">
            <v>GA-07d_Pt1_Hs=02.70_Tp=15.07_Ballast</v>
          </cell>
          <cell r="C137">
            <v>0</v>
          </cell>
          <cell r="D137" t="str">
            <v>Ochi-Hubble</v>
          </cell>
          <cell r="E137" t="str">
            <v>"Specified"</v>
          </cell>
          <cell r="F137" t="str">
            <v>SW10</v>
          </cell>
          <cell r="G137">
            <v>45</v>
          </cell>
          <cell r="H137">
            <v>2.7</v>
          </cell>
          <cell r="I137">
            <v>8</v>
          </cell>
          <cell r="J137">
            <v>6.6357000663570004E-2</v>
          </cell>
          <cell r="K137" t="str">
            <v>NE100</v>
          </cell>
          <cell r="L137">
            <v>45</v>
          </cell>
          <cell r="M137" t="str">
            <v>NE100</v>
          </cell>
          <cell r="N137" t="str">
            <v>"Ballast"</v>
          </cell>
          <cell r="O137">
            <v>45</v>
          </cell>
          <cell r="P137">
            <v>-11.89</v>
          </cell>
          <cell r="Q137">
            <v>0</v>
          </cell>
          <cell r="R137">
            <v>18.150000000000002</v>
          </cell>
          <cell r="S137">
            <v>90</v>
          </cell>
          <cell r="T137">
            <v>32</v>
          </cell>
          <cell r="U137">
            <v>0</v>
          </cell>
          <cell r="V137">
            <v>90</v>
          </cell>
          <cell r="W137">
            <v>3</v>
          </cell>
          <cell r="X137" t="str">
            <v>"GA-07d_Pt1_Hs=02.70_Tp=15.07_Ballast.dat"</v>
          </cell>
          <cell r="Y137" t="str">
            <v>"GA-07d_Pt1_Hs=02.70_Tp=15.07_Ballast.dat"</v>
          </cell>
          <cell r="Z137" t="str">
            <v>"125.xls"</v>
          </cell>
          <cell r="AA137">
            <v>2.7</v>
          </cell>
          <cell r="AB137">
            <v>2</v>
          </cell>
          <cell r="AC137">
            <v>0.11086474501108648</v>
          </cell>
          <cell r="AD137" t="str">
            <v>"GA-07d_Pt1_Hs=02.70_Tp=15.07_Ballast.dat"</v>
          </cell>
          <cell r="AE137" t="str">
            <v>"GA-07d_Pt1_Hs=02.70_Tp=15.07_Ballast.dat"</v>
          </cell>
          <cell r="AF137" t="str">
            <v>"125.xls"</v>
          </cell>
        </row>
        <row r="138">
          <cell r="A138">
            <v>126</v>
          </cell>
          <cell r="B138" t="str">
            <v>GA-08a_Pt1_Hs=02.70_Tp=12.33_Full</v>
          </cell>
          <cell r="C138">
            <v>0</v>
          </cell>
          <cell r="D138" t="str">
            <v>Ochi-Hubble</v>
          </cell>
          <cell r="E138" t="str">
            <v>"Specified"</v>
          </cell>
          <cell r="F138" t="str">
            <v>E10</v>
          </cell>
          <cell r="G138">
            <v>180</v>
          </cell>
          <cell r="H138">
            <v>2.7</v>
          </cell>
          <cell r="I138">
            <v>8</v>
          </cell>
          <cell r="J138">
            <v>8.1103000811030002E-2</v>
          </cell>
          <cell r="K138" t="str">
            <v>W100</v>
          </cell>
          <cell r="L138">
            <v>180</v>
          </cell>
          <cell r="M138" t="str">
            <v>W100</v>
          </cell>
          <cell r="N138" t="str">
            <v>"Full"</v>
          </cell>
          <cell r="O138">
            <v>180</v>
          </cell>
          <cell r="P138">
            <v>-24.5</v>
          </cell>
          <cell r="Q138">
            <v>0</v>
          </cell>
          <cell r="R138">
            <v>18.150000000000002</v>
          </cell>
          <cell r="S138">
            <v>90</v>
          </cell>
          <cell r="T138">
            <v>32</v>
          </cell>
          <cell r="U138">
            <v>0</v>
          </cell>
          <cell r="V138">
            <v>90</v>
          </cell>
          <cell r="W138">
            <v>3</v>
          </cell>
          <cell r="X138" t="str">
            <v>"GA-08a_Pt1_Hs=02.70_Tp=12.33_Full.dat"</v>
          </cell>
          <cell r="Y138" t="str">
            <v>"GA-08a_Pt1_Hs=02.70_Tp=12.33_Full.dat"</v>
          </cell>
          <cell r="Z138" t="str">
            <v>"126.xls"</v>
          </cell>
          <cell r="AA138">
            <v>2.7</v>
          </cell>
          <cell r="AB138">
            <v>2</v>
          </cell>
          <cell r="AC138">
            <v>0.13550135501355015</v>
          </cell>
          <cell r="AD138" t="str">
            <v>"GA-08a_Pt1_Hs=02.70_Tp=12.33_Full.dat"</v>
          </cell>
          <cell r="AE138" t="str">
            <v>"GA-08a_Pt1_Hs=02.70_Tp=12.33_Full.dat"</v>
          </cell>
          <cell r="AF138" t="str">
            <v>"126.xls"</v>
          </cell>
        </row>
        <row r="139">
          <cell r="A139">
            <v>127</v>
          </cell>
          <cell r="B139" t="str">
            <v>GA-08a_Pt1_Hs=02.70_Tp=13.70_Full</v>
          </cell>
          <cell r="C139">
            <v>0</v>
          </cell>
          <cell r="D139" t="str">
            <v>Ochi-Hubble</v>
          </cell>
          <cell r="E139" t="str">
            <v>"Specified"</v>
          </cell>
          <cell r="F139" t="str">
            <v>E10</v>
          </cell>
          <cell r="G139">
            <v>180</v>
          </cell>
          <cell r="H139">
            <v>2.7</v>
          </cell>
          <cell r="I139">
            <v>8</v>
          </cell>
          <cell r="J139">
            <v>7.2992700729927015E-2</v>
          </cell>
          <cell r="K139" t="str">
            <v>W100</v>
          </cell>
          <cell r="L139">
            <v>180</v>
          </cell>
          <cell r="M139" t="str">
            <v>W100</v>
          </cell>
          <cell r="N139" t="str">
            <v>"Full"</v>
          </cell>
          <cell r="O139">
            <v>180</v>
          </cell>
          <cell r="P139">
            <v>-24.5</v>
          </cell>
          <cell r="Q139">
            <v>0</v>
          </cell>
          <cell r="R139">
            <v>18.150000000000002</v>
          </cell>
          <cell r="S139">
            <v>90</v>
          </cell>
          <cell r="T139">
            <v>32</v>
          </cell>
          <cell r="U139">
            <v>0</v>
          </cell>
          <cell r="V139">
            <v>90</v>
          </cell>
          <cell r="W139">
            <v>3</v>
          </cell>
          <cell r="X139" t="str">
            <v>"GA-08a_Pt1_Hs=02.70_Tp=13.70_Full.dat"</v>
          </cell>
          <cell r="Y139" t="str">
            <v>"GA-08a_Pt1_Hs=02.70_Tp=13.70_Full.dat"</v>
          </cell>
          <cell r="Z139" t="str">
            <v>"127.xls"</v>
          </cell>
          <cell r="AA139">
            <v>2.7</v>
          </cell>
          <cell r="AB139">
            <v>2</v>
          </cell>
          <cell r="AC139">
            <v>0.12195121951219513</v>
          </cell>
          <cell r="AD139" t="str">
            <v>"GA-08a_Pt1_Hs=02.70_Tp=13.70_Full.dat"</v>
          </cell>
          <cell r="AE139" t="str">
            <v>"GA-08a_Pt1_Hs=02.70_Tp=13.70_Full.dat"</v>
          </cell>
          <cell r="AF139" t="str">
            <v>"127.xls"</v>
          </cell>
        </row>
        <row r="140">
          <cell r="A140">
            <v>128</v>
          </cell>
          <cell r="B140" t="str">
            <v>GA-08a_Pt1_Hs=02.70_Tp=15.07_Full</v>
          </cell>
          <cell r="C140">
            <v>0</v>
          </cell>
          <cell r="D140" t="str">
            <v>Ochi-Hubble</v>
          </cell>
          <cell r="E140" t="str">
            <v>"Specified"</v>
          </cell>
          <cell r="F140" t="str">
            <v>E10</v>
          </cell>
          <cell r="G140">
            <v>180</v>
          </cell>
          <cell r="H140">
            <v>2.7</v>
          </cell>
          <cell r="I140">
            <v>8</v>
          </cell>
          <cell r="J140">
            <v>6.6357000663570004E-2</v>
          </cell>
          <cell r="K140" t="str">
            <v>W100</v>
          </cell>
          <cell r="L140">
            <v>180</v>
          </cell>
          <cell r="M140" t="str">
            <v>W100</v>
          </cell>
          <cell r="N140" t="str">
            <v>"Full"</v>
          </cell>
          <cell r="O140">
            <v>180</v>
          </cell>
          <cell r="P140">
            <v>-24.5</v>
          </cell>
          <cell r="Q140">
            <v>0</v>
          </cell>
          <cell r="R140">
            <v>18.150000000000002</v>
          </cell>
          <cell r="S140">
            <v>90</v>
          </cell>
          <cell r="T140">
            <v>32</v>
          </cell>
          <cell r="U140">
            <v>0</v>
          </cell>
          <cell r="V140">
            <v>90</v>
          </cell>
          <cell r="W140">
            <v>3</v>
          </cell>
          <cell r="X140" t="str">
            <v>"GA-08a_Pt1_Hs=02.70_Tp=15.07_Full.dat"</v>
          </cell>
          <cell r="Y140" t="str">
            <v>"GA-08a_Pt1_Hs=02.70_Tp=15.07_Full.dat"</v>
          </cell>
          <cell r="Z140" t="str">
            <v>"128.xls"</v>
          </cell>
          <cell r="AA140">
            <v>2.7</v>
          </cell>
          <cell r="AB140">
            <v>2</v>
          </cell>
          <cell r="AC140">
            <v>0.11086474501108648</v>
          </cell>
          <cell r="AD140" t="str">
            <v>"GA-08a_Pt1_Hs=02.70_Tp=15.07_Full.dat"</v>
          </cell>
          <cell r="AE140" t="str">
            <v>"GA-08a_Pt1_Hs=02.70_Tp=15.07_Full.dat"</v>
          </cell>
          <cell r="AF140" t="str">
            <v>"128.xls"</v>
          </cell>
        </row>
        <row r="141">
          <cell r="A141">
            <v>129</v>
          </cell>
          <cell r="B141" t="str">
            <v>GA-08a_Pt1_Hs=02.70_Tp=12.33_Interm</v>
          </cell>
          <cell r="C141">
            <v>0</v>
          </cell>
          <cell r="D141" t="str">
            <v>Ochi-Hubble</v>
          </cell>
          <cell r="E141" t="str">
            <v>"Specified"</v>
          </cell>
          <cell r="F141" t="str">
            <v>E10</v>
          </cell>
          <cell r="G141">
            <v>180</v>
          </cell>
          <cell r="H141">
            <v>2.7</v>
          </cell>
          <cell r="I141">
            <v>8</v>
          </cell>
          <cell r="J141">
            <v>8.1103000811030002E-2</v>
          </cell>
          <cell r="K141" t="str">
            <v>W100</v>
          </cell>
          <cell r="L141">
            <v>180</v>
          </cell>
          <cell r="M141" t="str">
            <v>W100</v>
          </cell>
          <cell r="N141" t="str">
            <v>"Interm"</v>
          </cell>
          <cell r="O141">
            <v>180</v>
          </cell>
          <cell r="P141">
            <v>-18.149999999999999</v>
          </cell>
          <cell r="Q141">
            <v>0</v>
          </cell>
          <cell r="R141">
            <v>18.150000000000002</v>
          </cell>
          <cell r="S141">
            <v>90</v>
          </cell>
          <cell r="T141">
            <v>32</v>
          </cell>
          <cell r="U141">
            <v>0</v>
          </cell>
          <cell r="V141">
            <v>90</v>
          </cell>
          <cell r="W141">
            <v>3</v>
          </cell>
          <cell r="X141" t="str">
            <v>"GA-08a_Pt1_Hs=02.70_Tp=12.33_Interm.dat"</v>
          </cell>
          <cell r="Y141" t="str">
            <v>"GA-08a_Pt1_Hs=02.70_Tp=12.33_Interm.dat"</v>
          </cell>
          <cell r="Z141" t="str">
            <v>"129.xls"</v>
          </cell>
          <cell r="AA141">
            <v>2.7</v>
          </cell>
          <cell r="AB141">
            <v>2</v>
          </cell>
          <cell r="AC141">
            <v>0.13550135501355015</v>
          </cell>
          <cell r="AD141" t="str">
            <v>"GA-08a_Pt1_Hs=02.70_Tp=12.33_Interm.dat"</v>
          </cell>
          <cell r="AE141" t="str">
            <v>"GA-08a_Pt1_Hs=02.70_Tp=12.33_Interm.dat"</v>
          </cell>
          <cell r="AF141" t="str">
            <v>"129.xls"</v>
          </cell>
        </row>
        <row r="142">
          <cell r="A142">
            <v>130</v>
          </cell>
          <cell r="B142" t="str">
            <v>GA-08a_Pt1_Hs=02.70_Tp=13.70_Interm</v>
          </cell>
          <cell r="C142">
            <v>0</v>
          </cell>
          <cell r="D142" t="str">
            <v>Ochi-Hubble</v>
          </cell>
          <cell r="E142" t="str">
            <v>"Specified"</v>
          </cell>
          <cell r="F142" t="str">
            <v>E10</v>
          </cell>
          <cell r="G142">
            <v>180</v>
          </cell>
          <cell r="H142">
            <v>2.7</v>
          </cell>
          <cell r="I142">
            <v>8</v>
          </cell>
          <cell r="J142">
            <v>7.2992700729927015E-2</v>
          </cell>
          <cell r="K142" t="str">
            <v>W100</v>
          </cell>
          <cell r="L142">
            <v>180</v>
          </cell>
          <cell r="M142" t="str">
            <v>W100</v>
          </cell>
          <cell r="N142" t="str">
            <v>"Interm"</v>
          </cell>
          <cell r="O142">
            <v>180</v>
          </cell>
          <cell r="P142">
            <v>-18.149999999999999</v>
          </cell>
          <cell r="Q142">
            <v>0</v>
          </cell>
          <cell r="R142">
            <v>18.150000000000002</v>
          </cell>
          <cell r="S142">
            <v>90</v>
          </cell>
          <cell r="T142">
            <v>32</v>
          </cell>
          <cell r="U142">
            <v>0</v>
          </cell>
          <cell r="V142">
            <v>90</v>
          </cell>
          <cell r="W142">
            <v>3</v>
          </cell>
          <cell r="X142" t="str">
            <v>"GA-08a_Pt1_Hs=02.70_Tp=13.70_Interm.dat"</v>
          </cell>
          <cell r="Y142" t="str">
            <v>"GA-08a_Pt1_Hs=02.70_Tp=13.70_Interm.dat"</v>
          </cell>
          <cell r="Z142" t="str">
            <v>"130.xls"</v>
          </cell>
          <cell r="AA142">
            <v>2.7</v>
          </cell>
          <cell r="AB142">
            <v>2</v>
          </cell>
          <cell r="AC142">
            <v>0.12195121951219513</v>
          </cell>
          <cell r="AD142" t="str">
            <v>"GA-08a_Pt1_Hs=02.70_Tp=13.70_Interm.dat"</v>
          </cell>
          <cell r="AE142" t="str">
            <v>"GA-08a_Pt1_Hs=02.70_Tp=13.70_Interm.dat"</v>
          </cell>
          <cell r="AF142" t="str">
            <v>"130.xls"</v>
          </cell>
        </row>
        <row r="143">
          <cell r="A143">
            <v>131</v>
          </cell>
          <cell r="B143" t="str">
            <v>GA-08a_Pt1_Hs=02.70_Tp=15.07_Interm</v>
          </cell>
          <cell r="C143">
            <v>0</v>
          </cell>
          <cell r="D143" t="str">
            <v>Ochi-Hubble</v>
          </cell>
          <cell r="E143" t="str">
            <v>"Specified"</v>
          </cell>
          <cell r="F143" t="str">
            <v>E10</v>
          </cell>
          <cell r="G143">
            <v>180</v>
          </cell>
          <cell r="H143">
            <v>2.7</v>
          </cell>
          <cell r="I143">
            <v>8</v>
          </cell>
          <cell r="J143">
            <v>6.6357000663570004E-2</v>
          </cell>
          <cell r="K143" t="str">
            <v>W100</v>
          </cell>
          <cell r="L143">
            <v>180</v>
          </cell>
          <cell r="M143" t="str">
            <v>W100</v>
          </cell>
          <cell r="N143" t="str">
            <v>"Interm"</v>
          </cell>
          <cell r="O143">
            <v>180</v>
          </cell>
          <cell r="P143">
            <v>-18.149999999999999</v>
          </cell>
          <cell r="Q143">
            <v>0</v>
          </cell>
          <cell r="R143">
            <v>18.150000000000002</v>
          </cell>
          <cell r="S143">
            <v>90</v>
          </cell>
          <cell r="T143">
            <v>32</v>
          </cell>
          <cell r="U143">
            <v>0</v>
          </cell>
          <cell r="V143">
            <v>90</v>
          </cell>
          <cell r="W143">
            <v>3</v>
          </cell>
          <cell r="X143" t="str">
            <v>"GA-08a_Pt1_Hs=02.70_Tp=15.07_Interm.dat"</v>
          </cell>
          <cell r="Y143" t="str">
            <v>"GA-08a_Pt1_Hs=02.70_Tp=15.07_Interm.dat"</v>
          </cell>
          <cell r="Z143" t="str">
            <v>"131.xls"</v>
          </cell>
          <cell r="AA143">
            <v>2.7</v>
          </cell>
          <cell r="AB143">
            <v>2</v>
          </cell>
          <cell r="AC143">
            <v>0.11086474501108648</v>
          </cell>
          <cell r="AD143" t="str">
            <v>"GA-08a_Pt1_Hs=02.70_Tp=15.07_Interm.dat"</v>
          </cell>
          <cell r="AE143" t="str">
            <v>"GA-08a_Pt1_Hs=02.70_Tp=15.07_Interm.dat"</v>
          </cell>
          <cell r="AF143" t="str">
            <v>"131.xls"</v>
          </cell>
        </row>
        <row r="144">
          <cell r="A144">
            <v>132</v>
          </cell>
          <cell r="B144" t="str">
            <v>GA-08a_Pt1_Hs=02.70_Tp=12.33_Ballast</v>
          </cell>
          <cell r="C144">
            <v>0</v>
          </cell>
          <cell r="D144" t="str">
            <v>Ochi-Hubble</v>
          </cell>
          <cell r="E144" t="str">
            <v>"Specified"</v>
          </cell>
          <cell r="F144" t="str">
            <v>E10</v>
          </cell>
          <cell r="G144">
            <v>180</v>
          </cell>
          <cell r="H144">
            <v>2.7</v>
          </cell>
          <cell r="I144">
            <v>8</v>
          </cell>
          <cell r="J144">
            <v>8.1103000811030002E-2</v>
          </cell>
          <cell r="K144" t="str">
            <v>W100</v>
          </cell>
          <cell r="L144">
            <v>180</v>
          </cell>
          <cell r="M144" t="str">
            <v>W100</v>
          </cell>
          <cell r="N144" t="str">
            <v>"Ballast"</v>
          </cell>
          <cell r="O144">
            <v>180</v>
          </cell>
          <cell r="P144">
            <v>-11.89</v>
          </cell>
          <cell r="Q144">
            <v>0</v>
          </cell>
          <cell r="R144">
            <v>18.150000000000002</v>
          </cell>
          <cell r="S144">
            <v>90</v>
          </cell>
          <cell r="T144">
            <v>32</v>
          </cell>
          <cell r="U144">
            <v>0</v>
          </cell>
          <cell r="V144">
            <v>90</v>
          </cell>
          <cell r="W144">
            <v>3</v>
          </cell>
          <cell r="X144" t="str">
            <v>"GA-08a_Pt1_Hs=02.70_Tp=12.33_Ballast.dat"</v>
          </cell>
          <cell r="Y144" t="str">
            <v>"GA-08a_Pt1_Hs=02.70_Tp=12.33_Ballast.dat"</v>
          </cell>
          <cell r="Z144" t="str">
            <v>"132.xls"</v>
          </cell>
          <cell r="AA144">
            <v>2.7</v>
          </cell>
          <cell r="AB144">
            <v>2</v>
          </cell>
          <cell r="AC144">
            <v>0.13550135501355015</v>
          </cell>
          <cell r="AD144" t="str">
            <v>"GA-08a_Pt1_Hs=02.70_Tp=12.33_Ballast.dat"</v>
          </cell>
          <cell r="AE144" t="str">
            <v>"GA-08a_Pt1_Hs=02.70_Tp=12.33_Ballast.dat"</v>
          </cell>
          <cell r="AF144" t="str">
            <v>"132.xls"</v>
          </cell>
        </row>
        <row r="145">
          <cell r="A145">
            <v>133</v>
          </cell>
          <cell r="B145" t="str">
            <v>GA-08a_Pt1_Hs=02.70_Tp=13.70_Ballast</v>
          </cell>
          <cell r="C145">
            <v>0</v>
          </cell>
          <cell r="D145" t="str">
            <v>Ochi-Hubble</v>
          </cell>
          <cell r="E145" t="str">
            <v>"Specified"</v>
          </cell>
          <cell r="F145" t="str">
            <v>E10</v>
          </cell>
          <cell r="G145">
            <v>180</v>
          </cell>
          <cell r="H145">
            <v>2.7</v>
          </cell>
          <cell r="I145">
            <v>8</v>
          </cell>
          <cell r="J145">
            <v>7.2992700729927015E-2</v>
          </cell>
          <cell r="K145" t="str">
            <v>W100</v>
          </cell>
          <cell r="L145">
            <v>180</v>
          </cell>
          <cell r="M145" t="str">
            <v>W100</v>
          </cell>
          <cell r="N145" t="str">
            <v>"Ballast"</v>
          </cell>
          <cell r="O145">
            <v>180</v>
          </cell>
          <cell r="P145">
            <v>-11.89</v>
          </cell>
          <cell r="Q145">
            <v>0</v>
          </cell>
          <cell r="R145">
            <v>18.150000000000002</v>
          </cell>
          <cell r="S145">
            <v>90</v>
          </cell>
          <cell r="T145">
            <v>32</v>
          </cell>
          <cell r="U145">
            <v>0</v>
          </cell>
          <cell r="V145">
            <v>90</v>
          </cell>
          <cell r="W145">
            <v>3</v>
          </cell>
          <cell r="X145" t="str">
            <v>"GA-08a_Pt1_Hs=02.70_Tp=13.70_Ballast.dat"</v>
          </cell>
          <cell r="Y145" t="str">
            <v>"GA-08a_Pt1_Hs=02.70_Tp=13.70_Ballast.dat"</v>
          </cell>
          <cell r="Z145" t="str">
            <v>"133.xls"</v>
          </cell>
          <cell r="AA145">
            <v>2.7</v>
          </cell>
          <cell r="AB145">
            <v>2</v>
          </cell>
          <cell r="AC145">
            <v>0.12195121951219513</v>
          </cell>
          <cell r="AD145" t="str">
            <v>"GA-08a_Pt1_Hs=02.70_Tp=13.70_Ballast.dat"</v>
          </cell>
          <cell r="AE145" t="str">
            <v>"GA-08a_Pt1_Hs=02.70_Tp=13.70_Ballast.dat"</v>
          </cell>
          <cell r="AF145" t="str">
            <v>"133.xls"</v>
          </cell>
        </row>
        <row r="146">
          <cell r="A146">
            <v>134</v>
          </cell>
          <cell r="B146" t="str">
            <v>GA-08a_Pt1_Hs=02.70_Tp=15.07_Ballast</v>
          </cell>
          <cell r="C146">
            <v>0</v>
          </cell>
          <cell r="D146" t="str">
            <v>Ochi-Hubble</v>
          </cell>
          <cell r="E146" t="str">
            <v>"Specified"</v>
          </cell>
          <cell r="F146" t="str">
            <v>E10</v>
          </cell>
          <cell r="G146">
            <v>180</v>
          </cell>
          <cell r="H146">
            <v>2.7</v>
          </cell>
          <cell r="I146">
            <v>8</v>
          </cell>
          <cell r="J146">
            <v>6.6357000663570004E-2</v>
          </cell>
          <cell r="K146" t="str">
            <v>W100</v>
          </cell>
          <cell r="L146">
            <v>180</v>
          </cell>
          <cell r="M146" t="str">
            <v>W100</v>
          </cell>
          <cell r="N146" t="str">
            <v>"Ballast"</v>
          </cell>
          <cell r="O146">
            <v>180</v>
          </cell>
          <cell r="P146">
            <v>-11.89</v>
          </cell>
          <cell r="Q146">
            <v>0</v>
          </cell>
          <cell r="R146">
            <v>18.150000000000002</v>
          </cell>
          <cell r="S146">
            <v>90</v>
          </cell>
          <cell r="T146">
            <v>32</v>
          </cell>
          <cell r="U146">
            <v>0</v>
          </cell>
          <cell r="V146">
            <v>90</v>
          </cell>
          <cell r="W146">
            <v>3</v>
          </cell>
          <cell r="X146" t="str">
            <v>"GA-08a_Pt1_Hs=02.70_Tp=15.07_Ballast.dat"</v>
          </cell>
          <cell r="Y146" t="str">
            <v>"GA-08a_Pt1_Hs=02.70_Tp=15.07_Ballast.dat"</v>
          </cell>
          <cell r="Z146" t="str">
            <v>"134.xls"</v>
          </cell>
          <cell r="AA146">
            <v>2.7</v>
          </cell>
          <cell r="AB146">
            <v>2</v>
          </cell>
          <cell r="AC146">
            <v>0.11086474501108648</v>
          </cell>
          <cell r="AD146" t="str">
            <v>"GA-08a_Pt1_Hs=02.70_Tp=15.07_Ballast.dat"</v>
          </cell>
          <cell r="AE146" t="str">
            <v>"GA-08a_Pt1_Hs=02.70_Tp=15.07_Ballast.dat"</v>
          </cell>
          <cell r="AF146" t="str">
            <v>"134.xls"</v>
          </cell>
        </row>
        <row r="147">
          <cell r="A147">
            <v>135</v>
          </cell>
          <cell r="B147" t="str">
            <v>GA-08b_Pt1_Hs=02.70_Tp=12.33_Full</v>
          </cell>
          <cell r="C147">
            <v>0</v>
          </cell>
          <cell r="D147" t="str">
            <v>Ochi-Hubble</v>
          </cell>
          <cell r="E147" t="str">
            <v>"Specified"</v>
          </cell>
          <cell r="F147" t="str">
            <v>W10</v>
          </cell>
          <cell r="G147">
            <v>360</v>
          </cell>
          <cell r="H147">
            <v>2.7</v>
          </cell>
          <cell r="I147">
            <v>8</v>
          </cell>
          <cell r="J147">
            <v>8.1103000811030002E-2</v>
          </cell>
          <cell r="K147" t="str">
            <v>E100</v>
          </cell>
          <cell r="L147">
            <v>360</v>
          </cell>
          <cell r="M147" t="str">
            <v>E100</v>
          </cell>
          <cell r="N147" t="str">
            <v>"Full"</v>
          </cell>
          <cell r="O147">
            <v>360</v>
          </cell>
          <cell r="P147">
            <v>-24.5</v>
          </cell>
          <cell r="Q147">
            <v>0</v>
          </cell>
          <cell r="R147">
            <v>18.150000000000002</v>
          </cell>
          <cell r="S147">
            <v>90</v>
          </cell>
          <cell r="T147">
            <v>32</v>
          </cell>
          <cell r="U147">
            <v>0</v>
          </cell>
          <cell r="V147">
            <v>90</v>
          </cell>
          <cell r="W147">
            <v>3</v>
          </cell>
          <cell r="X147" t="str">
            <v>"GA-08b_Pt1_Hs=02.70_Tp=12.33_Full.dat"</v>
          </cell>
          <cell r="Y147" t="str">
            <v>"GA-08b_Pt1_Hs=02.70_Tp=12.33_Full.dat"</v>
          </cell>
          <cell r="Z147" t="str">
            <v>"135.xls"</v>
          </cell>
          <cell r="AA147">
            <v>2.7</v>
          </cell>
          <cell r="AB147">
            <v>2</v>
          </cell>
          <cell r="AC147">
            <v>0.13550135501355015</v>
          </cell>
          <cell r="AD147" t="str">
            <v>"GA-08b_Pt1_Hs=02.70_Tp=12.33_Full.dat"</v>
          </cell>
          <cell r="AE147" t="str">
            <v>"GA-08b_Pt1_Hs=02.70_Tp=12.33_Full.dat"</v>
          </cell>
          <cell r="AF147" t="str">
            <v>"135.xls"</v>
          </cell>
        </row>
        <row r="148">
          <cell r="A148">
            <v>136</v>
          </cell>
          <cell r="B148" t="str">
            <v>GA-08b_Pt1_Hs=02.70_Tp=13.70_Full</v>
          </cell>
          <cell r="C148">
            <v>0</v>
          </cell>
          <cell r="D148" t="str">
            <v>Ochi-Hubble</v>
          </cell>
          <cell r="E148" t="str">
            <v>"Specified"</v>
          </cell>
          <cell r="F148" t="str">
            <v>W10</v>
          </cell>
          <cell r="G148">
            <v>360</v>
          </cell>
          <cell r="H148">
            <v>2.7</v>
          </cell>
          <cell r="I148">
            <v>8</v>
          </cell>
          <cell r="J148">
            <v>7.2992700729927015E-2</v>
          </cell>
          <cell r="K148" t="str">
            <v>E100</v>
          </cell>
          <cell r="L148">
            <v>360</v>
          </cell>
          <cell r="M148" t="str">
            <v>E100</v>
          </cell>
          <cell r="N148" t="str">
            <v>"Full"</v>
          </cell>
          <cell r="O148">
            <v>360</v>
          </cell>
          <cell r="P148">
            <v>-24.5</v>
          </cell>
          <cell r="Q148">
            <v>0</v>
          </cell>
          <cell r="R148">
            <v>18.150000000000002</v>
          </cell>
          <cell r="S148">
            <v>90</v>
          </cell>
          <cell r="T148">
            <v>32</v>
          </cell>
          <cell r="U148">
            <v>0</v>
          </cell>
          <cell r="V148">
            <v>90</v>
          </cell>
          <cell r="W148">
            <v>3</v>
          </cell>
          <cell r="X148" t="str">
            <v>"GA-08b_Pt1_Hs=02.70_Tp=13.70_Full.dat"</v>
          </cell>
          <cell r="Y148" t="str">
            <v>"GA-08b_Pt1_Hs=02.70_Tp=13.70_Full.dat"</v>
          </cell>
          <cell r="Z148" t="str">
            <v>"136.xls"</v>
          </cell>
          <cell r="AA148">
            <v>2.7</v>
          </cell>
          <cell r="AB148">
            <v>2</v>
          </cell>
          <cell r="AC148">
            <v>0.12195121951219513</v>
          </cell>
          <cell r="AD148" t="str">
            <v>"GA-08b_Pt1_Hs=02.70_Tp=13.70_Full.dat"</v>
          </cell>
          <cell r="AE148" t="str">
            <v>"GA-08b_Pt1_Hs=02.70_Tp=13.70_Full.dat"</v>
          </cell>
          <cell r="AF148" t="str">
            <v>"136.xls"</v>
          </cell>
        </row>
        <row r="149">
          <cell r="A149">
            <v>137</v>
          </cell>
          <cell r="B149" t="str">
            <v>GA-08b_Pt1_Hs=02.70_Tp=15.07_Full</v>
          </cell>
          <cell r="C149">
            <v>0</v>
          </cell>
          <cell r="D149" t="str">
            <v>Ochi-Hubble</v>
          </cell>
          <cell r="E149" t="str">
            <v>"Specified"</v>
          </cell>
          <cell r="F149" t="str">
            <v>W10</v>
          </cell>
          <cell r="G149">
            <v>360</v>
          </cell>
          <cell r="H149">
            <v>2.7</v>
          </cell>
          <cell r="I149">
            <v>8</v>
          </cell>
          <cell r="J149">
            <v>6.6357000663570004E-2</v>
          </cell>
          <cell r="K149" t="str">
            <v>E100</v>
          </cell>
          <cell r="L149">
            <v>360</v>
          </cell>
          <cell r="M149" t="str">
            <v>E100</v>
          </cell>
          <cell r="N149" t="str">
            <v>"Full"</v>
          </cell>
          <cell r="O149">
            <v>360</v>
          </cell>
          <cell r="P149">
            <v>-24.5</v>
          </cell>
          <cell r="Q149">
            <v>0</v>
          </cell>
          <cell r="R149">
            <v>18.150000000000002</v>
          </cell>
          <cell r="S149">
            <v>90</v>
          </cell>
          <cell r="T149">
            <v>32</v>
          </cell>
          <cell r="U149">
            <v>0</v>
          </cell>
          <cell r="V149">
            <v>90</v>
          </cell>
          <cell r="W149">
            <v>3</v>
          </cell>
          <cell r="X149" t="str">
            <v>"GA-08b_Pt1_Hs=02.70_Tp=15.07_Full.dat"</v>
          </cell>
          <cell r="Y149" t="str">
            <v>"GA-08b_Pt1_Hs=02.70_Tp=15.07_Full.dat"</v>
          </cell>
          <cell r="Z149" t="str">
            <v>"137.xls"</v>
          </cell>
          <cell r="AA149">
            <v>2.7</v>
          </cell>
          <cell r="AB149">
            <v>2</v>
          </cell>
          <cell r="AC149">
            <v>0.11086474501108648</v>
          </cell>
          <cell r="AD149" t="str">
            <v>"GA-08b_Pt1_Hs=02.70_Tp=15.07_Full.dat"</v>
          </cell>
          <cell r="AE149" t="str">
            <v>"GA-08b_Pt1_Hs=02.70_Tp=15.07_Full.dat"</v>
          </cell>
          <cell r="AF149" t="str">
            <v>"137.xls"</v>
          </cell>
        </row>
        <row r="150">
          <cell r="A150">
            <v>138</v>
          </cell>
          <cell r="B150" t="str">
            <v>GA-08b_Pt1_Hs=02.70_Tp=12.33_Interm</v>
          </cell>
          <cell r="C150">
            <v>0</v>
          </cell>
          <cell r="D150" t="str">
            <v>Ochi-Hubble</v>
          </cell>
          <cell r="E150" t="str">
            <v>"Specified"</v>
          </cell>
          <cell r="F150" t="str">
            <v>W10</v>
          </cell>
          <cell r="G150">
            <v>360</v>
          </cell>
          <cell r="H150">
            <v>2.7</v>
          </cell>
          <cell r="I150">
            <v>8</v>
          </cell>
          <cell r="J150">
            <v>8.1103000811030002E-2</v>
          </cell>
          <cell r="K150" t="str">
            <v>E100</v>
          </cell>
          <cell r="L150">
            <v>360</v>
          </cell>
          <cell r="M150" t="str">
            <v>E100</v>
          </cell>
          <cell r="N150" t="str">
            <v>"Interm"</v>
          </cell>
          <cell r="O150">
            <v>360</v>
          </cell>
          <cell r="P150">
            <v>-18.149999999999999</v>
          </cell>
          <cell r="Q150">
            <v>0</v>
          </cell>
          <cell r="R150">
            <v>18.150000000000002</v>
          </cell>
          <cell r="S150">
            <v>90</v>
          </cell>
          <cell r="T150">
            <v>32</v>
          </cell>
          <cell r="U150">
            <v>0</v>
          </cell>
          <cell r="V150">
            <v>90</v>
          </cell>
          <cell r="W150">
            <v>3</v>
          </cell>
          <cell r="X150" t="str">
            <v>"GA-08b_Pt1_Hs=02.70_Tp=12.33_Interm.dat"</v>
          </cell>
          <cell r="Y150" t="str">
            <v>"GA-08b_Pt1_Hs=02.70_Tp=12.33_Interm.dat"</v>
          </cell>
          <cell r="Z150" t="str">
            <v>"138.xls"</v>
          </cell>
          <cell r="AA150">
            <v>2.7</v>
          </cell>
          <cell r="AB150">
            <v>2</v>
          </cell>
          <cell r="AC150">
            <v>0.13550135501355015</v>
          </cell>
          <cell r="AD150" t="str">
            <v>"GA-08b_Pt1_Hs=02.70_Tp=12.33_Interm.dat"</v>
          </cell>
          <cell r="AE150" t="str">
            <v>"GA-08b_Pt1_Hs=02.70_Tp=12.33_Interm.dat"</v>
          </cell>
          <cell r="AF150" t="str">
            <v>"138.xls"</v>
          </cell>
        </row>
        <row r="151">
          <cell r="A151">
            <v>139</v>
          </cell>
          <cell r="B151" t="str">
            <v>GA-08b_Pt1_Hs=02.70_Tp=13.70_Interm</v>
          </cell>
          <cell r="C151">
            <v>0</v>
          </cell>
          <cell r="D151" t="str">
            <v>Ochi-Hubble</v>
          </cell>
          <cell r="E151" t="str">
            <v>"Specified"</v>
          </cell>
          <cell r="F151" t="str">
            <v>W10</v>
          </cell>
          <cell r="G151">
            <v>360</v>
          </cell>
          <cell r="H151">
            <v>2.7</v>
          </cell>
          <cell r="I151">
            <v>8</v>
          </cell>
          <cell r="J151">
            <v>7.2992700729927015E-2</v>
          </cell>
          <cell r="K151" t="str">
            <v>E100</v>
          </cell>
          <cell r="L151">
            <v>360</v>
          </cell>
          <cell r="M151" t="str">
            <v>E100</v>
          </cell>
          <cell r="N151" t="str">
            <v>"Interm"</v>
          </cell>
          <cell r="O151">
            <v>360</v>
          </cell>
          <cell r="P151">
            <v>-18.149999999999999</v>
          </cell>
          <cell r="Q151">
            <v>0</v>
          </cell>
          <cell r="R151">
            <v>18.150000000000002</v>
          </cell>
          <cell r="S151">
            <v>90</v>
          </cell>
          <cell r="T151">
            <v>32</v>
          </cell>
          <cell r="U151">
            <v>0</v>
          </cell>
          <cell r="V151">
            <v>90</v>
          </cell>
          <cell r="W151">
            <v>3</v>
          </cell>
          <cell r="X151" t="str">
            <v>"GA-08b_Pt1_Hs=02.70_Tp=13.70_Interm.dat"</v>
          </cell>
          <cell r="Y151" t="str">
            <v>"GA-08b_Pt1_Hs=02.70_Tp=13.70_Interm.dat"</v>
          </cell>
          <cell r="Z151" t="str">
            <v>"139.xls"</v>
          </cell>
          <cell r="AA151">
            <v>2.7</v>
          </cell>
          <cell r="AB151">
            <v>2</v>
          </cell>
          <cell r="AC151">
            <v>0.12195121951219513</v>
          </cell>
          <cell r="AD151" t="str">
            <v>"GA-08b_Pt1_Hs=02.70_Tp=13.70_Interm.dat"</v>
          </cell>
          <cell r="AE151" t="str">
            <v>"GA-08b_Pt1_Hs=02.70_Tp=13.70_Interm.dat"</v>
          </cell>
          <cell r="AF151" t="str">
            <v>"139.xls"</v>
          </cell>
        </row>
        <row r="152">
          <cell r="A152">
            <v>140</v>
          </cell>
          <cell r="B152" t="str">
            <v>GA-08b_Pt1_Hs=02.70_Tp=15.07_Interm</v>
          </cell>
          <cell r="C152">
            <v>0</v>
          </cell>
          <cell r="D152" t="str">
            <v>Ochi-Hubble</v>
          </cell>
          <cell r="E152" t="str">
            <v>"Specified"</v>
          </cell>
          <cell r="F152" t="str">
            <v>W10</v>
          </cell>
          <cell r="G152">
            <v>360</v>
          </cell>
          <cell r="H152">
            <v>2.7</v>
          </cell>
          <cell r="I152">
            <v>8</v>
          </cell>
          <cell r="J152">
            <v>6.6357000663570004E-2</v>
          </cell>
          <cell r="K152" t="str">
            <v>E100</v>
          </cell>
          <cell r="L152">
            <v>360</v>
          </cell>
          <cell r="M152" t="str">
            <v>E100</v>
          </cell>
          <cell r="N152" t="str">
            <v>"Interm"</v>
          </cell>
          <cell r="O152">
            <v>360</v>
          </cell>
          <cell r="P152">
            <v>-18.149999999999999</v>
          </cell>
          <cell r="Q152">
            <v>0</v>
          </cell>
          <cell r="R152">
            <v>18.150000000000002</v>
          </cell>
          <cell r="S152">
            <v>90</v>
          </cell>
          <cell r="T152">
            <v>32</v>
          </cell>
          <cell r="U152">
            <v>0</v>
          </cell>
          <cell r="V152">
            <v>90</v>
          </cell>
          <cell r="W152">
            <v>3</v>
          </cell>
          <cell r="X152" t="str">
            <v>"GA-08b_Pt1_Hs=02.70_Tp=15.07_Interm.dat"</v>
          </cell>
          <cell r="Y152" t="str">
            <v>"GA-08b_Pt1_Hs=02.70_Tp=15.07_Interm.dat"</v>
          </cell>
          <cell r="Z152" t="str">
            <v>"140.xls"</v>
          </cell>
          <cell r="AA152">
            <v>2.7</v>
          </cell>
          <cell r="AB152">
            <v>2</v>
          </cell>
          <cell r="AC152">
            <v>0.11086474501108648</v>
          </cell>
          <cell r="AD152" t="str">
            <v>"GA-08b_Pt1_Hs=02.70_Tp=15.07_Interm.dat"</v>
          </cell>
          <cell r="AE152" t="str">
            <v>"GA-08b_Pt1_Hs=02.70_Tp=15.07_Interm.dat"</v>
          </cell>
          <cell r="AF152" t="str">
            <v>"140.xls"</v>
          </cell>
        </row>
        <row r="153">
          <cell r="A153">
            <v>141</v>
          </cell>
          <cell r="B153" t="str">
            <v>GA-08b_Pt1_Hs=02.70_Tp=12.33_Ballast</v>
          </cell>
          <cell r="C153">
            <v>0</v>
          </cell>
          <cell r="D153" t="str">
            <v>Ochi-Hubble</v>
          </cell>
          <cell r="E153" t="str">
            <v>"Specified"</v>
          </cell>
          <cell r="F153" t="str">
            <v>W10</v>
          </cell>
          <cell r="G153">
            <v>360</v>
          </cell>
          <cell r="H153">
            <v>2.7</v>
          </cell>
          <cell r="I153">
            <v>8</v>
          </cell>
          <cell r="J153">
            <v>8.1103000811030002E-2</v>
          </cell>
          <cell r="K153" t="str">
            <v>E100</v>
          </cell>
          <cell r="L153">
            <v>360</v>
          </cell>
          <cell r="M153" t="str">
            <v>E100</v>
          </cell>
          <cell r="N153" t="str">
            <v>"Ballast"</v>
          </cell>
          <cell r="O153">
            <v>360</v>
          </cell>
          <cell r="P153">
            <v>-11.89</v>
          </cell>
          <cell r="Q153">
            <v>0</v>
          </cell>
          <cell r="R153">
            <v>18.150000000000002</v>
          </cell>
          <cell r="S153">
            <v>90</v>
          </cell>
          <cell r="T153">
            <v>32</v>
          </cell>
          <cell r="U153">
            <v>0</v>
          </cell>
          <cell r="V153">
            <v>90</v>
          </cell>
          <cell r="W153">
            <v>3</v>
          </cell>
          <cell r="X153" t="str">
            <v>"GA-08b_Pt1_Hs=02.70_Tp=12.33_Ballast.dat"</v>
          </cell>
          <cell r="Y153" t="str">
            <v>"GA-08b_Pt1_Hs=02.70_Tp=12.33_Ballast.dat"</v>
          </cell>
          <cell r="Z153" t="str">
            <v>"141.xls"</v>
          </cell>
          <cell r="AA153">
            <v>2.7</v>
          </cell>
          <cell r="AB153">
            <v>2</v>
          </cell>
          <cell r="AC153">
            <v>0.13550135501355015</v>
          </cell>
          <cell r="AD153" t="str">
            <v>"GA-08b_Pt1_Hs=02.70_Tp=12.33_Ballast.dat"</v>
          </cell>
          <cell r="AE153" t="str">
            <v>"GA-08b_Pt1_Hs=02.70_Tp=12.33_Ballast.dat"</v>
          </cell>
          <cell r="AF153" t="str">
            <v>"141.xls"</v>
          </cell>
        </row>
        <row r="154">
          <cell r="A154">
            <v>142</v>
          </cell>
          <cell r="B154" t="str">
            <v>GA-08b_Pt1_Hs=02.70_Tp=13.70_Ballast</v>
          </cell>
          <cell r="C154">
            <v>0</v>
          </cell>
          <cell r="D154" t="str">
            <v>Ochi-Hubble</v>
          </cell>
          <cell r="E154" t="str">
            <v>"Specified"</v>
          </cell>
          <cell r="F154" t="str">
            <v>W10</v>
          </cell>
          <cell r="G154">
            <v>360</v>
          </cell>
          <cell r="H154">
            <v>2.7</v>
          </cell>
          <cell r="I154">
            <v>8</v>
          </cell>
          <cell r="J154">
            <v>7.2992700729927015E-2</v>
          </cell>
          <cell r="K154" t="str">
            <v>E100</v>
          </cell>
          <cell r="L154">
            <v>360</v>
          </cell>
          <cell r="M154" t="str">
            <v>E100</v>
          </cell>
          <cell r="N154" t="str">
            <v>"Ballast"</v>
          </cell>
          <cell r="O154">
            <v>360</v>
          </cell>
          <cell r="P154">
            <v>-11.89</v>
          </cell>
          <cell r="Q154">
            <v>0</v>
          </cell>
          <cell r="R154">
            <v>18.150000000000002</v>
          </cell>
          <cell r="S154">
            <v>90</v>
          </cell>
          <cell r="T154">
            <v>32</v>
          </cell>
          <cell r="U154">
            <v>0</v>
          </cell>
          <cell r="V154">
            <v>90</v>
          </cell>
          <cell r="W154">
            <v>3</v>
          </cell>
          <cell r="X154" t="str">
            <v>"GA-08b_Pt1_Hs=02.70_Tp=13.70_Ballast.dat"</v>
          </cell>
          <cell r="Y154" t="str">
            <v>"GA-08b_Pt1_Hs=02.70_Tp=13.70_Ballast.dat"</v>
          </cell>
          <cell r="Z154" t="str">
            <v>"142.xls"</v>
          </cell>
          <cell r="AA154">
            <v>2.7</v>
          </cell>
          <cell r="AB154">
            <v>2</v>
          </cell>
          <cell r="AC154">
            <v>0.12195121951219513</v>
          </cell>
          <cell r="AD154" t="str">
            <v>"GA-08b_Pt1_Hs=02.70_Tp=13.70_Ballast.dat"</v>
          </cell>
          <cell r="AE154" t="str">
            <v>"GA-08b_Pt1_Hs=02.70_Tp=13.70_Ballast.dat"</v>
          </cell>
          <cell r="AF154" t="str">
            <v>"142.xls"</v>
          </cell>
        </row>
        <row r="155">
          <cell r="A155">
            <v>143</v>
          </cell>
          <cell r="B155" t="str">
            <v>GA-08b_Pt1_Hs=02.70_Tp=15.07_Ballast</v>
          </cell>
          <cell r="C155">
            <v>0</v>
          </cell>
          <cell r="D155" t="str">
            <v>Ochi-Hubble</v>
          </cell>
          <cell r="E155" t="str">
            <v>"Specified"</v>
          </cell>
          <cell r="F155" t="str">
            <v>W10</v>
          </cell>
          <cell r="G155">
            <v>360</v>
          </cell>
          <cell r="H155">
            <v>2.7</v>
          </cell>
          <cell r="I155">
            <v>8</v>
          </cell>
          <cell r="J155">
            <v>6.6357000663570004E-2</v>
          </cell>
          <cell r="K155" t="str">
            <v>E100</v>
          </cell>
          <cell r="L155">
            <v>360</v>
          </cell>
          <cell r="M155" t="str">
            <v>E100</v>
          </cell>
          <cell r="N155" t="str">
            <v>"Ballast"</v>
          </cell>
          <cell r="O155">
            <v>360</v>
          </cell>
          <cell r="P155">
            <v>-11.89</v>
          </cell>
          <cell r="Q155">
            <v>0</v>
          </cell>
          <cell r="R155">
            <v>18.150000000000002</v>
          </cell>
          <cell r="S155">
            <v>90</v>
          </cell>
          <cell r="T155">
            <v>32</v>
          </cell>
          <cell r="U155">
            <v>0</v>
          </cell>
          <cell r="V155">
            <v>90</v>
          </cell>
          <cell r="W155">
            <v>3</v>
          </cell>
          <cell r="X155" t="str">
            <v>"GA-08b_Pt1_Hs=02.70_Tp=15.07_Ballast.dat"</v>
          </cell>
          <cell r="Y155" t="str">
            <v>"GA-08b_Pt1_Hs=02.70_Tp=15.07_Ballast.dat"</v>
          </cell>
          <cell r="Z155" t="str">
            <v>"143.xls"</v>
          </cell>
          <cell r="AA155">
            <v>2.7</v>
          </cell>
          <cell r="AB155">
            <v>2</v>
          </cell>
          <cell r="AC155">
            <v>0.11086474501108648</v>
          </cell>
          <cell r="AD155" t="str">
            <v>"GA-08b_Pt1_Hs=02.70_Tp=15.07_Ballast.dat"</v>
          </cell>
          <cell r="AE155" t="str">
            <v>"GA-08b_Pt1_Hs=02.70_Tp=15.07_Ballast.dat"</v>
          </cell>
          <cell r="AF155" t="str">
            <v>"143.xls"</v>
          </cell>
        </row>
        <row r="156">
          <cell r="A156">
            <v>144</v>
          </cell>
          <cell r="B156" t="str">
            <v>GA-09a_Pt1_Hs=05.00_Tp=17.19_Full</v>
          </cell>
          <cell r="C156">
            <v>0</v>
          </cell>
          <cell r="D156" t="str">
            <v>Ochi-Hubble</v>
          </cell>
          <cell r="E156" t="str">
            <v>"Specified"</v>
          </cell>
          <cell r="F156" t="str">
            <v>SE100</v>
          </cell>
          <cell r="G156">
            <v>112.5</v>
          </cell>
          <cell r="H156">
            <v>5</v>
          </cell>
          <cell r="I156">
            <v>8</v>
          </cell>
          <cell r="J156">
            <v>5.8173356602675967E-2</v>
          </cell>
          <cell r="K156" t="str">
            <v>N10</v>
          </cell>
          <cell r="L156">
            <v>67.5</v>
          </cell>
          <cell r="M156" t="str">
            <v>N10</v>
          </cell>
          <cell r="N156" t="str">
            <v>"Full"</v>
          </cell>
          <cell r="O156">
            <v>90</v>
          </cell>
          <cell r="P156">
            <v>-24.5</v>
          </cell>
          <cell r="Q156">
            <v>0</v>
          </cell>
          <cell r="R156">
            <v>18.150000000000002</v>
          </cell>
          <cell r="S156">
            <v>90</v>
          </cell>
          <cell r="T156">
            <v>32</v>
          </cell>
          <cell r="U156">
            <v>0</v>
          </cell>
          <cell r="V156">
            <v>90</v>
          </cell>
          <cell r="W156">
            <v>3</v>
          </cell>
          <cell r="X156" t="str">
            <v>"GA-09a_Pt1_Hs=05.00_Tp=17.19_Full.dat"</v>
          </cell>
          <cell r="Y156" t="str">
            <v>"GA-09a_Pt1_Hs=05.00_Tp=17.19_Full.dat"</v>
          </cell>
          <cell r="Z156" t="str">
            <v>"144.xls"</v>
          </cell>
          <cell r="AA156">
            <v>5</v>
          </cell>
          <cell r="AB156">
            <v>2</v>
          </cell>
          <cell r="AC156">
            <v>9.9206349206349201E-2</v>
          </cell>
          <cell r="AD156" t="str">
            <v>"GA-09a_Pt1_Hs=05.00_Tp=17.19_Full.dat"</v>
          </cell>
          <cell r="AE156" t="str">
            <v>"GA-09a_Pt1_Hs=05.00_Tp=17.19_Full.dat"</v>
          </cell>
          <cell r="AF156" t="str">
            <v>"144.xls"</v>
          </cell>
        </row>
        <row r="157">
          <cell r="A157">
            <v>145</v>
          </cell>
          <cell r="B157" t="str">
            <v>GA-09a_Pt1_Hs=05.00_Tp=19.10_Full</v>
          </cell>
          <cell r="C157">
            <v>0</v>
          </cell>
          <cell r="D157" t="str">
            <v>Ochi-Hubble</v>
          </cell>
          <cell r="E157" t="str">
            <v>"Specified"</v>
          </cell>
          <cell r="F157" t="str">
            <v>SE100</v>
          </cell>
          <cell r="G157">
            <v>112.5</v>
          </cell>
          <cell r="H157">
            <v>5</v>
          </cell>
          <cell r="I157">
            <v>8</v>
          </cell>
          <cell r="J157">
            <v>5.235602094240837E-2</v>
          </cell>
          <cell r="K157" t="str">
            <v>N10</v>
          </cell>
          <cell r="L157">
            <v>67.5</v>
          </cell>
          <cell r="M157" t="str">
            <v>N10</v>
          </cell>
          <cell r="N157" t="str">
            <v>"Full"</v>
          </cell>
          <cell r="O157">
            <v>90</v>
          </cell>
          <cell r="P157">
            <v>-24.5</v>
          </cell>
          <cell r="Q157">
            <v>0</v>
          </cell>
          <cell r="R157">
            <v>18.150000000000002</v>
          </cell>
          <cell r="S157">
            <v>90</v>
          </cell>
          <cell r="T157">
            <v>32</v>
          </cell>
          <cell r="U157">
            <v>0</v>
          </cell>
          <cell r="V157">
            <v>90</v>
          </cell>
          <cell r="W157">
            <v>3</v>
          </cell>
          <cell r="X157" t="str">
            <v>"GA-09a_Pt1_Hs=05.00_Tp=19.10_Full.dat"</v>
          </cell>
          <cell r="Y157" t="str">
            <v>"GA-09a_Pt1_Hs=05.00_Tp=19.10_Full.dat"</v>
          </cell>
          <cell r="Z157" t="str">
            <v>"145.xls"</v>
          </cell>
          <cell r="AA157">
            <v>5</v>
          </cell>
          <cell r="AB157">
            <v>2</v>
          </cell>
          <cell r="AC157">
            <v>8.9285714285714288E-2</v>
          </cell>
          <cell r="AD157" t="str">
            <v>"GA-09a_Pt1_Hs=05.00_Tp=19.10_Full.dat"</v>
          </cell>
          <cell r="AE157" t="str">
            <v>"GA-09a_Pt1_Hs=05.00_Tp=19.10_Full.dat"</v>
          </cell>
          <cell r="AF157" t="str">
            <v>"145.xls"</v>
          </cell>
        </row>
        <row r="158">
          <cell r="A158">
            <v>146</v>
          </cell>
          <cell r="B158" t="str">
            <v>GA-09a_Pt1_Hs=05.00_Tp=21.01_Full</v>
          </cell>
          <cell r="C158">
            <v>0</v>
          </cell>
          <cell r="D158" t="str">
            <v>Ochi-Hubble</v>
          </cell>
          <cell r="E158" t="str">
            <v>"Specified"</v>
          </cell>
          <cell r="F158" t="str">
            <v>SE100</v>
          </cell>
          <cell r="G158">
            <v>112.5</v>
          </cell>
          <cell r="H158">
            <v>5</v>
          </cell>
          <cell r="I158">
            <v>8</v>
          </cell>
          <cell r="J158">
            <v>4.7596382674916705E-2</v>
          </cell>
          <cell r="K158" t="str">
            <v>N10</v>
          </cell>
          <cell r="L158">
            <v>67.5</v>
          </cell>
          <cell r="M158" t="str">
            <v>N10</v>
          </cell>
          <cell r="N158" t="str">
            <v>"Full"</v>
          </cell>
          <cell r="O158">
            <v>90</v>
          </cell>
          <cell r="P158">
            <v>-24.5</v>
          </cell>
          <cell r="Q158">
            <v>0</v>
          </cell>
          <cell r="R158">
            <v>18.150000000000002</v>
          </cell>
          <cell r="S158">
            <v>90</v>
          </cell>
          <cell r="T158">
            <v>32</v>
          </cell>
          <cell r="U158">
            <v>0</v>
          </cell>
          <cell r="V158">
            <v>90</v>
          </cell>
          <cell r="W158">
            <v>3</v>
          </cell>
          <cell r="X158" t="str">
            <v>"GA-09a_Pt1_Hs=05.00_Tp=21.01_Full.dat"</v>
          </cell>
          <cell r="Y158" t="str">
            <v>"GA-09a_Pt1_Hs=05.00_Tp=21.01_Full.dat"</v>
          </cell>
          <cell r="Z158" t="str">
            <v>"146.xls"</v>
          </cell>
          <cell r="AA158">
            <v>5</v>
          </cell>
          <cell r="AB158">
            <v>2</v>
          </cell>
          <cell r="AC158">
            <v>8.1168831168831168E-2</v>
          </cell>
          <cell r="AD158" t="str">
            <v>"GA-09a_Pt1_Hs=05.00_Tp=21.01_Full.dat"</v>
          </cell>
          <cell r="AE158" t="str">
            <v>"GA-09a_Pt1_Hs=05.00_Tp=21.01_Full.dat"</v>
          </cell>
          <cell r="AF158" t="str">
            <v>"146.xls"</v>
          </cell>
        </row>
        <row r="159">
          <cell r="A159">
            <v>147</v>
          </cell>
          <cell r="B159" t="str">
            <v>GA-09a_Pt1_Hs=05.00_Tp=17.19_Interm</v>
          </cell>
          <cell r="C159">
            <v>0</v>
          </cell>
          <cell r="D159" t="str">
            <v>Ochi-Hubble</v>
          </cell>
          <cell r="E159" t="str">
            <v>"Specified"</v>
          </cell>
          <cell r="F159" t="str">
            <v>SE100</v>
          </cell>
          <cell r="G159">
            <v>112.5</v>
          </cell>
          <cell r="H159">
            <v>5</v>
          </cell>
          <cell r="I159">
            <v>8</v>
          </cell>
          <cell r="J159">
            <v>5.8173356602675967E-2</v>
          </cell>
          <cell r="K159" t="str">
            <v>N10</v>
          </cell>
          <cell r="L159">
            <v>67.5</v>
          </cell>
          <cell r="M159" t="str">
            <v>N10</v>
          </cell>
          <cell r="N159" t="str">
            <v>"Interm"</v>
          </cell>
          <cell r="O159">
            <v>90</v>
          </cell>
          <cell r="P159">
            <v>-18.149999999999999</v>
          </cell>
          <cell r="Q159">
            <v>0</v>
          </cell>
          <cell r="R159">
            <v>18.150000000000002</v>
          </cell>
          <cell r="S159">
            <v>90</v>
          </cell>
          <cell r="T159">
            <v>32</v>
          </cell>
          <cell r="U159">
            <v>0</v>
          </cell>
          <cell r="V159">
            <v>90</v>
          </cell>
          <cell r="W159">
            <v>3</v>
          </cell>
          <cell r="X159" t="str">
            <v>"GA-09a_Pt1_Hs=05.00_Tp=17.19_Interm.dat"</v>
          </cell>
          <cell r="Y159" t="str">
            <v>"GA-09a_Pt1_Hs=05.00_Tp=17.19_Interm.dat"</v>
          </cell>
          <cell r="Z159" t="str">
            <v>"147.xls"</v>
          </cell>
          <cell r="AA159">
            <v>5</v>
          </cell>
          <cell r="AB159">
            <v>2</v>
          </cell>
          <cell r="AC159">
            <v>9.9206349206349201E-2</v>
          </cell>
          <cell r="AD159" t="str">
            <v>"GA-09a_Pt1_Hs=05.00_Tp=17.19_Interm.dat"</v>
          </cell>
          <cell r="AE159" t="str">
            <v>"GA-09a_Pt1_Hs=05.00_Tp=17.19_Interm.dat"</v>
          </cell>
          <cell r="AF159" t="str">
            <v>"147.xls"</v>
          </cell>
        </row>
        <row r="160">
          <cell r="A160">
            <v>148</v>
          </cell>
          <cell r="B160" t="str">
            <v>GA-09a_Pt1_Hs=05.00_Tp=19.10_Interm</v>
          </cell>
          <cell r="C160">
            <v>0</v>
          </cell>
          <cell r="D160" t="str">
            <v>Ochi-Hubble</v>
          </cell>
          <cell r="E160" t="str">
            <v>"Specified"</v>
          </cell>
          <cell r="F160" t="str">
            <v>SE100</v>
          </cell>
          <cell r="G160">
            <v>112.5</v>
          </cell>
          <cell r="H160">
            <v>5</v>
          </cell>
          <cell r="I160">
            <v>8</v>
          </cell>
          <cell r="J160">
            <v>5.235602094240837E-2</v>
          </cell>
          <cell r="K160" t="str">
            <v>N10</v>
          </cell>
          <cell r="L160">
            <v>67.5</v>
          </cell>
          <cell r="M160" t="str">
            <v>N10</v>
          </cell>
          <cell r="N160" t="str">
            <v>"Interm"</v>
          </cell>
          <cell r="O160">
            <v>90</v>
          </cell>
          <cell r="P160">
            <v>-18.149999999999999</v>
          </cell>
          <cell r="Q160">
            <v>0</v>
          </cell>
          <cell r="R160">
            <v>18.150000000000002</v>
          </cell>
          <cell r="S160">
            <v>90</v>
          </cell>
          <cell r="T160">
            <v>32</v>
          </cell>
          <cell r="U160">
            <v>0</v>
          </cell>
          <cell r="V160">
            <v>90</v>
          </cell>
          <cell r="W160">
            <v>3</v>
          </cell>
          <cell r="X160" t="str">
            <v>"GA-09a_Pt1_Hs=05.00_Tp=19.10_Interm.dat"</v>
          </cell>
          <cell r="Y160" t="str">
            <v>"GA-09a_Pt1_Hs=05.00_Tp=19.10_Interm.dat"</v>
          </cell>
          <cell r="Z160" t="str">
            <v>"148.xls"</v>
          </cell>
          <cell r="AA160">
            <v>5</v>
          </cell>
          <cell r="AB160">
            <v>2</v>
          </cell>
          <cell r="AC160">
            <v>8.9285714285714288E-2</v>
          </cell>
          <cell r="AD160" t="str">
            <v>"GA-09a_Pt1_Hs=05.00_Tp=19.10_Interm.dat"</v>
          </cell>
          <cell r="AE160" t="str">
            <v>"GA-09a_Pt1_Hs=05.00_Tp=19.10_Interm.dat"</v>
          </cell>
          <cell r="AF160" t="str">
            <v>"148.xls"</v>
          </cell>
        </row>
        <row r="161">
          <cell r="A161">
            <v>149</v>
          </cell>
          <cell r="B161" t="str">
            <v>GA-09a_Pt1_Hs=05.00_Tp=21.01_Interm</v>
          </cell>
          <cell r="C161">
            <v>0</v>
          </cell>
          <cell r="D161" t="str">
            <v>Ochi-Hubble</v>
          </cell>
          <cell r="E161" t="str">
            <v>"Specified"</v>
          </cell>
          <cell r="F161" t="str">
            <v>SE100</v>
          </cell>
          <cell r="G161">
            <v>112.5</v>
          </cell>
          <cell r="H161">
            <v>5</v>
          </cell>
          <cell r="I161">
            <v>8</v>
          </cell>
          <cell r="J161">
            <v>4.7596382674916705E-2</v>
          </cell>
          <cell r="K161" t="str">
            <v>N10</v>
          </cell>
          <cell r="L161">
            <v>67.5</v>
          </cell>
          <cell r="M161" t="str">
            <v>N10</v>
          </cell>
          <cell r="N161" t="str">
            <v>"Interm"</v>
          </cell>
          <cell r="O161">
            <v>90</v>
          </cell>
          <cell r="P161">
            <v>-18.149999999999999</v>
          </cell>
          <cell r="Q161">
            <v>0</v>
          </cell>
          <cell r="R161">
            <v>18.150000000000002</v>
          </cell>
          <cell r="S161">
            <v>90</v>
          </cell>
          <cell r="T161">
            <v>32</v>
          </cell>
          <cell r="U161">
            <v>0</v>
          </cell>
          <cell r="V161">
            <v>90</v>
          </cell>
          <cell r="W161">
            <v>3</v>
          </cell>
          <cell r="X161" t="str">
            <v>"GA-09a_Pt1_Hs=05.00_Tp=21.01_Interm.dat"</v>
          </cell>
          <cell r="Y161" t="str">
            <v>"GA-09a_Pt1_Hs=05.00_Tp=21.01_Interm.dat"</v>
          </cell>
          <cell r="Z161" t="str">
            <v>"149.xls"</v>
          </cell>
          <cell r="AA161">
            <v>5</v>
          </cell>
          <cell r="AB161">
            <v>2</v>
          </cell>
          <cell r="AC161">
            <v>8.1168831168831168E-2</v>
          </cell>
          <cell r="AD161" t="str">
            <v>"GA-09a_Pt1_Hs=05.00_Tp=21.01_Interm.dat"</v>
          </cell>
          <cell r="AE161" t="str">
            <v>"GA-09a_Pt1_Hs=05.00_Tp=21.01_Interm.dat"</v>
          </cell>
          <cell r="AF161" t="str">
            <v>"149.xls"</v>
          </cell>
        </row>
        <row r="162">
          <cell r="A162">
            <v>150</v>
          </cell>
          <cell r="B162" t="str">
            <v>GA-09a_Pt1_Hs=05.00_Tp=17.19_Ballast</v>
          </cell>
          <cell r="C162">
            <v>0</v>
          </cell>
          <cell r="D162" t="str">
            <v>Ochi-Hubble</v>
          </cell>
          <cell r="E162" t="str">
            <v>"Specified"</v>
          </cell>
          <cell r="F162" t="str">
            <v>SE100</v>
          </cell>
          <cell r="G162">
            <v>112.5</v>
          </cell>
          <cell r="H162">
            <v>5</v>
          </cell>
          <cell r="I162">
            <v>8</v>
          </cell>
          <cell r="J162">
            <v>5.8173356602675967E-2</v>
          </cell>
          <cell r="K162" t="str">
            <v>N10</v>
          </cell>
          <cell r="L162">
            <v>67.5</v>
          </cell>
          <cell r="M162" t="str">
            <v>N10</v>
          </cell>
          <cell r="N162" t="str">
            <v>"Ballast"</v>
          </cell>
          <cell r="O162">
            <v>90</v>
          </cell>
          <cell r="P162">
            <v>-11.89</v>
          </cell>
          <cell r="Q162">
            <v>0</v>
          </cell>
          <cell r="R162">
            <v>18.150000000000002</v>
          </cell>
          <cell r="S162">
            <v>90</v>
          </cell>
          <cell r="T162">
            <v>32</v>
          </cell>
          <cell r="U162">
            <v>0</v>
          </cell>
          <cell r="V162">
            <v>90</v>
          </cell>
          <cell r="W162">
            <v>3</v>
          </cell>
          <cell r="X162" t="str">
            <v>"GA-09a_Pt1_Hs=05.00_Tp=17.19_Ballast.dat"</v>
          </cell>
          <cell r="Y162" t="str">
            <v>"GA-09a_Pt1_Hs=05.00_Tp=17.19_Ballast.dat"</v>
          </cell>
          <cell r="Z162" t="str">
            <v>"150.xls"</v>
          </cell>
          <cell r="AA162">
            <v>5</v>
          </cell>
          <cell r="AB162">
            <v>2</v>
          </cell>
          <cell r="AC162">
            <v>9.9206349206349201E-2</v>
          </cell>
          <cell r="AD162" t="str">
            <v>"GA-09a_Pt1_Hs=05.00_Tp=17.19_Ballast.dat"</v>
          </cell>
          <cell r="AE162" t="str">
            <v>"GA-09a_Pt1_Hs=05.00_Tp=17.19_Ballast.dat"</v>
          </cell>
          <cell r="AF162" t="str">
            <v>"150.xls"</v>
          </cell>
        </row>
        <row r="163">
          <cell r="A163">
            <v>151</v>
          </cell>
          <cell r="B163" t="str">
            <v>GA-09a_Pt1_Hs=05.00_Tp=19.10_Ballast</v>
          </cell>
          <cell r="C163">
            <v>0</v>
          </cell>
          <cell r="D163" t="str">
            <v>Ochi-Hubble</v>
          </cell>
          <cell r="E163" t="str">
            <v>"Specified"</v>
          </cell>
          <cell r="F163" t="str">
            <v>SE100</v>
          </cell>
          <cell r="G163">
            <v>112.5</v>
          </cell>
          <cell r="H163">
            <v>5</v>
          </cell>
          <cell r="I163">
            <v>8</v>
          </cell>
          <cell r="J163">
            <v>5.235602094240837E-2</v>
          </cell>
          <cell r="K163" t="str">
            <v>N10</v>
          </cell>
          <cell r="L163">
            <v>67.5</v>
          </cell>
          <cell r="M163" t="str">
            <v>N10</v>
          </cell>
          <cell r="N163" t="str">
            <v>"Ballast"</v>
          </cell>
          <cell r="O163">
            <v>90</v>
          </cell>
          <cell r="P163">
            <v>-11.89</v>
          </cell>
          <cell r="Q163">
            <v>0</v>
          </cell>
          <cell r="R163">
            <v>18.150000000000002</v>
          </cell>
          <cell r="S163">
            <v>90</v>
          </cell>
          <cell r="T163">
            <v>32</v>
          </cell>
          <cell r="U163">
            <v>0</v>
          </cell>
          <cell r="V163">
            <v>90</v>
          </cell>
          <cell r="W163">
            <v>3</v>
          </cell>
          <cell r="X163" t="str">
            <v>"GA-09a_Pt1_Hs=05.00_Tp=19.10_Ballast.dat"</v>
          </cell>
          <cell r="Y163" t="str">
            <v>"GA-09a_Pt1_Hs=05.00_Tp=19.10_Ballast.dat"</v>
          </cell>
          <cell r="Z163" t="str">
            <v>"151.xls"</v>
          </cell>
          <cell r="AA163">
            <v>5</v>
          </cell>
          <cell r="AB163">
            <v>2</v>
          </cell>
          <cell r="AC163">
            <v>8.9285714285714288E-2</v>
          </cell>
          <cell r="AD163" t="str">
            <v>"GA-09a_Pt1_Hs=05.00_Tp=19.10_Ballast.dat"</v>
          </cell>
          <cell r="AE163" t="str">
            <v>"GA-09a_Pt1_Hs=05.00_Tp=19.10_Ballast.dat"</v>
          </cell>
          <cell r="AF163" t="str">
            <v>"151.xls"</v>
          </cell>
        </row>
        <row r="164">
          <cell r="A164">
            <v>152</v>
          </cell>
          <cell r="B164" t="str">
            <v>GA-09a_Pt1_Hs=05.00_Tp=21.01_Ballast</v>
          </cell>
          <cell r="C164">
            <v>0</v>
          </cell>
          <cell r="D164" t="str">
            <v>Ochi-Hubble</v>
          </cell>
          <cell r="E164" t="str">
            <v>"Specified"</v>
          </cell>
          <cell r="F164" t="str">
            <v>SE100</v>
          </cell>
          <cell r="G164">
            <v>112.5</v>
          </cell>
          <cell r="H164">
            <v>5</v>
          </cell>
          <cell r="I164">
            <v>8</v>
          </cell>
          <cell r="J164">
            <v>4.7596382674916705E-2</v>
          </cell>
          <cell r="K164" t="str">
            <v>N10</v>
          </cell>
          <cell r="L164">
            <v>67.5</v>
          </cell>
          <cell r="M164" t="str">
            <v>N10</v>
          </cell>
          <cell r="N164" t="str">
            <v>"Ballast"</v>
          </cell>
          <cell r="O164">
            <v>90</v>
          </cell>
          <cell r="P164">
            <v>-11.89</v>
          </cell>
          <cell r="Q164">
            <v>0</v>
          </cell>
          <cell r="R164">
            <v>18.150000000000002</v>
          </cell>
          <cell r="S164">
            <v>90</v>
          </cell>
          <cell r="T164">
            <v>32</v>
          </cell>
          <cell r="U164">
            <v>0</v>
          </cell>
          <cell r="V164">
            <v>90</v>
          </cell>
          <cell r="W164">
            <v>3</v>
          </cell>
          <cell r="X164" t="str">
            <v>"GA-09a_Pt1_Hs=05.00_Tp=21.01_Ballast.dat"</v>
          </cell>
          <cell r="Y164" t="str">
            <v>"GA-09a_Pt1_Hs=05.00_Tp=21.01_Ballast.dat"</v>
          </cell>
          <cell r="Z164" t="str">
            <v>"152.xls"</v>
          </cell>
          <cell r="AA164">
            <v>5</v>
          </cell>
          <cell r="AB164">
            <v>2</v>
          </cell>
          <cell r="AC164">
            <v>8.1168831168831168E-2</v>
          </cell>
          <cell r="AD164" t="str">
            <v>"GA-09a_Pt1_Hs=05.00_Tp=21.01_Ballast.dat"</v>
          </cell>
          <cell r="AE164" t="str">
            <v>"GA-09a_Pt1_Hs=05.00_Tp=21.01_Ballast.dat"</v>
          </cell>
          <cell r="AF164" t="str">
            <v>"152.xls"</v>
          </cell>
        </row>
        <row r="165">
          <cell r="A165">
            <v>153</v>
          </cell>
          <cell r="B165" t="str">
            <v>GA-09b_Pt1_Hs=05.00_Tp=17.19_Full</v>
          </cell>
          <cell r="C165">
            <v>0</v>
          </cell>
          <cell r="D165" t="str">
            <v>Ochi-Hubble</v>
          </cell>
          <cell r="E165" t="str">
            <v>"Specified"</v>
          </cell>
          <cell r="F165" t="str">
            <v>S100</v>
          </cell>
          <cell r="G165">
            <v>67.5</v>
          </cell>
          <cell r="H165">
            <v>5</v>
          </cell>
          <cell r="I165">
            <v>8</v>
          </cell>
          <cell r="J165">
            <v>5.8173356602675967E-2</v>
          </cell>
          <cell r="K165" t="str">
            <v>NW10</v>
          </cell>
          <cell r="L165">
            <v>112.5</v>
          </cell>
          <cell r="M165" t="str">
            <v>NW10</v>
          </cell>
          <cell r="N165" t="str">
            <v>"Full"</v>
          </cell>
          <cell r="O165">
            <v>90</v>
          </cell>
          <cell r="P165">
            <v>-24.5</v>
          </cell>
          <cell r="Q165">
            <v>0</v>
          </cell>
          <cell r="R165">
            <v>18.150000000000002</v>
          </cell>
          <cell r="S165">
            <v>90</v>
          </cell>
          <cell r="T165">
            <v>32</v>
          </cell>
          <cell r="U165">
            <v>0</v>
          </cell>
          <cell r="V165">
            <v>90</v>
          </cell>
          <cell r="W165">
            <v>3</v>
          </cell>
          <cell r="X165" t="str">
            <v>"GA-09b_Pt1_Hs=05.00_Tp=17.19_Full.dat"</v>
          </cell>
          <cell r="Y165" t="str">
            <v>"GA-09b_Pt1_Hs=05.00_Tp=17.19_Full.dat"</v>
          </cell>
          <cell r="Z165" t="str">
            <v>"153.xls"</v>
          </cell>
          <cell r="AA165">
            <v>5</v>
          </cell>
          <cell r="AB165">
            <v>2</v>
          </cell>
          <cell r="AC165">
            <v>9.9206349206349201E-2</v>
          </cell>
          <cell r="AD165" t="str">
            <v>"GA-09b_Pt1_Hs=05.00_Tp=17.19_Full.dat"</v>
          </cell>
          <cell r="AE165" t="str">
            <v>"GA-09b_Pt1_Hs=05.00_Tp=17.19_Full.dat"</v>
          </cell>
          <cell r="AF165" t="str">
            <v>"153.xls"</v>
          </cell>
        </row>
        <row r="166">
          <cell r="A166">
            <v>154</v>
          </cell>
          <cell r="B166" t="str">
            <v>GA-09b_Pt1_Hs=05.00_Tp=19.10_Full</v>
          </cell>
          <cell r="C166">
            <v>0</v>
          </cell>
          <cell r="D166" t="str">
            <v>Ochi-Hubble</v>
          </cell>
          <cell r="E166" t="str">
            <v>"Specified"</v>
          </cell>
          <cell r="F166" t="str">
            <v>S100</v>
          </cell>
          <cell r="G166">
            <v>67.5</v>
          </cell>
          <cell r="H166">
            <v>5</v>
          </cell>
          <cell r="I166">
            <v>8</v>
          </cell>
          <cell r="J166">
            <v>5.235602094240837E-2</v>
          </cell>
          <cell r="K166" t="str">
            <v>NW10</v>
          </cell>
          <cell r="L166">
            <v>112.5</v>
          </cell>
          <cell r="M166" t="str">
            <v>NW10</v>
          </cell>
          <cell r="N166" t="str">
            <v>"Full"</v>
          </cell>
          <cell r="O166">
            <v>90</v>
          </cell>
          <cell r="P166">
            <v>-24.5</v>
          </cell>
          <cell r="Q166">
            <v>0</v>
          </cell>
          <cell r="R166">
            <v>18.150000000000002</v>
          </cell>
          <cell r="S166">
            <v>90</v>
          </cell>
          <cell r="T166">
            <v>32</v>
          </cell>
          <cell r="U166">
            <v>0</v>
          </cell>
          <cell r="V166">
            <v>90</v>
          </cell>
          <cell r="W166">
            <v>3</v>
          </cell>
          <cell r="X166" t="str">
            <v>"GA-09b_Pt1_Hs=05.00_Tp=19.10_Full.dat"</v>
          </cell>
          <cell r="Y166" t="str">
            <v>"GA-09b_Pt1_Hs=05.00_Tp=19.10_Full.dat"</v>
          </cell>
          <cell r="Z166" t="str">
            <v>"154.xls"</v>
          </cell>
          <cell r="AA166">
            <v>5</v>
          </cell>
          <cell r="AB166">
            <v>2</v>
          </cell>
          <cell r="AC166">
            <v>8.9285714285714288E-2</v>
          </cell>
          <cell r="AD166" t="str">
            <v>"GA-09b_Pt1_Hs=05.00_Tp=19.10_Full.dat"</v>
          </cell>
          <cell r="AE166" t="str">
            <v>"GA-09b_Pt1_Hs=05.00_Tp=19.10_Full.dat"</v>
          </cell>
          <cell r="AF166" t="str">
            <v>"154.xls"</v>
          </cell>
        </row>
        <row r="167">
          <cell r="A167">
            <v>155</v>
          </cell>
          <cell r="B167" t="str">
            <v>GA-09b_Pt1_Hs=05.00_Tp=21.01_Full</v>
          </cell>
          <cell r="C167">
            <v>0</v>
          </cell>
          <cell r="D167" t="str">
            <v>Ochi-Hubble</v>
          </cell>
          <cell r="E167" t="str">
            <v>"Specified"</v>
          </cell>
          <cell r="F167" t="str">
            <v>S100</v>
          </cell>
          <cell r="G167">
            <v>67.5</v>
          </cell>
          <cell r="H167">
            <v>5</v>
          </cell>
          <cell r="I167">
            <v>8</v>
          </cell>
          <cell r="J167">
            <v>4.7596382674916705E-2</v>
          </cell>
          <cell r="K167" t="str">
            <v>NW10</v>
          </cell>
          <cell r="L167">
            <v>112.5</v>
          </cell>
          <cell r="M167" t="str">
            <v>NW10</v>
          </cell>
          <cell r="N167" t="str">
            <v>"Full"</v>
          </cell>
          <cell r="O167">
            <v>90</v>
          </cell>
          <cell r="P167">
            <v>-24.5</v>
          </cell>
          <cell r="Q167">
            <v>0</v>
          </cell>
          <cell r="R167">
            <v>18.150000000000002</v>
          </cell>
          <cell r="S167">
            <v>90</v>
          </cell>
          <cell r="T167">
            <v>32</v>
          </cell>
          <cell r="U167">
            <v>0</v>
          </cell>
          <cell r="V167">
            <v>90</v>
          </cell>
          <cell r="W167">
            <v>3</v>
          </cell>
          <cell r="X167" t="str">
            <v>"GA-09b_Pt1_Hs=05.00_Tp=21.01_Full.dat"</v>
          </cell>
          <cell r="Y167" t="str">
            <v>"GA-09b_Pt1_Hs=05.00_Tp=21.01_Full.dat"</v>
          </cell>
          <cell r="Z167" t="str">
            <v>"155.xls"</v>
          </cell>
          <cell r="AA167">
            <v>5</v>
          </cell>
          <cell r="AB167">
            <v>2</v>
          </cell>
          <cell r="AC167">
            <v>8.1168831168831168E-2</v>
          </cell>
          <cell r="AD167" t="str">
            <v>"GA-09b_Pt1_Hs=05.00_Tp=21.01_Full.dat"</v>
          </cell>
          <cell r="AE167" t="str">
            <v>"GA-09b_Pt1_Hs=05.00_Tp=21.01_Full.dat"</v>
          </cell>
          <cell r="AF167" t="str">
            <v>"155.xls"</v>
          </cell>
        </row>
        <row r="168">
          <cell r="A168">
            <v>156</v>
          </cell>
          <cell r="B168" t="str">
            <v>GA-09b_Pt1_Hs=05.00_Tp=17.19_Interm</v>
          </cell>
          <cell r="C168">
            <v>0</v>
          </cell>
          <cell r="D168" t="str">
            <v>Ochi-Hubble</v>
          </cell>
          <cell r="E168" t="str">
            <v>"Specified"</v>
          </cell>
          <cell r="F168" t="str">
            <v>S100</v>
          </cell>
          <cell r="G168">
            <v>67.5</v>
          </cell>
          <cell r="H168">
            <v>5</v>
          </cell>
          <cell r="I168">
            <v>8</v>
          </cell>
          <cell r="J168">
            <v>5.8173356602675967E-2</v>
          </cell>
          <cell r="K168" t="str">
            <v>NW10</v>
          </cell>
          <cell r="L168">
            <v>112.5</v>
          </cell>
          <cell r="M168" t="str">
            <v>NW10</v>
          </cell>
          <cell r="N168" t="str">
            <v>"Interm"</v>
          </cell>
          <cell r="O168">
            <v>90</v>
          </cell>
          <cell r="P168">
            <v>-18.149999999999999</v>
          </cell>
          <cell r="Q168">
            <v>0</v>
          </cell>
          <cell r="R168">
            <v>18.150000000000002</v>
          </cell>
          <cell r="S168">
            <v>90</v>
          </cell>
          <cell r="T168">
            <v>32</v>
          </cell>
          <cell r="U168">
            <v>0</v>
          </cell>
          <cell r="V168">
            <v>90</v>
          </cell>
          <cell r="W168">
            <v>3</v>
          </cell>
          <cell r="X168" t="str">
            <v>"GA-09b_Pt1_Hs=05.00_Tp=17.19_Interm.dat"</v>
          </cell>
          <cell r="Y168" t="str">
            <v>"GA-09b_Pt1_Hs=05.00_Tp=17.19_Interm.dat"</v>
          </cell>
          <cell r="Z168" t="str">
            <v>"156.xls"</v>
          </cell>
          <cell r="AA168">
            <v>5</v>
          </cell>
          <cell r="AB168">
            <v>2</v>
          </cell>
          <cell r="AC168">
            <v>9.9206349206349201E-2</v>
          </cell>
          <cell r="AD168" t="str">
            <v>"GA-09b_Pt1_Hs=05.00_Tp=17.19_Interm.dat"</v>
          </cell>
          <cell r="AE168" t="str">
            <v>"GA-09b_Pt1_Hs=05.00_Tp=17.19_Interm.dat"</v>
          </cell>
          <cell r="AF168" t="str">
            <v>"156.xls"</v>
          </cell>
        </row>
        <row r="169">
          <cell r="A169">
            <v>157</v>
          </cell>
          <cell r="B169" t="str">
            <v>GA-09b_Pt1_Hs=05.00_Tp=19.10_Interm</v>
          </cell>
          <cell r="C169">
            <v>0</v>
          </cell>
          <cell r="D169" t="str">
            <v>Ochi-Hubble</v>
          </cell>
          <cell r="E169" t="str">
            <v>"Specified"</v>
          </cell>
          <cell r="F169" t="str">
            <v>S100</v>
          </cell>
          <cell r="G169">
            <v>67.5</v>
          </cell>
          <cell r="H169">
            <v>5</v>
          </cell>
          <cell r="I169">
            <v>8</v>
          </cell>
          <cell r="J169">
            <v>5.235602094240837E-2</v>
          </cell>
          <cell r="K169" t="str">
            <v>NW10</v>
          </cell>
          <cell r="L169">
            <v>112.5</v>
          </cell>
          <cell r="M169" t="str">
            <v>NW10</v>
          </cell>
          <cell r="N169" t="str">
            <v>"Interm"</v>
          </cell>
          <cell r="O169">
            <v>90</v>
          </cell>
          <cell r="P169">
            <v>-18.149999999999999</v>
          </cell>
          <cell r="Q169">
            <v>0</v>
          </cell>
          <cell r="R169">
            <v>18.150000000000002</v>
          </cell>
          <cell r="S169">
            <v>90</v>
          </cell>
          <cell r="T169">
            <v>32</v>
          </cell>
          <cell r="U169">
            <v>0</v>
          </cell>
          <cell r="V169">
            <v>90</v>
          </cell>
          <cell r="W169">
            <v>3</v>
          </cell>
          <cell r="X169" t="str">
            <v>"GA-09b_Pt1_Hs=05.00_Tp=19.10_Interm.dat"</v>
          </cell>
          <cell r="Y169" t="str">
            <v>"GA-09b_Pt1_Hs=05.00_Tp=19.10_Interm.dat"</v>
          </cell>
          <cell r="Z169" t="str">
            <v>"157.xls"</v>
          </cell>
          <cell r="AA169">
            <v>5</v>
          </cell>
          <cell r="AB169">
            <v>2</v>
          </cell>
          <cell r="AC169">
            <v>8.9285714285714288E-2</v>
          </cell>
          <cell r="AD169" t="str">
            <v>"GA-09b_Pt1_Hs=05.00_Tp=19.10_Interm.dat"</v>
          </cell>
          <cell r="AE169" t="str">
            <v>"GA-09b_Pt1_Hs=05.00_Tp=19.10_Interm.dat"</v>
          </cell>
          <cell r="AF169" t="str">
            <v>"157.xls"</v>
          </cell>
        </row>
        <row r="170">
          <cell r="A170">
            <v>158</v>
          </cell>
          <cell r="B170" t="str">
            <v>GA-09b_Pt1_Hs=05.00_Tp=21.01_Interm</v>
          </cell>
          <cell r="C170">
            <v>0</v>
          </cell>
          <cell r="D170" t="str">
            <v>Ochi-Hubble</v>
          </cell>
          <cell r="E170" t="str">
            <v>"Specified"</v>
          </cell>
          <cell r="F170" t="str">
            <v>S100</v>
          </cell>
          <cell r="G170">
            <v>67.5</v>
          </cell>
          <cell r="H170">
            <v>5</v>
          </cell>
          <cell r="I170">
            <v>8</v>
          </cell>
          <cell r="J170">
            <v>4.7596382674916705E-2</v>
          </cell>
          <cell r="K170" t="str">
            <v>NW10</v>
          </cell>
          <cell r="L170">
            <v>112.5</v>
          </cell>
          <cell r="M170" t="str">
            <v>NW10</v>
          </cell>
          <cell r="N170" t="str">
            <v>"Interm"</v>
          </cell>
          <cell r="O170">
            <v>90</v>
          </cell>
          <cell r="P170">
            <v>-18.149999999999999</v>
          </cell>
          <cell r="Q170">
            <v>0</v>
          </cell>
          <cell r="R170">
            <v>18.150000000000002</v>
          </cell>
          <cell r="S170">
            <v>90</v>
          </cell>
          <cell r="T170">
            <v>32</v>
          </cell>
          <cell r="U170">
            <v>0</v>
          </cell>
          <cell r="V170">
            <v>90</v>
          </cell>
          <cell r="W170">
            <v>3</v>
          </cell>
          <cell r="X170" t="str">
            <v>"GA-09b_Pt1_Hs=05.00_Tp=21.01_Interm.dat"</v>
          </cell>
          <cell r="Y170" t="str">
            <v>"GA-09b_Pt1_Hs=05.00_Tp=21.01_Interm.dat"</v>
          </cell>
          <cell r="Z170" t="str">
            <v>"158.xls"</v>
          </cell>
          <cell r="AA170">
            <v>5</v>
          </cell>
          <cell r="AB170">
            <v>2</v>
          </cell>
          <cell r="AC170">
            <v>8.1168831168831168E-2</v>
          </cell>
          <cell r="AD170" t="str">
            <v>"GA-09b_Pt1_Hs=05.00_Tp=21.01_Interm.dat"</v>
          </cell>
          <cell r="AE170" t="str">
            <v>"GA-09b_Pt1_Hs=05.00_Tp=21.01_Interm.dat"</v>
          </cell>
          <cell r="AF170" t="str">
            <v>"158.xls"</v>
          </cell>
        </row>
        <row r="171">
          <cell r="A171">
            <v>159</v>
          </cell>
          <cell r="B171" t="str">
            <v>GA-09b_Pt1_Hs=05.00_Tp=17.19_Ballast</v>
          </cell>
          <cell r="C171">
            <v>0</v>
          </cell>
          <cell r="D171" t="str">
            <v>Ochi-Hubble</v>
          </cell>
          <cell r="E171" t="str">
            <v>"Specified"</v>
          </cell>
          <cell r="F171" t="str">
            <v>S100</v>
          </cell>
          <cell r="G171">
            <v>67.5</v>
          </cell>
          <cell r="H171">
            <v>5</v>
          </cell>
          <cell r="I171">
            <v>8</v>
          </cell>
          <cell r="J171">
            <v>5.8173356602675967E-2</v>
          </cell>
          <cell r="K171" t="str">
            <v>NW10</v>
          </cell>
          <cell r="L171">
            <v>112.5</v>
          </cell>
          <cell r="M171" t="str">
            <v>NW10</v>
          </cell>
          <cell r="N171" t="str">
            <v>"Ballast"</v>
          </cell>
          <cell r="O171">
            <v>90</v>
          </cell>
          <cell r="P171">
            <v>-11.89</v>
          </cell>
          <cell r="Q171">
            <v>0</v>
          </cell>
          <cell r="R171">
            <v>18.150000000000002</v>
          </cell>
          <cell r="S171">
            <v>90</v>
          </cell>
          <cell r="T171">
            <v>32</v>
          </cell>
          <cell r="U171">
            <v>0</v>
          </cell>
          <cell r="V171">
            <v>90</v>
          </cell>
          <cell r="W171">
            <v>3</v>
          </cell>
          <cell r="X171" t="str">
            <v>"GA-09b_Pt1_Hs=05.00_Tp=17.19_Ballast.dat"</v>
          </cell>
          <cell r="Y171" t="str">
            <v>"GA-09b_Pt1_Hs=05.00_Tp=17.19_Ballast.dat"</v>
          </cell>
          <cell r="Z171" t="str">
            <v>"159.xls"</v>
          </cell>
          <cell r="AA171">
            <v>5</v>
          </cell>
          <cell r="AB171">
            <v>2</v>
          </cell>
          <cell r="AC171">
            <v>9.9206349206349201E-2</v>
          </cell>
          <cell r="AD171" t="str">
            <v>"GA-09b_Pt1_Hs=05.00_Tp=17.19_Ballast.dat"</v>
          </cell>
          <cell r="AE171" t="str">
            <v>"GA-09b_Pt1_Hs=05.00_Tp=17.19_Ballast.dat"</v>
          </cell>
          <cell r="AF171" t="str">
            <v>"159.xls"</v>
          </cell>
        </row>
        <row r="172">
          <cell r="A172">
            <v>160</v>
          </cell>
          <cell r="B172" t="str">
            <v>GA-09b_Pt1_Hs=05.00_Tp=19.10_Ballast</v>
          </cell>
          <cell r="C172">
            <v>0</v>
          </cell>
          <cell r="D172" t="str">
            <v>Ochi-Hubble</v>
          </cell>
          <cell r="E172" t="str">
            <v>"Specified"</v>
          </cell>
          <cell r="F172" t="str">
            <v>S100</v>
          </cell>
          <cell r="G172">
            <v>67.5</v>
          </cell>
          <cell r="H172">
            <v>5</v>
          </cell>
          <cell r="I172">
            <v>8</v>
          </cell>
          <cell r="J172">
            <v>5.235602094240837E-2</v>
          </cell>
          <cell r="K172" t="str">
            <v>NW10</v>
          </cell>
          <cell r="L172">
            <v>112.5</v>
          </cell>
          <cell r="M172" t="str">
            <v>NW10</v>
          </cell>
          <cell r="N172" t="str">
            <v>"Ballast"</v>
          </cell>
          <cell r="O172">
            <v>90</v>
          </cell>
          <cell r="P172">
            <v>-11.89</v>
          </cell>
          <cell r="Q172">
            <v>0</v>
          </cell>
          <cell r="R172">
            <v>18.150000000000002</v>
          </cell>
          <cell r="S172">
            <v>90</v>
          </cell>
          <cell r="T172">
            <v>32</v>
          </cell>
          <cell r="U172">
            <v>0</v>
          </cell>
          <cell r="V172">
            <v>90</v>
          </cell>
          <cell r="W172">
            <v>3</v>
          </cell>
          <cell r="X172" t="str">
            <v>"GA-09b_Pt1_Hs=05.00_Tp=19.10_Ballast.dat"</v>
          </cell>
          <cell r="Y172" t="str">
            <v>"GA-09b_Pt1_Hs=05.00_Tp=19.10_Ballast.dat"</v>
          </cell>
          <cell r="Z172" t="str">
            <v>"160.xls"</v>
          </cell>
          <cell r="AA172">
            <v>5</v>
          </cell>
          <cell r="AB172">
            <v>2</v>
          </cell>
          <cell r="AC172">
            <v>8.9285714285714288E-2</v>
          </cell>
          <cell r="AD172" t="str">
            <v>"GA-09b_Pt1_Hs=05.00_Tp=19.10_Ballast.dat"</v>
          </cell>
          <cell r="AE172" t="str">
            <v>"GA-09b_Pt1_Hs=05.00_Tp=19.10_Ballast.dat"</v>
          </cell>
          <cell r="AF172" t="str">
            <v>"160.xls"</v>
          </cell>
        </row>
        <row r="173">
          <cell r="A173">
            <v>161</v>
          </cell>
          <cell r="B173" t="str">
            <v>GA-09b_Pt1_Hs=05.00_Tp=21.01_Ballast</v>
          </cell>
          <cell r="C173">
            <v>0</v>
          </cell>
          <cell r="D173" t="str">
            <v>Ochi-Hubble</v>
          </cell>
          <cell r="E173" t="str">
            <v>"Specified"</v>
          </cell>
          <cell r="F173" t="str">
            <v>S100</v>
          </cell>
          <cell r="G173">
            <v>67.5</v>
          </cell>
          <cell r="H173">
            <v>5</v>
          </cell>
          <cell r="I173">
            <v>8</v>
          </cell>
          <cell r="J173">
            <v>4.7596382674916705E-2</v>
          </cell>
          <cell r="K173" t="str">
            <v>NW10</v>
          </cell>
          <cell r="L173">
            <v>112.5</v>
          </cell>
          <cell r="M173" t="str">
            <v>NW10</v>
          </cell>
          <cell r="N173" t="str">
            <v>"Ballast"</v>
          </cell>
          <cell r="O173">
            <v>90</v>
          </cell>
          <cell r="P173">
            <v>-11.89</v>
          </cell>
          <cell r="Q173">
            <v>0</v>
          </cell>
          <cell r="R173">
            <v>18.150000000000002</v>
          </cell>
          <cell r="S173">
            <v>90</v>
          </cell>
          <cell r="T173">
            <v>32</v>
          </cell>
          <cell r="U173">
            <v>0</v>
          </cell>
          <cell r="V173">
            <v>90</v>
          </cell>
          <cell r="W173">
            <v>3</v>
          </cell>
          <cell r="X173" t="str">
            <v>"GA-09b_Pt1_Hs=05.00_Tp=21.01_Ballast.dat"</v>
          </cell>
          <cell r="Y173" t="str">
            <v>"GA-09b_Pt1_Hs=05.00_Tp=21.01_Ballast.dat"</v>
          </cell>
          <cell r="Z173" t="str">
            <v>"161.xls"</v>
          </cell>
          <cell r="AA173">
            <v>5</v>
          </cell>
          <cell r="AB173">
            <v>2</v>
          </cell>
          <cell r="AC173">
            <v>8.1168831168831168E-2</v>
          </cell>
          <cell r="AD173" t="str">
            <v>"GA-09b_Pt1_Hs=05.00_Tp=21.01_Ballast.dat"</v>
          </cell>
          <cell r="AE173" t="str">
            <v>"GA-09b_Pt1_Hs=05.00_Tp=21.01_Ballast.dat"</v>
          </cell>
          <cell r="AF173" t="str">
            <v>"161.xls"</v>
          </cell>
        </row>
        <row r="174">
          <cell r="A174">
            <v>162</v>
          </cell>
          <cell r="B174" t="str">
            <v>GA-10a_Pt1_Hs=05.00_Tp=17.19_Full</v>
          </cell>
          <cell r="C174">
            <v>0</v>
          </cell>
          <cell r="D174" t="str">
            <v>Ochi-Hubble</v>
          </cell>
          <cell r="E174" t="str">
            <v>"Specified"</v>
          </cell>
          <cell r="F174" t="str">
            <v>NW100</v>
          </cell>
          <cell r="G174">
            <v>292.5</v>
          </cell>
          <cell r="H174">
            <v>5</v>
          </cell>
          <cell r="I174">
            <v>8</v>
          </cell>
          <cell r="J174">
            <v>5.8173356602675967E-2</v>
          </cell>
          <cell r="K174" t="str">
            <v>S10</v>
          </cell>
          <cell r="L174">
            <v>247.5</v>
          </cell>
          <cell r="M174" t="str">
            <v>S10</v>
          </cell>
          <cell r="N174" t="str">
            <v>"Full"</v>
          </cell>
          <cell r="O174">
            <v>270</v>
          </cell>
          <cell r="P174">
            <v>-24.5</v>
          </cell>
          <cell r="Q174">
            <v>0</v>
          </cell>
          <cell r="R174">
            <v>18.150000000000002</v>
          </cell>
          <cell r="S174">
            <v>90</v>
          </cell>
          <cell r="T174">
            <v>32</v>
          </cell>
          <cell r="U174">
            <v>0</v>
          </cell>
          <cell r="V174">
            <v>90</v>
          </cell>
          <cell r="W174">
            <v>3</v>
          </cell>
          <cell r="X174" t="str">
            <v>"GA-10a_Pt1_Hs=05.00_Tp=17.19_Full.dat"</v>
          </cell>
          <cell r="Y174" t="str">
            <v>"GA-10a_Pt1_Hs=05.00_Tp=17.19_Full.dat"</v>
          </cell>
          <cell r="Z174" t="str">
            <v>"162.xls"</v>
          </cell>
          <cell r="AA174">
            <v>5</v>
          </cell>
          <cell r="AB174">
            <v>2</v>
          </cell>
          <cell r="AC174">
            <v>9.9206349206349201E-2</v>
          </cell>
          <cell r="AD174" t="str">
            <v>"GA-10a_Pt1_Hs=05.00_Tp=17.19_Full.dat"</v>
          </cell>
          <cell r="AE174" t="str">
            <v>"GA-10a_Pt1_Hs=05.00_Tp=17.19_Full.dat"</v>
          </cell>
          <cell r="AF174" t="str">
            <v>"162.xls"</v>
          </cell>
        </row>
        <row r="175">
          <cell r="A175">
            <v>163</v>
          </cell>
          <cell r="B175" t="str">
            <v>GA-10a_Pt1_Hs=05.00_Tp=19.10_Full</v>
          </cell>
          <cell r="C175">
            <v>0</v>
          </cell>
          <cell r="D175" t="str">
            <v>Ochi-Hubble</v>
          </cell>
          <cell r="E175" t="str">
            <v>"Specified"</v>
          </cell>
          <cell r="F175" t="str">
            <v>NW100</v>
          </cell>
          <cell r="G175">
            <v>292.5</v>
          </cell>
          <cell r="H175">
            <v>5</v>
          </cell>
          <cell r="I175">
            <v>8</v>
          </cell>
          <cell r="J175">
            <v>5.235602094240837E-2</v>
          </cell>
          <cell r="K175" t="str">
            <v>S10</v>
          </cell>
          <cell r="L175">
            <v>247.5</v>
          </cell>
          <cell r="M175" t="str">
            <v>S10</v>
          </cell>
          <cell r="N175" t="str">
            <v>"Full"</v>
          </cell>
          <cell r="O175">
            <v>270</v>
          </cell>
          <cell r="P175">
            <v>-24.5</v>
          </cell>
          <cell r="Q175">
            <v>0</v>
          </cell>
          <cell r="R175">
            <v>18.150000000000002</v>
          </cell>
          <cell r="S175">
            <v>90</v>
          </cell>
          <cell r="T175">
            <v>32</v>
          </cell>
          <cell r="U175">
            <v>0</v>
          </cell>
          <cell r="V175">
            <v>90</v>
          </cell>
          <cell r="W175">
            <v>3</v>
          </cell>
          <cell r="X175" t="str">
            <v>"GA-10a_Pt1_Hs=05.00_Tp=19.10_Full.dat"</v>
          </cell>
          <cell r="Y175" t="str">
            <v>"GA-10a_Pt1_Hs=05.00_Tp=19.10_Full.dat"</v>
          </cell>
          <cell r="Z175" t="str">
            <v>"163.xls"</v>
          </cell>
          <cell r="AA175">
            <v>5</v>
          </cell>
          <cell r="AB175">
            <v>2</v>
          </cell>
          <cell r="AC175">
            <v>8.9285714285714288E-2</v>
          </cell>
          <cell r="AD175" t="str">
            <v>"GA-10a_Pt1_Hs=05.00_Tp=19.10_Full.dat"</v>
          </cell>
          <cell r="AE175" t="str">
            <v>"GA-10a_Pt1_Hs=05.00_Tp=19.10_Full.dat"</v>
          </cell>
          <cell r="AF175" t="str">
            <v>"163.xls"</v>
          </cell>
        </row>
        <row r="176">
          <cell r="A176">
            <v>164</v>
          </cell>
          <cell r="B176" t="str">
            <v>GA-10a_Pt1_Hs=05.00_Tp=21.01_Full</v>
          </cell>
          <cell r="C176">
            <v>0</v>
          </cell>
          <cell r="D176" t="str">
            <v>Ochi-Hubble</v>
          </cell>
          <cell r="E176" t="str">
            <v>"Specified"</v>
          </cell>
          <cell r="F176" t="str">
            <v>NW100</v>
          </cell>
          <cell r="G176">
            <v>292.5</v>
          </cell>
          <cell r="H176">
            <v>5</v>
          </cell>
          <cell r="I176">
            <v>8</v>
          </cell>
          <cell r="J176">
            <v>4.7596382674916705E-2</v>
          </cell>
          <cell r="K176" t="str">
            <v>S10</v>
          </cell>
          <cell r="L176">
            <v>247.5</v>
          </cell>
          <cell r="M176" t="str">
            <v>S10</v>
          </cell>
          <cell r="N176" t="str">
            <v>"Full"</v>
          </cell>
          <cell r="O176">
            <v>270</v>
          </cell>
          <cell r="P176">
            <v>-24.5</v>
          </cell>
          <cell r="Q176">
            <v>0</v>
          </cell>
          <cell r="R176">
            <v>18.150000000000002</v>
          </cell>
          <cell r="S176">
            <v>90</v>
          </cell>
          <cell r="T176">
            <v>32</v>
          </cell>
          <cell r="U176">
            <v>0</v>
          </cell>
          <cell r="V176">
            <v>90</v>
          </cell>
          <cell r="W176">
            <v>3</v>
          </cell>
          <cell r="X176" t="str">
            <v>"GA-10a_Pt1_Hs=05.00_Tp=21.01_Full.dat"</v>
          </cell>
          <cell r="Y176" t="str">
            <v>"GA-10a_Pt1_Hs=05.00_Tp=21.01_Full.dat"</v>
          </cell>
          <cell r="Z176" t="str">
            <v>"164.xls"</v>
          </cell>
          <cell r="AA176">
            <v>5</v>
          </cell>
          <cell r="AB176">
            <v>2</v>
          </cell>
          <cell r="AC176">
            <v>8.1168831168831168E-2</v>
          </cell>
          <cell r="AD176" t="str">
            <v>"GA-10a_Pt1_Hs=05.00_Tp=21.01_Full.dat"</v>
          </cell>
          <cell r="AE176" t="str">
            <v>"GA-10a_Pt1_Hs=05.00_Tp=21.01_Full.dat"</v>
          </cell>
          <cell r="AF176" t="str">
            <v>"164.xls"</v>
          </cell>
        </row>
        <row r="177">
          <cell r="A177">
            <v>165</v>
          </cell>
          <cell r="B177" t="str">
            <v>GA-10a_Pt1_Hs=05.00_Tp=17.19_Interm</v>
          </cell>
          <cell r="C177">
            <v>0</v>
          </cell>
          <cell r="D177" t="str">
            <v>Ochi-Hubble</v>
          </cell>
          <cell r="E177" t="str">
            <v>"Specified"</v>
          </cell>
          <cell r="F177" t="str">
            <v>NW100</v>
          </cell>
          <cell r="G177">
            <v>292.5</v>
          </cell>
          <cell r="H177">
            <v>5</v>
          </cell>
          <cell r="I177">
            <v>8</v>
          </cell>
          <cell r="J177">
            <v>5.8173356602675967E-2</v>
          </cell>
          <cell r="K177" t="str">
            <v>S10</v>
          </cell>
          <cell r="L177">
            <v>247.5</v>
          </cell>
          <cell r="M177" t="str">
            <v>S10</v>
          </cell>
          <cell r="N177" t="str">
            <v>"Interm"</v>
          </cell>
          <cell r="O177">
            <v>270</v>
          </cell>
          <cell r="P177">
            <v>-18.149999999999999</v>
          </cell>
          <cell r="Q177">
            <v>0</v>
          </cell>
          <cell r="R177">
            <v>18.150000000000002</v>
          </cell>
          <cell r="S177">
            <v>90</v>
          </cell>
          <cell r="T177">
            <v>32</v>
          </cell>
          <cell r="U177">
            <v>0</v>
          </cell>
          <cell r="V177">
            <v>90</v>
          </cell>
          <cell r="W177">
            <v>3</v>
          </cell>
          <cell r="X177" t="str">
            <v>"GA-10a_Pt1_Hs=05.00_Tp=17.19_Interm.dat"</v>
          </cell>
          <cell r="Y177" t="str">
            <v>"GA-10a_Pt1_Hs=05.00_Tp=17.19_Interm.dat"</v>
          </cell>
          <cell r="Z177" t="str">
            <v>"165.xls"</v>
          </cell>
          <cell r="AA177">
            <v>5</v>
          </cell>
          <cell r="AB177">
            <v>2</v>
          </cell>
          <cell r="AC177">
            <v>9.9206349206349201E-2</v>
          </cell>
          <cell r="AD177" t="str">
            <v>"GA-10a_Pt1_Hs=05.00_Tp=17.19_Interm.dat"</v>
          </cell>
          <cell r="AE177" t="str">
            <v>"GA-10a_Pt1_Hs=05.00_Tp=17.19_Interm.dat"</v>
          </cell>
          <cell r="AF177" t="str">
            <v>"165.xls"</v>
          </cell>
        </row>
        <row r="178">
          <cell r="A178">
            <v>166</v>
          </cell>
          <cell r="B178" t="str">
            <v>GA-10a_Pt1_Hs=05.00_Tp=19.10_Interm</v>
          </cell>
          <cell r="C178">
            <v>0</v>
          </cell>
          <cell r="D178" t="str">
            <v>Ochi-Hubble</v>
          </cell>
          <cell r="E178" t="str">
            <v>"Specified"</v>
          </cell>
          <cell r="F178" t="str">
            <v>NW100</v>
          </cell>
          <cell r="G178">
            <v>292.5</v>
          </cell>
          <cell r="H178">
            <v>5</v>
          </cell>
          <cell r="I178">
            <v>8</v>
          </cell>
          <cell r="J178">
            <v>5.235602094240837E-2</v>
          </cell>
          <cell r="K178" t="str">
            <v>S10</v>
          </cell>
          <cell r="L178">
            <v>247.5</v>
          </cell>
          <cell r="M178" t="str">
            <v>S10</v>
          </cell>
          <cell r="N178" t="str">
            <v>"Interm"</v>
          </cell>
          <cell r="O178">
            <v>270</v>
          </cell>
          <cell r="P178">
            <v>-18.149999999999999</v>
          </cell>
          <cell r="Q178">
            <v>0</v>
          </cell>
          <cell r="R178">
            <v>18.150000000000002</v>
          </cell>
          <cell r="S178">
            <v>90</v>
          </cell>
          <cell r="T178">
            <v>32</v>
          </cell>
          <cell r="U178">
            <v>0</v>
          </cell>
          <cell r="V178">
            <v>90</v>
          </cell>
          <cell r="W178">
            <v>3</v>
          </cell>
          <cell r="X178" t="str">
            <v>"GA-10a_Pt1_Hs=05.00_Tp=19.10_Interm.dat"</v>
          </cell>
          <cell r="Y178" t="str">
            <v>"GA-10a_Pt1_Hs=05.00_Tp=19.10_Interm.dat"</v>
          </cell>
          <cell r="Z178" t="str">
            <v>"166.xls"</v>
          </cell>
          <cell r="AA178">
            <v>5</v>
          </cell>
          <cell r="AB178">
            <v>2</v>
          </cell>
          <cell r="AC178">
            <v>8.9285714285714288E-2</v>
          </cell>
          <cell r="AD178" t="str">
            <v>"GA-10a_Pt1_Hs=05.00_Tp=19.10_Interm.dat"</v>
          </cell>
          <cell r="AE178" t="str">
            <v>"GA-10a_Pt1_Hs=05.00_Tp=19.10_Interm.dat"</v>
          </cell>
          <cell r="AF178" t="str">
            <v>"166.xls"</v>
          </cell>
        </row>
        <row r="179">
          <cell r="A179">
            <v>167</v>
          </cell>
          <cell r="B179" t="str">
            <v>GA-10a_Pt1_Hs=05.00_Tp=21.01_Interm</v>
          </cell>
          <cell r="C179">
            <v>0</v>
          </cell>
          <cell r="D179" t="str">
            <v>Ochi-Hubble</v>
          </cell>
          <cell r="E179" t="str">
            <v>"Specified"</v>
          </cell>
          <cell r="F179" t="str">
            <v>NW100</v>
          </cell>
          <cell r="G179">
            <v>292.5</v>
          </cell>
          <cell r="H179">
            <v>5</v>
          </cell>
          <cell r="I179">
            <v>8</v>
          </cell>
          <cell r="J179">
            <v>4.7596382674916705E-2</v>
          </cell>
          <cell r="K179" t="str">
            <v>S10</v>
          </cell>
          <cell r="L179">
            <v>247.5</v>
          </cell>
          <cell r="M179" t="str">
            <v>S10</v>
          </cell>
          <cell r="N179" t="str">
            <v>"Interm"</v>
          </cell>
          <cell r="O179">
            <v>270</v>
          </cell>
          <cell r="P179">
            <v>-18.149999999999999</v>
          </cell>
          <cell r="Q179">
            <v>0</v>
          </cell>
          <cell r="R179">
            <v>18.150000000000002</v>
          </cell>
          <cell r="S179">
            <v>90</v>
          </cell>
          <cell r="T179">
            <v>32</v>
          </cell>
          <cell r="U179">
            <v>0</v>
          </cell>
          <cell r="V179">
            <v>90</v>
          </cell>
          <cell r="W179">
            <v>3</v>
          </cell>
          <cell r="X179" t="str">
            <v>"GA-10a_Pt1_Hs=05.00_Tp=21.01_Interm.dat"</v>
          </cell>
          <cell r="Y179" t="str">
            <v>"GA-10a_Pt1_Hs=05.00_Tp=21.01_Interm.dat"</v>
          </cell>
          <cell r="Z179" t="str">
            <v>"167.xls"</v>
          </cell>
          <cell r="AA179">
            <v>5</v>
          </cell>
          <cell r="AB179">
            <v>2</v>
          </cell>
          <cell r="AC179">
            <v>8.1168831168831168E-2</v>
          </cell>
          <cell r="AD179" t="str">
            <v>"GA-10a_Pt1_Hs=05.00_Tp=21.01_Interm.dat"</v>
          </cell>
          <cell r="AE179" t="str">
            <v>"GA-10a_Pt1_Hs=05.00_Tp=21.01_Interm.dat"</v>
          </cell>
          <cell r="AF179" t="str">
            <v>"167.xls"</v>
          </cell>
        </row>
        <row r="180">
          <cell r="A180">
            <v>168</v>
          </cell>
          <cell r="B180" t="str">
            <v>GA-10a_Pt1_Hs=05.00_Tp=17.19_Ballast</v>
          </cell>
          <cell r="C180">
            <v>0</v>
          </cell>
          <cell r="D180" t="str">
            <v>Ochi-Hubble</v>
          </cell>
          <cell r="E180" t="str">
            <v>"Specified"</v>
          </cell>
          <cell r="F180" t="str">
            <v>NW100</v>
          </cell>
          <cell r="G180">
            <v>292.5</v>
          </cell>
          <cell r="H180">
            <v>5</v>
          </cell>
          <cell r="I180">
            <v>8</v>
          </cell>
          <cell r="J180">
            <v>5.8173356602675967E-2</v>
          </cell>
          <cell r="K180" t="str">
            <v>S10</v>
          </cell>
          <cell r="L180">
            <v>247.5</v>
          </cell>
          <cell r="M180" t="str">
            <v>S10</v>
          </cell>
          <cell r="N180" t="str">
            <v>"Ballast"</v>
          </cell>
          <cell r="O180">
            <v>270</v>
          </cell>
          <cell r="P180">
            <v>-11.89</v>
          </cell>
          <cell r="Q180">
            <v>0</v>
          </cell>
          <cell r="R180">
            <v>18.150000000000002</v>
          </cell>
          <cell r="S180">
            <v>90</v>
          </cell>
          <cell r="T180">
            <v>32</v>
          </cell>
          <cell r="U180">
            <v>0</v>
          </cell>
          <cell r="V180">
            <v>90</v>
          </cell>
          <cell r="W180">
            <v>3</v>
          </cell>
          <cell r="X180" t="str">
            <v>"GA-10a_Pt1_Hs=05.00_Tp=17.19_Ballast.dat"</v>
          </cell>
          <cell r="Y180" t="str">
            <v>"GA-10a_Pt1_Hs=05.00_Tp=17.19_Ballast.dat"</v>
          </cell>
          <cell r="Z180" t="str">
            <v>"168.xls"</v>
          </cell>
          <cell r="AA180">
            <v>5</v>
          </cell>
          <cell r="AB180">
            <v>2</v>
          </cell>
          <cell r="AC180">
            <v>9.9206349206349201E-2</v>
          </cell>
          <cell r="AD180" t="str">
            <v>"GA-10a_Pt1_Hs=05.00_Tp=17.19_Ballast.dat"</v>
          </cell>
          <cell r="AE180" t="str">
            <v>"GA-10a_Pt1_Hs=05.00_Tp=17.19_Ballast.dat"</v>
          </cell>
          <cell r="AF180" t="str">
            <v>"168.xls"</v>
          </cell>
        </row>
        <row r="181">
          <cell r="A181">
            <v>169</v>
          </cell>
          <cell r="B181" t="str">
            <v>GA-10a_Pt1_Hs=05.00_Tp=19.10_Ballast</v>
          </cell>
          <cell r="C181">
            <v>0</v>
          </cell>
          <cell r="D181" t="str">
            <v>Ochi-Hubble</v>
          </cell>
          <cell r="E181" t="str">
            <v>"Specified"</v>
          </cell>
          <cell r="F181" t="str">
            <v>NW100</v>
          </cell>
          <cell r="G181">
            <v>292.5</v>
          </cell>
          <cell r="H181">
            <v>5</v>
          </cell>
          <cell r="I181">
            <v>8</v>
          </cell>
          <cell r="J181">
            <v>5.235602094240837E-2</v>
          </cell>
          <cell r="K181" t="str">
            <v>S10</v>
          </cell>
          <cell r="L181">
            <v>247.5</v>
          </cell>
          <cell r="M181" t="str">
            <v>S10</v>
          </cell>
          <cell r="N181" t="str">
            <v>"Ballast"</v>
          </cell>
          <cell r="O181">
            <v>270</v>
          </cell>
          <cell r="P181">
            <v>-11.89</v>
          </cell>
          <cell r="Q181">
            <v>0</v>
          </cell>
          <cell r="R181">
            <v>18.150000000000002</v>
          </cell>
          <cell r="S181">
            <v>90</v>
          </cell>
          <cell r="T181">
            <v>32</v>
          </cell>
          <cell r="U181">
            <v>0</v>
          </cell>
          <cell r="V181">
            <v>90</v>
          </cell>
          <cell r="W181">
            <v>3</v>
          </cell>
          <cell r="X181" t="str">
            <v>"GA-10a_Pt1_Hs=05.00_Tp=19.10_Ballast.dat"</v>
          </cell>
          <cell r="Y181" t="str">
            <v>"GA-10a_Pt1_Hs=05.00_Tp=19.10_Ballast.dat"</v>
          </cell>
          <cell r="Z181" t="str">
            <v>"169.xls"</v>
          </cell>
          <cell r="AA181">
            <v>5</v>
          </cell>
          <cell r="AB181">
            <v>2</v>
          </cell>
          <cell r="AC181">
            <v>8.9285714285714288E-2</v>
          </cell>
          <cell r="AD181" t="str">
            <v>"GA-10a_Pt1_Hs=05.00_Tp=19.10_Ballast.dat"</v>
          </cell>
          <cell r="AE181" t="str">
            <v>"GA-10a_Pt1_Hs=05.00_Tp=19.10_Ballast.dat"</v>
          </cell>
          <cell r="AF181" t="str">
            <v>"169.xls"</v>
          </cell>
        </row>
        <row r="182">
          <cell r="A182">
            <v>170</v>
          </cell>
          <cell r="B182" t="str">
            <v>GA-10a_Pt1_Hs=05.00_Tp=21.01_Ballast</v>
          </cell>
          <cell r="C182">
            <v>0</v>
          </cell>
          <cell r="D182" t="str">
            <v>Ochi-Hubble</v>
          </cell>
          <cell r="E182" t="str">
            <v>"Specified"</v>
          </cell>
          <cell r="F182" t="str">
            <v>NW100</v>
          </cell>
          <cell r="G182">
            <v>292.5</v>
          </cell>
          <cell r="H182">
            <v>5</v>
          </cell>
          <cell r="I182">
            <v>8</v>
          </cell>
          <cell r="J182">
            <v>4.7596382674916705E-2</v>
          </cell>
          <cell r="K182" t="str">
            <v>S10</v>
          </cell>
          <cell r="L182">
            <v>247.5</v>
          </cell>
          <cell r="M182" t="str">
            <v>S10</v>
          </cell>
          <cell r="N182" t="str">
            <v>"Ballast"</v>
          </cell>
          <cell r="O182">
            <v>270</v>
          </cell>
          <cell r="P182">
            <v>-11.89</v>
          </cell>
          <cell r="Q182">
            <v>0</v>
          </cell>
          <cell r="R182">
            <v>18.150000000000002</v>
          </cell>
          <cell r="S182">
            <v>90</v>
          </cell>
          <cell r="T182">
            <v>32</v>
          </cell>
          <cell r="U182">
            <v>0</v>
          </cell>
          <cell r="V182">
            <v>90</v>
          </cell>
          <cell r="W182">
            <v>3</v>
          </cell>
          <cell r="X182" t="str">
            <v>"GA-10a_Pt1_Hs=05.00_Tp=21.01_Ballast.dat"</v>
          </cell>
          <cell r="Y182" t="str">
            <v>"GA-10a_Pt1_Hs=05.00_Tp=21.01_Ballast.dat"</v>
          </cell>
          <cell r="Z182" t="str">
            <v>"170.xls"</v>
          </cell>
          <cell r="AA182">
            <v>5</v>
          </cell>
          <cell r="AB182">
            <v>2</v>
          </cell>
          <cell r="AC182">
            <v>8.1168831168831168E-2</v>
          </cell>
          <cell r="AD182" t="str">
            <v>"GA-10a_Pt1_Hs=05.00_Tp=21.01_Ballast.dat"</v>
          </cell>
          <cell r="AE182" t="str">
            <v>"GA-10a_Pt1_Hs=05.00_Tp=21.01_Ballast.dat"</v>
          </cell>
          <cell r="AF182" t="str">
            <v>"170.xls"</v>
          </cell>
        </row>
        <row r="183">
          <cell r="A183">
            <v>171</v>
          </cell>
          <cell r="B183" t="str">
            <v>GA-10b_Pt1_Hs=05.00_Tp=17.19_Full</v>
          </cell>
          <cell r="C183">
            <v>0</v>
          </cell>
          <cell r="D183" t="str">
            <v>Ochi-Hubble</v>
          </cell>
          <cell r="E183" t="str">
            <v>"Specified"</v>
          </cell>
          <cell r="F183" t="str">
            <v>N100</v>
          </cell>
          <cell r="G183">
            <v>247.5</v>
          </cell>
          <cell r="H183">
            <v>5</v>
          </cell>
          <cell r="I183">
            <v>8</v>
          </cell>
          <cell r="J183">
            <v>5.8173356602675967E-2</v>
          </cell>
          <cell r="K183" t="str">
            <v>SE10</v>
          </cell>
          <cell r="L183">
            <v>292.5</v>
          </cell>
          <cell r="M183" t="str">
            <v>SE10</v>
          </cell>
          <cell r="N183" t="str">
            <v>"Full"</v>
          </cell>
          <cell r="O183">
            <v>270</v>
          </cell>
          <cell r="P183">
            <v>-24.5</v>
          </cell>
          <cell r="Q183">
            <v>0</v>
          </cell>
          <cell r="R183">
            <v>18.150000000000002</v>
          </cell>
          <cell r="S183">
            <v>90</v>
          </cell>
          <cell r="T183">
            <v>32</v>
          </cell>
          <cell r="U183">
            <v>0</v>
          </cell>
          <cell r="V183">
            <v>90</v>
          </cell>
          <cell r="W183">
            <v>3</v>
          </cell>
          <cell r="X183" t="str">
            <v>"GA-10b_Pt1_Hs=05.00_Tp=17.19_Full.dat"</v>
          </cell>
          <cell r="Y183" t="str">
            <v>"GA-10b_Pt1_Hs=05.00_Tp=17.19_Full.dat"</v>
          </cell>
          <cell r="Z183" t="str">
            <v>"171.xls"</v>
          </cell>
          <cell r="AA183">
            <v>5</v>
          </cell>
          <cell r="AB183">
            <v>2</v>
          </cell>
          <cell r="AC183">
            <v>9.9206349206349201E-2</v>
          </cell>
          <cell r="AD183" t="str">
            <v>"GA-10b_Pt1_Hs=05.00_Tp=17.19_Full.dat"</v>
          </cell>
          <cell r="AE183" t="str">
            <v>"GA-10b_Pt1_Hs=05.00_Tp=17.19_Full.dat"</v>
          </cell>
          <cell r="AF183" t="str">
            <v>"171.xls"</v>
          </cell>
        </row>
        <row r="184">
          <cell r="A184">
            <v>172</v>
          </cell>
          <cell r="B184" t="str">
            <v>GA-10b_Pt1_Hs=05.00_Tp=19.10_Full</v>
          </cell>
          <cell r="C184">
            <v>0</v>
          </cell>
          <cell r="D184" t="str">
            <v>Ochi-Hubble</v>
          </cell>
          <cell r="E184" t="str">
            <v>"Specified"</v>
          </cell>
          <cell r="F184" t="str">
            <v>N100</v>
          </cell>
          <cell r="G184">
            <v>247.5</v>
          </cell>
          <cell r="H184">
            <v>5</v>
          </cell>
          <cell r="I184">
            <v>8</v>
          </cell>
          <cell r="J184">
            <v>5.235602094240837E-2</v>
          </cell>
          <cell r="K184" t="str">
            <v>SE10</v>
          </cell>
          <cell r="L184">
            <v>292.5</v>
          </cell>
          <cell r="M184" t="str">
            <v>SE10</v>
          </cell>
          <cell r="N184" t="str">
            <v>"Full"</v>
          </cell>
          <cell r="O184">
            <v>270</v>
          </cell>
          <cell r="P184">
            <v>-24.5</v>
          </cell>
          <cell r="Q184">
            <v>0</v>
          </cell>
          <cell r="R184">
            <v>18.150000000000002</v>
          </cell>
          <cell r="S184">
            <v>90</v>
          </cell>
          <cell r="T184">
            <v>32</v>
          </cell>
          <cell r="U184">
            <v>0</v>
          </cell>
          <cell r="V184">
            <v>90</v>
          </cell>
          <cell r="W184">
            <v>3</v>
          </cell>
          <cell r="X184" t="str">
            <v>"GA-10b_Pt1_Hs=05.00_Tp=19.10_Full.dat"</v>
          </cell>
          <cell r="Y184" t="str">
            <v>"GA-10b_Pt1_Hs=05.00_Tp=19.10_Full.dat"</v>
          </cell>
          <cell r="Z184" t="str">
            <v>"172.xls"</v>
          </cell>
          <cell r="AA184">
            <v>5</v>
          </cell>
          <cell r="AB184">
            <v>2</v>
          </cell>
          <cell r="AC184">
            <v>8.9285714285714288E-2</v>
          </cell>
          <cell r="AD184" t="str">
            <v>"GA-10b_Pt1_Hs=05.00_Tp=19.10_Full.dat"</v>
          </cell>
          <cell r="AE184" t="str">
            <v>"GA-10b_Pt1_Hs=05.00_Tp=19.10_Full.dat"</v>
          </cell>
          <cell r="AF184" t="str">
            <v>"172.xls"</v>
          </cell>
        </row>
        <row r="185">
          <cell r="A185">
            <v>173</v>
          </cell>
          <cell r="B185" t="str">
            <v>GA-10b_Pt1_Hs=05.00_Tp=21.01_Full</v>
          </cell>
          <cell r="C185">
            <v>0</v>
          </cell>
          <cell r="D185" t="str">
            <v>Ochi-Hubble</v>
          </cell>
          <cell r="E185" t="str">
            <v>"Specified"</v>
          </cell>
          <cell r="F185" t="str">
            <v>N100</v>
          </cell>
          <cell r="G185">
            <v>247.5</v>
          </cell>
          <cell r="H185">
            <v>5</v>
          </cell>
          <cell r="I185">
            <v>8</v>
          </cell>
          <cell r="J185">
            <v>4.7596382674916705E-2</v>
          </cell>
          <cell r="K185" t="str">
            <v>SE10</v>
          </cell>
          <cell r="L185">
            <v>292.5</v>
          </cell>
          <cell r="M185" t="str">
            <v>SE10</v>
          </cell>
          <cell r="N185" t="str">
            <v>"Full"</v>
          </cell>
          <cell r="O185">
            <v>270</v>
          </cell>
          <cell r="P185">
            <v>-24.5</v>
          </cell>
          <cell r="Q185">
            <v>0</v>
          </cell>
          <cell r="R185">
            <v>18.150000000000002</v>
          </cell>
          <cell r="S185">
            <v>90</v>
          </cell>
          <cell r="T185">
            <v>32</v>
          </cell>
          <cell r="U185">
            <v>0</v>
          </cell>
          <cell r="V185">
            <v>90</v>
          </cell>
          <cell r="W185">
            <v>3</v>
          </cell>
          <cell r="X185" t="str">
            <v>"GA-10b_Pt1_Hs=05.00_Tp=21.01_Full.dat"</v>
          </cell>
          <cell r="Y185" t="str">
            <v>"GA-10b_Pt1_Hs=05.00_Tp=21.01_Full.dat"</v>
          </cell>
          <cell r="Z185" t="str">
            <v>"173.xls"</v>
          </cell>
          <cell r="AA185">
            <v>5</v>
          </cell>
          <cell r="AB185">
            <v>2</v>
          </cell>
          <cell r="AC185">
            <v>8.1168831168831168E-2</v>
          </cell>
          <cell r="AD185" t="str">
            <v>"GA-10b_Pt1_Hs=05.00_Tp=21.01_Full.dat"</v>
          </cell>
          <cell r="AE185" t="str">
            <v>"GA-10b_Pt1_Hs=05.00_Tp=21.01_Full.dat"</v>
          </cell>
          <cell r="AF185" t="str">
            <v>"173.xls"</v>
          </cell>
        </row>
        <row r="186">
          <cell r="A186">
            <v>174</v>
          </cell>
          <cell r="B186" t="str">
            <v>GA-10b_Pt1_Hs=05.00_Tp=17.19_Interm</v>
          </cell>
          <cell r="C186">
            <v>0</v>
          </cell>
          <cell r="D186" t="str">
            <v>Ochi-Hubble</v>
          </cell>
          <cell r="E186" t="str">
            <v>"Specified"</v>
          </cell>
          <cell r="F186" t="str">
            <v>N100</v>
          </cell>
          <cell r="G186">
            <v>247.5</v>
          </cell>
          <cell r="H186">
            <v>5</v>
          </cell>
          <cell r="I186">
            <v>8</v>
          </cell>
          <cell r="J186">
            <v>5.8173356602675967E-2</v>
          </cell>
          <cell r="K186" t="str">
            <v>SE10</v>
          </cell>
          <cell r="L186">
            <v>292.5</v>
          </cell>
          <cell r="M186" t="str">
            <v>SE10</v>
          </cell>
          <cell r="N186" t="str">
            <v>"Interm"</v>
          </cell>
          <cell r="O186">
            <v>270</v>
          </cell>
          <cell r="P186">
            <v>-18.149999999999999</v>
          </cell>
          <cell r="Q186">
            <v>0</v>
          </cell>
          <cell r="R186">
            <v>18.150000000000002</v>
          </cell>
          <cell r="S186">
            <v>90</v>
          </cell>
          <cell r="T186">
            <v>32</v>
          </cell>
          <cell r="U186">
            <v>0</v>
          </cell>
          <cell r="V186">
            <v>90</v>
          </cell>
          <cell r="W186">
            <v>3</v>
          </cell>
          <cell r="X186" t="str">
            <v>"GA-10b_Pt1_Hs=05.00_Tp=17.19_Interm.dat"</v>
          </cell>
          <cell r="Y186" t="str">
            <v>"GA-10b_Pt1_Hs=05.00_Tp=17.19_Interm.dat"</v>
          </cell>
          <cell r="Z186" t="str">
            <v>"174.xls"</v>
          </cell>
          <cell r="AA186">
            <v>5</v>
          </cell>
          <cell r="AB186">
            <v>2</v>
          </cell>
          <cell r="AC186">
            <v>9.9206349206349201E-2</v>
          </cell>
          <cell r="AD186" t="str">
            <v>"GA-10b_Pt1_Hs=05.00_Tp=17.19_Interm.dat"</v>
          </cell>
          <cell r="AE186" t="str">
            <v>"GA-10b_Pt1_Hs=05.00_Tp=17.19_Interm.dat"</v>
          </cell>
          <cell r="AF186" t="str">
            <v>"174.xls"</v>
          </cell>
        </row>
        <row r="187">
          <cell r="A187">
            <v>175</v>
          </cell>
          <cell r="B187" t="str">
            <v>GA-10b_Pt1_Hs=05.00_Tp=19.10_Interm</v>
          </cell>
          <cell r="C187">
            <v>0</v>
          </cell>
          <cell r="D187" t="str">
            <v>Ochi-Hubble</v>
          </cell>
          <cell r="E187" t="str">
            <v>"Specified"</v>
          </cell>
          <cell r="F187" t="str">
            <v>N100</v>
          </cell>
          <cell r="G187">
            <v>247.5</v>
          </cell>
          <cell r="H187">
            <v>5</v>
          </cell>
          <cell r="I187">
            <v>8</v>
          </cell>
          <cell r="J187">
            <v>5.235602094240837E-2</v>
          </cell>
          <cell r="K187" t="str">
            <v>SE10</v>
          </cell>
          <cell r="L187">
            <v>292.5</v>
          </cell>
          <cell r="M187" t="str">
            <v>SE10</v>
          </cell>
          <cell r="N187" t="str">
            <v>"Interm"</v>
          </cell>
          <cell r="O187">
            <v>270</v>
          </cell>
          <cell r="P187">
            <v>-18.149999999999999</v>
          </cell>
          <cell r="Q187">
            <v>0</v>
          </cell>
          <cell r="R187">
            <v>18.150000000000002</v>
          </cell>
          <cell r="S187">
            <v>90</v>
          </cell>
          <cell r="T187">
            <v>32</v>
          </cell>
          <cell r="U187">
            <v>0</v>
          </cell>
          <cell r="V187">
            <v>90</v>
          </cell>
          <cell r="W187">
            <v>3</v>
          </cell>
          <cell r="X187" t="str">
            <v>"GA-10b_Pt1_Hs=05.00_Tp=19.10_Interm.dat"</v>
          </cell>
          <cell r="Y187" t="str">
            <v>"GA-10b_Pt1_Hs=05.00_Tp=19.10_Interm.dat"</v>
          </cell>
          <cell r="Z187" t="str">
            <v>"175.xls"</v>
          </cell>
          <cell r="AA187">
            <v>5</v>
          </cell>
          <cell r="AB187">
            <v>2</v>
          </cell>
          <cell r="AC187">
            <v>8.9285714285714288E-2</v>
          </cell>
          <cell r="AD187" t="str">
            <v>"GA-10b_Pt1_Hs=05.00_Tp=19.10_Interm.dat"</v>
          </cell>
          <cell r="AE187" t="str">
            <v>"GA-10b_Pt1_Hs=05.00_Tp=19.10_Interm.dat"</v>
          </cell>
          <cell r="AF187" t="str">
            <v>"175.xls"</v>
          </cell>
        </row>
        <row r="188">
          <cell r="A188">
            <v>176</v>
          </cell>
          <cell r="B188" t="str">
            <v>GA-10b_Pt1_Hs=05.00_Tp=21.01_Interm</v>
          </cell>
          <cell r="C188">
            <v>0</v>
          </cell>
          <cell r="D188" t="str">
            <v>Ochi-Hubble</v>
          </cell>
          <cell r="E188" t="str">
            <v>"Specified"</v>
          </cell>
          <cell r="F188" t="str">
            <v>N100</v>
          </cell>
          <cell r="G188">
            <v>247.5</v>
          </cell>
          <cell r="H188">
            <v>5</v>
          </cell>
          <cell r="I188">
            <v>8</v>
          </cell>
          <cell r="J188">
            <v>4.7596382674916705E-2</v>
          </cell>
          <cell r="K188" t="str">
            <v>SE10</v>
          </cell>
          <cell r="L188">
            <v>292.5</v>
          </cell>
          <cell r="M188" t="str">
            <v>SE10</v>
          </cell>
          <cell r="N188" t="str">
            <v>"Interm"</v>
          </cell>
          <cell r="O188">
            <v>270</v>
          </cell>
          <cell r="P188">
            <v>-18.149999999999999</v>
          </cell>
          <cell r="Q188">
            <v>0</v>
          </cell>
          <cell r="R188">
            <v>18.150000000000002</v>
          </cell>
          <cell r="S188">
            <v>90</v>
          </cell>
          <cell r="T188">
            <v>32</v>
          </cell>
          <cell r="U188">
            <v>0</v>
          </cell>
          <cell r="V188">
            <v>90</v>
          </cell>
          <cell r="W188">
            <v>3</v>
          </cell>
          <cell r="X188" t="str">
            <v>"GA-10b_Pt1_Hs=05.00_Tp=21.01_Interm.dat"</v>
          </cell>
          <cell r="Y188" t="str">
            <v>"GA-10b_Pt1_Hs=05.00_Tp=21.01_Interm.dat"</v>
          </cell>
          <cell r="Z188" t="str">
            <v>"176.xls"</v>
          </cell>
          <cell r="AA188">
            <v>5</v>
          </cell>
          <cell r="AB188">
            <v>2</v>
          </cell>
          <cell r="AC188">
            <v>8.1168831168831168E-2</v>
          </cell>
          <cell r="AD188" t="str">
            <v>"GA-10b_Pt1_Hs=05.00_Tp=21.01_Interm.dat"</v>
          </cell>
          <cell r="AE188" t="str">
            <v>"GA-10b_Pt1_Hs=05.00_Tp=21.01_Interm.dat"</v>
          </cell>
          <cell r="AF188" t="str">
            <v>"176.xls"</v>
          </cell>
        </row>
        <row r="189">
          <cell r="A189">
            <v>177</v>
          </cell>
          <cell r="B189" t="str">
            <v>GA-10b_Pt1_Hs=05.00_Tp=17.19_Ballast</v>
          </cell>
          <cell r="C189">
            <v>0</v>
          </cell>
          <cell r="D189" t="str">
            <v>Ochi-Hubble</v>
          </cell>
          <cell r="E189" t="str">
            <v>"Specified"</v>
          </cell>
          <cell r="F189" t="str">
            <v>N100</v>
          </cell>
          <cell r="G189">
            <v>247.5</v>
          </cell>
          <cell r="H189">
            <v>5</v>
          </cell>
          <cell r="I189">
            <v>8</v>
          </cell>
          <cell r="J189">
            <v>5.8173356602675967E-2</v>
          </cell>
          <cell r="K189" t="str">
            <v>SE10</v>
          </cell>
          <cell r="L189">
            <v>292.5</v>
          </cell>
          <cell r="M189" t="str">
            <v>SE10</v>
          </cell>
          <cell r="N189" t="str">
            <v>"Ballast"</v>
          </cell>
          <cell r="O189">
            <v>270</v>
          </cell>
          <cell r="P189">
            <v>-11.89</v>
          </cell>
          <cell r="Q189">
            <v>0</v>
          </cell>
          <cell r="R189">
            <v>18.150000000000002</v>
          </cell>
          <cell r="S189">
            <v>90</v>
          </cell>
          <cell r="T189">
            <v>32</v>
          </cell>
          <cell r="U189">
            <v>0</v>
          </cell>
          <cell r="V189">
            <v>90</v>
          </cell>
          <cell r="W189">
            <v>3</v>
          </cell>
          <cell r="X189" t="str">
            <v>"GA-10b_Pt1_Hs=05.00_Tp=17.19_Ballast.dat"</v>
          </cell>
          <cell r="Y189" t="str">
            <v>"GA-10b_Pt1_Hs=05.00_Tp=17.19_Ballast.dat"</v>
          </cell>
          <cell r="Z189" t="str">
            <v>"177.xls"</v>
          </cell>
          <cell r="AA189">
            <v>5</v>
          </cell>
          <cell r="AB189">
            <v>2</v>
          </cell>
          <cell r="AC189">
            <v>9.9206349206349201E-2</v>
          </cell>
          <cell r="AD189" t="str">
            <v>"GA-10b_Pt1_Hs=05.00_Tp=17.19_Ballast.dat"</v>
          </cell>
          <cell r="AE189" t="str">
            <v>"GA-10b_Pt1_Hs=05.00_Tp=17.19_Ballast.dat"</v>
          </cell>
          <cell r="AF189" t="str">
            <v>"177.xls"</v>
          </cell>
        </row>
        <row r="190">
          <cell r="A190">
            <v>178</v>
          </cell>
          <cell r="B190" t="str">
            <v>GA-10b_Pt1_Hs=05.00_Tp=19.10_Ballast</v>
          </cell>
          <cell r="C190">
            <v>0</v>
          </cell>
          <cell r="D190" t="str">
            <v>Ochi-Hubble</v>
          </cell>
          <cell r="E190" t="str">
            <v>"Specified"</v>
          </cell>
          <cell r="F190" t="str">
            <v>N100</v>
          </cell>
          <cell r="G190">
            <v>247.5</v>
          </cell>
          <cell r="H190">
            <v>5</v>
          </cell>
          <cell r="I190">
            <v>8</v>
          </cell>
          <cell r="J190">
            <v>5.235602094240837E-2</v>
          </cell>
          <cell r="K190" t="str">
            <v>SE10</v>
          </cell>
          <cell r="L190">
            <v>292.5</v>
          </cell>
          <cell r="M190" t="str">
            <v>SE10</v>
          </cell>
          <cell r="N190" t="str">
            <v>"Ballast"</v>
          </cell>
          <cell r="O190">
            <v>270</v>
          </cell>
          <cell r="P190">
            <v>-11.89</v>
          </cell>
          <cell r="Q190">
            <v>0</v>
          </cell>
          <cell r="R190">
            <v>18.150000000000002</v>
          </cell>
          <cell r="S190">
            <v>90</v>
          </cell>
          <cell r="T190">
            <v>32</v>
          </cell>
          <cell r="U190">
            <v>0</v>
          </cell>
          <cell r="V190">
            <v>90</v>
          </cell>
          <cell r="W190">
            <v>3</v>
          </cell>
          <cell r="X190" t="str">
            <v>"GA-10b_Pt1_Hs=05.00_Tp=19.10_Ballast.dat"</v>
          </cell>
          <cell r="Y190" t="str">
            <v>"GA-10b_Pt1_Hs=05.00_Tp=19.10_Ballast.dat"</v>
          </cell>
          <cell r="Z190" t="str">
            <v>"178.xls"</v>
          </cell>
          <cell r="AA190">
            <v>5</v>
          </cell>
          <cell r="AB190">
            <v>2</v>
          </cell>
          <cell r="AC190">
            <v>8.9285714285714288E-2</v>
          </cell>
          <cell r="AD190" t="str">
            <v>"GA-10b_Pt1_Hs=05.00_Tp=19.10_Ballast.dat"</v>
          </cell>
          <cell r="AE190" t="str">
            <v>"GA-10b_Pt1_Hs=05.00_Tp=19.10_Ballast.dat"</v>
          </cell>
          <cell r="AF190" t="str">
            <v>"178.xls"</v>
          </cell>
        </row>
        <row r="191">
          <cell r="A191">
            <v>179</v>
          </cell>
          <cell r="B191" t="str">
            <v>GA-10b_Pt1_Hs=05.00_Tp=21.01_Ballast</v>
          </cell>
          <cell r="C191">
            <v>0</v>
          </cell>
          <cell r="D191" t="str">
            <v>Ochi-Hubble</v>
          </cell>
          <cell r="E191" t="str">
            <v>"Specified"</v>
          </cell>
          <cell r="F191" t="str">
            <v>N100</v>
          </cell>
          <cell r="G191">
            <v>247.5</v>
          </cell>
          <cell r="H191">
            <v>5</v>
          </cell>
          <cell r="I191">
            <v>8</v>
          </cell>
          <cell r="J191">
            <v>4.7596382674916705E-2</v>
          </cell>
          <cell r="K191" t="str">
            <v>SE10</v>
          </cell>
          <cell r="L191">
            <v>292.5</v>
          </cell>
          <cell r="M191" t="str">
            <v>SE10</v>
          </cell>
          <cell r="N191" t="str">
            <v>"Ballast"</v>
          </cell>
          <cell r="O191">
            <v>270</v>
          </cell>
          <cell r="P191">
            <v>-11.89</v>
          </cell>
          <cell r="Q191">
            <v>0</v>
          </cell>
          <cell r="R191">
            <v>18.150000000000002</v>
          </cell>
          <cell r="S191">
            <v>90</v>
          </cell>
          <cell r="T191">
            <v>32</v>
          </cell>
          <cell r="U191">
            <v>0</v>
          </cell>
          <cell r="V191">
            <v>90</v>
          </cell>
          <cell r="W191">
            <v>3</v>
          </cell>
          <cell r="X191" t="str">
            <v>"GA-10b_Pt1_Hs=05.00_Tp=21.01_Ballast.dat"</v>
          </cell>
          <cell r="Y191" t="str">
            <v>"GA-10b_Pt1_Hs=05.00_Tp=21.01_Ballast.dat"</v>
          </cell>
          <cell r="Z191" t="str">
            <v>"179.xls"</v>
          </cell>
          <cell r="AA191">
            <v>5</v>
          </cell>
          <cell r="AB191">
            <v>2</v>
          </cell>
          <cell r="AC191">
            <v>8.1168831168831168E-2</v>
          </cell>
          <cell r="AD191" t="str">
            <v>"GA-10b_Pt1_Hs=05.00_Tp=21.01_Ballast.dat"</v>
          </cell>
          <cell r="AE191" t="str">
            <v>"GA-10b_Pt1_Hs=05.00_Tp=21.01_Ballast.dat"</v>
          </cell>
          <cell r="AF191" t="str">
            <v>"179.xls"</v>
          </cell>
        </row>
        <row r="192">
          <cell r="A192">
            <v>180</v>
          </cell>
          <cell r="B192" t="str">
            <v>GA-11a_Pt1_Hs=05.00_Tp=17.19_Full</v>
          </cell>
          <cell r="C192">
            <v>0</v>
          </cell>
          <cell r="D192" t="str">
            <v>Ochi-Hubble</v>
          </cell>
          <cell r="E192" t="str">
            <v>"Specified"</v>
          </cell>
          <cell r="F192" t="str">
            <v>E100</v>
          </cell>
          <cell r="G192">
            <v>157.5</v>
          </cell>
          <cell r="H192">
            <v>5</v>
          </cell>
          <cell r="I192">
            <v>8</v>
          </cell>
          <cell r="J192">
            <v>5.8173356602675967E-2</v>
          </cell>
          <cell r="K192" t="str">
            <v>NW10</v>
          </cell>
          <cell r="L192">
            <v>112.5</v>
          </cell>
          <cell r="M192" t="str">
            <v>NW10</v>
          </cell>
          <cell r="N192" t="str">
            <v>"Full"</v>
          </cell>
          <cell r="O192">
            <v>135</v>
          </cell>
          <cell r="P192">
            <v>-24.5</v>
          </cell>
          <cell r="Q192">
            <v>0</v>
          </cell>
          <cell r="R192">
            <v>18.150000000000002</v>
          </cell>
          <cell r="S192">
            <v>90</v>
          </cell>
          <cell r="T192">
            <v>32</v>
          </cell>
          <cell r="U192">
            <v>0</v>
          </cell>
          <cell r="V192">
            <v>90</v>
          </cell>
          <cell r="W192">
            <v>3</v>
          </cell>
          <cell r="X192" t="str">
            <v>"GA-11a_Pt1_Hs=05.00_Tp=17.19_Full.dat"</v>
          </cell>
          <cell r="Y192" t="str">
            <v>"GA-11a_Pt1_Hs=05.00_Tp=17.19_Full.dat"</v>
          </cell>
          <cell r="Z192" t="str">
            <v>"180.xls"</v>
          </cell>
          <cell r="AA192">
            <v>5</v>
          </cell>
          <cell r="AB192">
            <v>2</v>
          </cell>
          <cell r="AC192">
            <v>9.9206349206349201E-2</v>
          </cell>
          <cell r="AD192" t="str">
            <v>"GA-11a_Pt1_Hs=05.00_Tp=17.19_Full.dat"</v>
          </cell>
          <cell r="AE192" t="str">
            <v>"GA-11a_Pt1_Hs=05.00_Tp=17.19_Full.dat"</v>
          </cell>
          <cell r="AF192" t="str">
            <v>"180.xls"</v>
          </cell>
        </row>
        <row r="193">
          <cell r="A193">
            <v>181</v>
          </cell>
          <cell r="B193" t="str">
            <v>GA-11a_Pt1_Hs=05.00_Tp=19.10_Full</v>
          </cell>
          <cell r="C193">
            <v>0</v>
          </cell>
          <cell r="D193" t="str">
            <v>Ochi-Hubble</v>
          </cell>
          <cell r="E193" t="str">
            <v>"Specified"</v>
          </cell>
          <cell r="F193" t="str">
            <v>E100</v>
          </cell>
          <cell r="G193">
            <v>157.5</v>
          </cell>
          <cell r="H193">
            <v>5</v>
          </cell>
          <cell r="I193">
            <v>8</v>
          </cell>
          <cell r="J193">
            <v>5.235602094240837E-2</v>
          </cell>
          <cell r="K193" t="str">
            <v>NW10</v>
          </cell>
          <cell r="L193">
            <v>112.5</v>
          </cell>
          <cell r="M193" t="str">
            <v>NW10</v>
          </cell>
          <cell r="N193" t="str">
            <v>"Full"</v>
          </cell>
          <cell r="O193">
            <v>135</v>
          </cell>
          <cell r="P193">
            <v>-24.5</v>
          </cell>
          <cell r="Q193">
            <v>0</v>
          </cell>
          <cell r="R193">
            <v>18.150000000000002</v>
          </cell>
          <cell r="S193">
            <v>90</v>
          </cell>
          <cell r="T193">
            <v>32</v>
          </cell>
          <cell r="U193">
            <v>0</v>
          </cell>
          <cell r="V193">
            <v>90</v>
          </cell>
          <cell r="W193">
            <v>3</v>
          </cell>
          <cell r="X193" t="str">
            <v>"GA-11a_Pt1_Hs=05.00_Tp=19.10_Full.dat"</v>
          </cell>
          <cell r="Y193" t="str">
            <v>"GA-11a_Pt1_Hs=05.00_Tp=19.10_Full.dat"</v>
          </cell>
          <cell r="Z193" t="str">
            <v>"181.xls"</v>
          </cell>
          <cell r="AA193">
            <v>5</v>
          </cell>
          <cell r="AB193">
            <v>2</v>
          </cell>
          <cell r="AC193">
            <v>8.9285714285714288E-2</v>
          </cell>
          <cell r="AD193" t="str">
            <v>"GA-11a_Pt1_Hs=05.00_Tp=19.10_Full.dat"</v>
          </cell>
          <cell r="AE193" t="str">
            <v>"GA-11a_Pt1_Hs=05.00_Tp=19.10_Full.dat"</v>
          </cell>
          <cell r="AF193" t="str">
            <v>"181.xls"</v>
          </cell>
        </row>
        <row r="194">
          <cell r="A194">
            <v>182</v>
          </cell>
          <cell r="B194" t="str">
            <v>GA-11a_Pt1_Hs=05.00_Tp=21.01_Full</v>
          </cell>
          <cell r="C194">
            <v>0</v>
          </cell>
          <cell r="D194" t="str">
            <v>Ochi-Hubble</v>
          </cell>
          <cell r="E194" t="str">
            <v>"Specified"</v>
          </cell>
          <cell r="F194" t="str">
            <v>E100</v>
          </cell>
          <cell r="G194">
            <v>157.5</v>
          </cell>
          <cell r="H194">
            <v>5</v>
          </cell>
          <cell r="I194">
            <v>8</v>
          </cell>
          <cell r="J194">
            <v>4.7596382674916705E-2</v>
          </cell>
          <cell r="K194" t="str">
            <v>NW10</v>
          </cell>
          <cell r="L194">
            <v>112.5</v>
          </cell>
          <cell r="M194" t="str">
            <v>NW10</v>
          </cell>
          <cell r="N194" t="str">
            <v>"Full"</v>
          </cell>
          <cell r="O194">
            <v>135</v>
          </cell>
          <cell r="P194">
            <v>-24.5</v>
          </cell>
          <cell r="Q194">
            <v>0</v>
          </cell>
          <cell r="R194">
            <v>18.150000000000002</v>
          </cell>
          <cell r="S194">
            <v>90</v>
          </cell>
          <cell r="T194">
            <v>32</v>
          </cell>
          <cell r="U194">
            <v>0</v>
          </cell>
          <cell r="V194">
            <v>90</v>
          </cell>
          <cell r="W194">
            <v>3</v>
          </cell>
          <cell r="X194" t="str">
            <v>"GA-11a_Pt1_Hs=05.00_Tp=21.01_Full.dat"</v>
          </cell>
          <cell r="Y194" t="str">
            <v>"GA-11a_Pt1_Hs=05.00_Tp=21.01_Full.dat"</v>
          </cell>
          <cell r="Z194" t="str">
            <v>"182.xls"</v>
          </cell>
          <cell r="AA194">
            <v>5</v>
          </cell>
          <cell r="AB194">
            <v>2</v>
          </cell>
          <cell r="AC194">
            <v>8.1168831168831168E-2</v>
          </cell>
          <cell r="AD194" t="str">
            <v>"GA-11a_Pt1_Hs=05.00_Tp=21.01_Full.dat"</v>
          </cell>
          <cell r="AE194" t="str">
            <v>"GA-11a_Pt1_Hs=05.00_Tp=21.01_Full.dat"</v>
          </cell>
          <cell r="AF194" t="str">
            <v>"182.xls"</v>
          </cell>
        </row>
        <row r="195">
          <cell r="A195">
            <v>183</v>
          </cell>
          <cell r="B195" t="str">
            <v>GA-11a_Pt1_Hs=05.00_Tp=17.19_Interm</v>
          </cell>
          <cell r="C195">
            <v>0</v>
          </cell>
          <cell r="D195" t="str">
            <v>Ochi-Hubble</v>
          </cell>
          <cell r="E195" t="str">
            <v>"Specified"</v>
          </cell>
          <cell r="F195" t="str">
            <v>E100</v>
          </cell>
          <cell r="G195">
            <v>157.5</v>
          </cell>
          <cell r="H195">
            <v>5</v>
          </cell>
          <cell r="I195">
            <v>8</v>
          </cell>
          <cell r="J195">
            <v>5.8173356602675967E-2</v>
          </cell>
          <cell r="K195" t="str">
            <v>NW10</v>
          </cell>
          <cell r="L195">
            <v>112.5</v>
          </cell>
          <cell r="M195" t="str">
            <v>NW10</v>
          </cell>
          <cell r="N195" t="str">
            <v>"Interm"</v>
          </cell>
          <cell r="O195">
            <v>135</v>
          </cell>
          <cell r="P195">
            <v>-18.149999999999999</v>
          </cell>
          <cell r="Q195">
            <v>0</v>
          </cell>
          <cell r="R195">
            <v>18.150000000000002</v>
          </cell>
          <cell r="S195">
            <v>90</v>
          </cell>
          <cell r="T195">
            <v>32</v>
          </cell>
          <cell r="U195">
            <v>0</v>
          </cell>
          <cell r="V195">
            <v>90</v>
          </cell>
          <cell r="W195">
            <v>3</v>
          </cell>
          <cell r="X195" t="str">
            <v>"GA-11a_Pt1_Hs=05.00_Tp=17.19_Interm.dat"</v>
          </cell>
          <cell r="Y195" t="str">
            <v>"GA-11a_Pt1_Hs=05.00_Tp=17.19_Interm.dat"</v>
          </cell>
          <cell r="Z195" t="str">
            <v>"183.xls"</v>
          </cell>
          <cell r="AA195">
            <v>5</v>
          </cell>
          <cell r="AB195">
            <v>2</v>
          </cell>
          <cell r="AC195">
            <v>9.9206349206349201E-2</v>
          </cell>
          <cell r="AD195" t="str">
            <v>"GA-11a_Pt1_Hs=05.00_Tp=17.19_Interm.dat"</v>
          </cell>
          <cell r="AE195" t="str">
            <v>"GA-11a_Pt1_Hs=05.00_Tp=17.19_Interm.dat"</v>
          </cell>
          <cell r="AF195" t="str">
            <v>"183.xls"</v>
          </cell>
        </row>
        <row r="196">
          <cell r="A196">
            <v>184</v>
          </cell>
          <cell r="B196" t="str">
            <v>GA-11a_Pt1_Hs=05.00_Tp=19.10_Interm</v>
          </cell>
          <cell r="C196">
            <v>0</v>
          </cell>
          <cell r="D196" t="str">
            <v>Ochi-Hubble</v>
          </cell>
          <cell r="E196" t="str">
            <v>"Specified"</v>
          </cell>
          <cell r="F196" t="str">
            <v>E100</v>
          </cell>
          <cell r="G196">
            <v>157.5</v>
          </cell>
          <cell r="H196">
            <v>5</v>
          </cell>
          <cell r="I196">
            <v>8</v>
          </cell>
          <cell r="J196">
            <v>5.235602094240837E-2</v>
          </cell>
          <cell r="K196" t="str">
            <v>NW10</v>
          </cell>
          <cell r="L196">
            <v>112.5</v>
          </cell>
          <cell r="M196" t="str">
            <v>NW10</v>
          </cell>
          <cell r="N196" t="str">
            <v>"Interm"</v>
          </cell>
          <cell r="O196">
            <v>135</v>
          </cell>
          <cell r="P196">
            <v>-18.149999999999999</v>
          </cell>
          <cell r="Q196">
            <v>0</v>
          </cell>
          <cell r="R196">
            <v>18.150000000000002</v>
          </cell>
          <cell r="S196">
            <v>90</v>
          </cell>
          <cell r="T196">
            <v>32</v>
          </cell>
          <cell r="U196">
            <v>0</v>
          </cell>
          <cell r="V196">
            <v>90</v>
          </cell>
          <cell r="W196">
            <v>3</v>
          </cell>
          <cell r="X196" t="str">
            <v>"GA-11a_Pt1_Hs=05.00_Tp=19.10_Interm.dat"</v>
          </cell>
          <cell r="Y196" t="str">
            <v>"GA-11a_Pt1_Hs=05.00_Tp=19.10_Interm.dat"</v>
          </cell>
          <cell r="Z196" t="str">
            <v>"184.xls"</v>
          </cell>
          <cell r="AA196">
            <v>5</v>
          </cell>
          <cell r="AB196">
            <v>2</v>
          </cell>
          <cell r="AC196">
            <v>8.9285714285714288E-2</v>
          </cell>
          <cell r="AD196" t="str">
            <v>"GA-11a_Pt1_Hs=05.00_Tp=19.10_Interm.dat"</v>
          </cell>
          <cell r="AE196" t="str">
            <v>"GA-11a_Pt1_Hs=05.00_Tp=19.10_Interm.dat"</v>
          </cell>
          <cell r="AF196" t="str">
            <v>"184.xls"</v>
          </cell>
        </row>
        <row r="197">
          <cell r="A197">
            <v>185</v>
          </cell>
          <cell r="B197" t="str">
            <v>GA-11a_Pt1_Hs=05.00_Tp=21.01_Interm</v>
          </cell>
          <cell r="C197">
            <v>0</v>
          </cell>
          <cell r="D197" t="str">
            <v>Ochi-Hubble</v>
          </cell>
          <cell r="E197" t="str">
            <v>"Specified"</v>
          </cell>
          <cell r="F197" t="str">
            <v>E100</v>
          </cell>
          <cell r="G197">
            <v>157.5</v>
          </cell>
          <cell r="H197">
            <v>5</v>
          </cell>
          <cell r="I197">
            <v>8</v>
          </cell>
          <cell r="J197">
            <v>4.7596382674916705E-2</v>
          </cell>
          <cell r="K197" t="str">
            <v>NW10</v>
          </cell>
          <cell r="L197">
            <v>112.5</v>
          </cell>
          <cell r="M197" t="str">
            <v>NW10</v>
          </cell>
          <cell r="N197" t="str">
            <v>"Interm"</v>
          </cell>
          <cell r="O197">
            <v>135</v>
          </cell>
          <cell r="P197">
            <v>-18.149999999999999</v>
          </cell>
          <cell r="Q197">
            <v>0</v>
          </cell>
          <cell r="R197">
            <v>18.150000000000002</v>
          </cell>
          <cell r="S197">
            <v>90</v>
          </cell>
          <cell r="T197">
            <v>32</v>
          </cell>
          <cell r="U197">
            <v>0</v>
          </cell>
          <cell r="V197">
            <v>90</v>
          </cell>
          <cell r="W197">
            <v>3</v>
          </cell>
          <cell r="X197" t="str">
            <v>"GA-11a_Pt1_Hs=05.00_Tp=21.01_Interm.dat"</v>
          </cell>
          <cell r="Y197" t="str">
            <v>"GA-11a_Pt1_Hs=05.00_Tp=21.01_Interm.dat"</v>
          </cell>
          <cell r="Z197" t="str">
            <v>"185.xls"</v>
          </cell>
          <cell r="AA197">
            <v>5</v>
          </cell>
          <cell r="AB197">
            <v>2</v>
          </cell>
          <cell r="AC197">
            <v>8.1168831168831168E-2</v>
          </cell>
          <cell r="AD197" t="str">
            <v>"GA-11a_Pt1_Hs=05.00_Tp=21.01_Interm.dat"</v>
          </cell>
          <cell r="AE197" t="str">
            <v>"GA-11a_Pt1_Hs=05.00_Tp=21.01_Interm.dat"</v>
          </cell>
          <cell r="AF197" t="str">
            <v>"185.xls"</v>
          </cell>
        </row>
        <row r="198">
          <cell r="A198">
            <v>186</v>
          </cell>
          <cell r="B198" t="str">
            <v>GA-11a_Pt1_Hs=05.00_Tp=17.19_Ballast</v>
          </cell>
          <cell r="C198">
            <v>0</v>
          </cell>
          <cell r="D198" t="str">
            <v>Ochi-Hubble</v>
          </cell>
          <cell r="E198" t="str">
            <v>"Specified"</v>
          </cell>
          <cell r="F198" t="str">
            <v>E100</v>
          </cell>
          <cell r="G198">
            <v>157.5</v>
          </cell>
          <cell r="H198">
            <v>5</v>
          </cell>
          <cell r="I198">
            <v>8</v>
          </cell>
          <cell r="J198">
            <v>5.8173356602675967E-2</v>
          </cell>
          <cell r="K198" t="str">
            <v>NW10</v>
          </cell>
          <cell r="L198">
            <v>112.5</v>
          </cell>
          <cell r="M198" t="str">
            <v>NW10</v>
          </cell>
          <cell r="N198" t="str">
            <v>"Ballast"</v>
          </cell>
          <cell r="O198">
            <v>135</v>
          </cell>
          <cell r="P198">
            <v>-11.89</v>
          </cell>
          <cell r="Q198">
            <v>0</v>
          </cell>
          <cell r="R198">
            <v>18.150000000000002</v>
          </cell>
          <cell r="S198">
            <v>90</v>
          </cell>
          <cell r="T198">
            <v>32</v>
          </cell>
          <cell r="U198">
            <v>0</v>
          </cell>
          <cell r="V198">
            <v>90</v>
          </cell>
          <cell r="W198">
            <v>3</v>
          </cell>
          <cell r="X198" t="str">
            <v>"GA-11a_Pt1_Hs=05.00_Tp=17.19_Ballast.dat"</v>
          </cell>
          <cell r="Y198" t="str">
            <v>"GA-11a_Pt1_Hs=05.00_Tp=17.19_Ballast.dat"</v>
          </cell>
          <cell r="Z198" t="str">
            <v>"186.xls"</v>
          </cell>
          <cell r="AA198">
            <v>5</v>
          </cell>
          <cell r="AB198">
            <v>2</v>
          </cell>
          <cell r="AC198">
            <v>9.9206349206349201E-2</v>
          </cell>
          <cell r="AD198" t="str">
            <v>"GA-11a_Pt1_Hs=05.00_Tp=17.19_Ballast.dat"</v>
          </cell>
          <cell r="AE198" t="str">
            <v>"GA-11a_Pt1_Hs=05.00_Tp=17.19_Ballast.dat"</v>
          </cell>
          <cell r="AF198" t="str">
            <v>"186.xls"</v>
          </cell>
        </row>
        <row r="199">
          <cell r="A199">
            <v>187</v>
          </cell>
          <cell r="B199" t="str">
            <v>GA-11a_Pt1_Hs=05.00_Tp=19.10_Ballast</v>
          </cell>
          <cell r="C199">
            <v>0</v>
          </cell>
          <cell r="D199" t="str">
            <v>Ochi-Hubble</v>
          </cell>
          <cell r="E199" t="str">
            <v>"Specified"</v>
          </cell>
          <cell r="F199" t="str">
            <v>E100</v>
          </cell>
          <cell r="G199">
            <v>157.5</v>
          </cell>
          <cell r="H199">
            <v>5</v>
          </cell>
          <cell r="I199">
            <v>8</v>
          </cell>
          <cell r="J199">
            <v>5.235602094240837E-2</v>
          </cell>
          <cell r="K199" t="str">
            <v>NW10</v>
          </cell>
          <cell r="L199">
            <v>112.5</v>
          </cell>
          <cell r="M199" t="str">
            <v>NW10</v>
          </cell>
          <cell r="N199" t="str">
            <v>"Ballast"</v>
          </cell>
          <cell r="O199">
            <v>135</v>
          </cell>
          <cell r="P199">
            <v>-11.89</v>
          </cell>
          <cell r="Q199">
            <v>0</v>
          </cell>
          <cell r="R199">
            <v>18.150000000000002</v>
          </cell>
          <cell r="S199">
            <v>90</v>
          </cell>
          <cell r="T199">
            <v>32</v>
          </cell>
          <cell r="U199">
            <v>0</v>
          </cell>
          <cell r="V199">
            <v>90</v>
          </cell>
          <cell r="W199">
            <v>3</v>
          </cell>
          <cell r="X199" t="str">
            <v>"GA-11a_Pt1_Hs=05.00_Tp=19.10_Ballast.dat"</v>
          </cell>
          <cell r="Y199" t="str">
            <v>"GA-11a_Pt1_Hs=05.00_Tp=19.10_Ballast.dat"</v>
          </cell>
          <cell r="Z199" t="str">
            <v>"187.xls"</v>
          </cell>
          <cell r="AA199">
            <v>5</v>
          </cell>
          <cell r="AB199">
            <v>2</v>
          </cell>
          <cell r="AC199">
            <v>8.9285714285714288E-2</v>
          </cell>
          <cell r="AD199" t="str">
            <v>"GA-11a_Pt1_Hs=05.00_Tp=19.10_Ballast.dat"</v>
          </cell>
          <cell r="AE199" t="str">
            <v>"GA-11a_Pt1_Hs=05.00_Tp=19.10_Ballast.dat"</v>
          </cell>
          <cell r="AF199" t="str">
            <v>"187.xls"</v>
          </cell>
        </row>
        <row r="200">
          <cell r="A200">
            <v>188</v>
          </cell>
          <cell r="B200" t="str">
            <v>GA-11a_Pt1_Hs=05.00_Tp=21.01_Ballast</v>
          </cell>
          <cell r="C200">
            <v>0</v>
          </cell>
          <cell r="D200" t="str">
            <v>Ochi-Hubble</v>
          </cell>
          <cell r="E200" t="str">
            <v>"Specified"</v>
          </cell>
          <cell r="F200" t="str">
            <v>E100</v>
          </cell>
          <cell r="G200">
            <v>157.5</v>
          </cell>
          <cell r="H200">
            <v>5</v>
          </cell>
          <cell r="I200">
            <v>8</v>
          </cell>
          <cell r="J200">
            <v>4.7596382674916705E-2</v>
          </cell>
          <cell r="K200" t="str">
            <v>NW10</v>
          </cell>
          <cell r="L200">
            <v>112.5</v>
          </cell>
          <cell r="M200" t="str">
            <v>NW10</v>
          </cell>
          <cell r="N200" t="str">
            <v>"Ballast"</v>
          </cell>
          <cell r="O200">
            <v>135</v>
          </cell>
          <cell r="P200">
            <v>-11.89</v>
          </cell>
          <cell r="Q200">
            <v>0</v>
          </cell>
          <cell r="R200">
            <v>18.150000000000002</v>
          </cell>
          <cell r="S200">
            <v>90</v>
          </cell>
          <cell r="T200">
            <v>32</v>
          </cell>
          <cell r="U200">
            <v>0</v>
          </cell>
          <cell r="V200">
            <v>90</v>
          </cell>
          <cell r="W200">
            <v>3</v>
          </cell>
          <cell r="X200" t="str">
            <v>"GA-11a_Pt1_Hs=05.00_Tp=21.01_Ballast.dat"</v>
          </cell>
          <cell r="Y200" t="str">
            <v>"GA-11a_Pt1_Hs=05.00_Tp=21.01_Ballast.dat"</v>
          </cell>
          <cell r="Z200" t="str">
            <v>"188.xls"</v>
          </cell>
          <cell r="AA200">
            <v>5</v>
          </cell>
          <cell r="AB200">
            <v>2</v>
          </cell>
          <cell r="AC200">
            <v>8.1168831168831168E-2</v>
          </cell>
          <cell r="AD200" t="str">
            <v>"GA-11a_Pt1_Hs=05.00_Tp=21.01_Ballast.dat"</v>
          </cell>
          <cell r="AE200" t="str">
            <v>"GA-11a_Pt1_Hs=05.00_Tp=21.01_Ballast.dat"</v>
          </cell>
          <cell r="AF200" t="str">
            <v>"188.xls"</v>
          </cell>
        </row>
        <row r="201">
          <cell r="A201">
            <v>189</v>
          </cell>
          <cell r="B201" t="str">
            <v>GA-11b_Pt1_Hs=05.00_Tp=17.19_Full</v>
          </cell>
          <cell r="C201">
            <v>0</v>
          </cell>
          <cell r="D201" t="str">
            <v>Ochi-Hubble</v>
          </cell>
          <cell r="E201" t="str">
            <v>"Specified"</v>
          </cell>
          <cell r="F201" t="str">
            <v>SE100</v>
          </cell>
          <cell r="G201">
            <v>112.5</v>
          </cell>
          <cell r="H201">
            <v>5</v>
          </cell>
          <cell r="I201">
            <v>8</v>
          </cell>
          <cell r="J201">
            <v>5.8173356602675967E-2</v>
          </cell>
          <cell r="K201" t="str">
            <v>W10</v>
          </cell>
          <cell r="L201">
            <v>157.5</v>
          </cell>
          <cell r="M201" t="str">
            <v>W10</v>
          </cell>
          <cell r="N201" t="str">
            <v>"Full"</v>
          </cell>
          <cell r="O201">
            <v>135</v>
          </cell>
          <cell r="P201">
            <v>-24.5</v>
          </cell>
          <cell r="Q201">
            <v>0</v>
          </cell>
          <cell r="R201">
            <v>18.150000000000002</v>
          </cell>
          <cell r="S201">
            <v>90</v>
          </cell>
          <cell r="T201">
            <v>32</v>
          </cell>
          <cell r="U201">
            <v>0</v>
          </cell>
          <cell r="V201">
            <v>90</v>
          </cell>
          <cell r="W201">
            <v>3</v>
          </cell>
          <cell r="X201" t="str">
            <v>"GA-11b_Pt1_Hs=05.00_Tp=17.19_Full.dat"</v>
          </cell>
          <cell r="Y201" t="str">
            <v>"GA-11b_Pt1_Hs=05.00_Tp=17.19_Full.dat"</v>
          </cell>
          <cell r="Z201" t="str">
            <v>"189.xls"</v>
          </cell>
          <cell r="AA201">
            <v>5</v>
          </cell>
          <cell r="AB201">
            <v>2</v>
          </cell>
          <cell r="AC201">
            <v>9.9206349206349201E-2</v>
          </cell>
          <cell r="AD201" t="str">
            <v>"GA-11b_Pt1_Hs=05.00_Tp=17.19_Full.dat"</v>
          </cell>
          <cell r="AE201" t="str">
            <v>"GA-11b_Pt1_Hs=05.00_Tp=17.19_Full.dat"</v>
          </cell>
          <cell r="AF201" t="str">
            <v>"189.xls"</v>
          </cell>
        </row>
        <row r="202">
          <cell r="A202">
            <v>190</v>
          </cell>
          <cell r="B202" t="str">
            <v>GA-11b_Pt1_Hs=05.00_Tp=19.10_Full</v>
          </cell>
          <cell r="C202">
            <v>0</v>
          </cell>
          <cell r="D202" t="str">
            <v>Ochi-Hubble</v>
          </cell>
          <cell r="E202" t="str">
            <v>"Specified"</v>
          </cell>
          <cell r="F202" t="str">
            <v>SE100</v>
          </cell>
          <cell r="G202">
            <v>112.5</v>
          </cell>
          <cell r="H202">
            <v>5</v>
          </cell>
          <cell r="I202">
            <v>8</v>
          </cell>
          <cell r="J202">
            <v>5.235602094240837E-2</v>
          </cell>
          <cell r="K202" t="str">
            <v>W10</v>
          </cell>
          <cell r="L202">
            <v>157.5</v>
          </cell>
          <cell r="M202" t="str">
            <v>W10</v>
          </cell>
          <cell r="N202" t="str">
            <v>"Full"</v>
          </cell>
          <cell r="O202">
            <v>135</v>
          </cell>
          <cell r="P202">
            <v>-24.5</v>
          </cell>
          <cell r="Q202">
            <v>0</v>
          </cell>
          <cell r="R202">
            <v>18.150000000000002</v>
          </cell>
          <cell r="S202">
            <v>90</v>
          </cell>
          <cell r="T202">
            <v>32</v>
          </cell>
          <cell r="U202">
            <v>0</v>
          </cell>
          <cell r="V202">
            <v>90</v>
          </cell>
          <cell r="W202">
            <v>3</v>
          </cell>
          <cell r="X202" t="str">
            <v>"GA-11b_Pt1_Hs=05.00_Tp=19.10_Full.dat"</v>
          </cell>
          <cell r="Y202" t="str">
            <v>"GA-11b_Pt1_Hs=05.00_Tp=19.10_Full.dat"</v>
          </cell>
          <cell r="Z202" t="str">
            <v>"190.xls"</v>
          </cell>
          <cell r="AA202">
            <v>5</v>
          </cell>
          <cell r="AB202">
            <v>2</v>
          </cell>
          <cell r="AC202">
            <v>8.9285714285714288E-2</v>
          </cell>
          <cell r="AD202" t="str">
            <v>"GA-11b_Pt1_Hs=05.00_Tp=19.10_Full.dat"</v>
          </cell>
          <cell r="AE202" t="str">
            <v>"GA-11b_Pt1_Hs=05.00_Tp=19.10_Full.dat"</v>
          </cell>
          <cell r="AF202" t="str">
            <v>"190.xls"</v>
          </cell>
        </row>
        <row r="203">
          <cell r="A203">
            <v>191</v>
          </cell>
          <cell r="B203" t="str">
            <v>GA-11b_Pt1_Hs=05.00_Tp=21.01_Full</v>
          </cell>
          <cell r="C203">
            <v>0</v>
          </cell>
          <cell r="D203" t="str">
            <v>Ochi-Hubble</v>
          </cell>
          <cell r="E203" t="str">
            <v>"Specified"</v>
          </cell>
          <cell r="F203" t="str">
            <v>SE100</v>
          </cell>
          <cell r="G203">
            <v>112.5</v>
          </cell>
          <cell r="H203">
            <v>5</v>
          </cell>
          <cell r="I203">
            <v>8</v>
          </cell>
          <cell r="J203">
            <v>4.7596382674916705E-2</v>
          </cell>
          <cell r="K203" t="str">
            <v>W10</v>
          </cell>
          <cell r="L203">
            <v>157.5</v>
          </cell>
          <cell r="M203" t="str">
            <v>W10</v>
          </cell>
          <cell r="N203" t="str">
            <v>"Full"</v>
          </cell>
          <cell r="O203">
            <v>135</v>
          </cell>
          <cell r="P203">
            <v>-24.5</v>
          </cell>
          <cell r="Q203">
            <v>0</v>
          </cell>
          <cell r="R203">
            <v>18.150000000000002</v>
          </cell>
          <cell r="S203">
            <v>90</v>
          </cell>
          <cell r="T203">
            <v>32</v>
          </cell>
          <cell r="U203">
            <v>0</v>
          </cell>
          <cell r="V203">
            <v>90</v>
          </cell>
          <cell r="W203">
            <v>3</v>
          </cell>
          <cell r="X203" t="str">
            <v>"GA-11b_Pt1_Hs=05.00_Tp=21.01_Full.dat"</v>
          </cell>
          <cell r="Y203" t="str">
            <v>"GA-11b_Pt1_Hs=05.00_Tp=21.01_Full.dat"</v>
          </cell>
          <cell r="Z203" t="str">
            <v>"191.xls"</v>
          </cell>
          <cell r="AA203">
            <v>5</v>
          </cell>
          <cell r="AB203">
            <v>2</v>
          </cell>
          <cell r="AC203">
            <v>8.1168831168831168E-2</v>
          </cell>
          <cell r="AD203" t="str">
            <v>"GA-11b_Pt1_Hs=05.00_Tp=21.01_Full.dat"</v>
          </cell>
          <cell r="AE203" t="str">
            <v>"GA-11b_Pt1_Hs=05.00_Tp=21.01_Full.dat"</v>
          </cell>
          <cell r="AF203" t="str">
            <v>"191.xls"</v>
          </cell>
        </row>
        <row r="204">
          <cell r="A204">
            <v>192</v>
          </cell>
          <cell r="B204" t="str">
            <v>GA-11b_Pt1_Hs=05.00_Tp=17.19_Interm</v>
          </cell>
          <cell r="C204">
            <v>0</v>
          </cell>
          <cell r="D204" t="str">
            <v>Ochi-Hubble</v>
          </cell>
          <cell r="E204" t="str">
            <v>"Specified"</v>
          </cell>
          <cell r="F204" t="str">
            <v>SE100</v>
          </cell>
          <cell r="G204">
            <v>112.5</v>
          </cell>
          <cell r="H204">
            <v>5</v>
          </cell>
          <cell r="I204">
            <v>8</v>
          </cell>
          <cell r="J204">
            <v>5.8173356602675967E-2</v>
          </cell>
          <cell r="K204" t="str">
            <v>W10</v>
          </cell>
          <cell r="L204">
            <v>157.5</v>
          </cell>
          <cell r="M204" t="str">
            <v>W10</v>
          </cell>
          <cell r="N204" t="str">
            <v>"Interm"</v>
          </cell>
          <cell r="O204">
            <v>135</v>
          </cell>
          <cell r="P204">
            <v>-18.149999999999999</v>
          </cell>
          <cell r="Q204">
            <v>0</v>
          </cell>
          <cell r="R204">
            <v>18.150000000000002</v>
          </cell>
          <cell r="S204">
            <v>90</v>
          </cell>
          <cell r="T204">
            <v>32</v>
          </cell>
          <cell r="U204">
            <v>0</v>
          </cell>
          <cell r="V204">
            <v>90</v>
          </cell>
          <cell r="W204">
            <v>3</v>
          </cell>
          <cell r="X204" t="str">
            <v>"GA-11b_Pt1_Hs=05.00_Tp=17.19_Interm.dat"</v>
          </cell>
          <cell r="Y204" t="str">
            <v>"GA-11b_Pt1_Hs=05.00_Tp=17.19_Interm.dat"</v>
          </cell>
          <cell r="Z204" t="str">
            <v>"192.xls"</v>
          </cell>
          <cell r="AA204">
            <v>5</v>
          </cell>
          <cell r="AB204">
            <v>2</v>
          </cell>
          <cell r="AC204">
            <v>9.9206349206349201E-2</v>
          </cell>
          <cell r="AD204" t="str">
            <v>"GA-11b_Pt1_Hs=05.00_Tp=17.19_Interm.dat"</v>
          </cell>
          <cell r="AE204" t="str">
            <v>"GA-11b_Pt1_Hs=05.00_Tp=17.19_Interm.dat"</v>
          </cell>
          <cell r="AF204" t="str">
            <v>"192.xls"</v>
          </cell>
        </row>
        <row r="205">
          <cell r="A205">
            <v>193</v>
          </cell>
          <cell r="B205" t="str">
            <v>GA-11b_Pt1_Hs=05.00_Tp=19.10_Interm</v>
          </cell>
          <cell r="C205">
            <v>0</v>
          </cell>
          <cell r="D205" t="str">
            <v>Ochi-Hubble</v>
          </cell>
          <cell r="E205" t="str">
            <v>"Specified"</v>
          </cell>
          <cell r="F205" t="str">
            <v>SE100</v>
          </cell>
          <cell r="G205">
            <v>112.5</v>
          </cell>
          <cell r="H205">
            <v>5</v>
          </cell>
          <cell r="I205">
            <v>8</v>
          </cell>
          <cell r="J205">
            <v>5.235602094240837E-2</v>
          </cell>
          <cell r="K205" t="str">
            <v>W10</v>
          </cell>
          <cell r="L205">
            <v>157.5</v>
          </cell>
          <cell r="M205" t="str">
            <v>W10</v>
          </cell>
          <cell r="N205" t="str">
            <v>"Interm"</v>
          </cell>
          <cell r="O205">
            <v>135</v>
          </cell>
          <cell r="P205">
            <v>-18.149999999999999</v>
          </cell>
          <cell r="Q205">
            <v>0</v>
          </cell>
          <cell r="R205">
            <v>18.150000000000002</v>
          </cell>
          <cell r="S205">
            <v>90</v>
          </cell>
          <cell r="T205">
            <v>32</v>
          </cell>
          <cell r="U205">
            <v>0</v>
          </cell>
          <cell r="V205">
            <v>90</v>
          </cell>
          <cell r="W205">
            <v>3</v>
          </cell>
          <cell r="X205" t="str">
            <v>"GA-11b_Pt1_Hs=05.00_Tp=19.10_Interm.dat"</v>
          </cell>
          <cell r="Y205" t="str">
            <v>"GA-11b_Pt1_Hs=05.00_Tp=19.10_Interm.dat"</v>
          </cell>
          <cell r="Z205" t="str">
            <v>"193.xls"</v>
          </cell>
          <cell r="AA205">
            <v>5</v>
          </cell>
          <cell r="AB205">
            <v>2</v>
          </cell>
          <cell r="AC205">
            <v>8.9285714285714288E-2</v>
          </cell>
          <cell r="AD205" t="str">
            <v>"GA-11b_Pt1_Hs=05.00_Tp=19.10_Interm.dat"</v>
          </cell>
          <cell r="AE205" t="str">
            <v>"GA-11b_Pt1_Hs=05.00_Tp=19.10_Interm.dat"</v>
          </cell>
          <cell r="AF205" t="str">
            <v>"193.xls"</v>
          </cell>
        </row>
        <row r="206">
          <cell r="A206">
            <v>194</v>
          </cell>
          <cell r="B206" t="str">
            <v>GA-11b_Pt1_Hs=05.00_Tp=21.01_Interm</v>
          </cell>
          <cell r="C206">
            <v>0</v>
          </cell>
          <cell r="D206" t="str">
            <v>Ochi-Hubble</v>
          </cell>
          <cell r="E206" t="str">
            <v>"Specified"</v>
          </cell>
          <cell r="F206" t="str">
            <v>SE100</v>
          </cell>
          <cell r="G206">
            <v>112.5</v>
          </cell>
          <cell r="H206">
            <v>5</v>
          </cell>
          <cell r="I206">
            <v>8</v>
          </cell>
          <cell r="J206">
            <v>4.7596382674916705E-2</v>
          </cell>
          <cell r="K206" t="str">
            <v>W10</v>
          </cell>
          <cell r="L206">
            <v>157.5</v>
          </cell>
          <cell r="M206" t="str">
            <v>W10</v>
          </cell>
          <cell r="N206" t="str">
            <v>"Interm"</v>
          </cell>
          <cell r="O206">
            <v>135</v>
          </cell>
          <cell r="P206">
            <v>-18.149999999999999</v>
          </cell>
          <cell r="Q206">
            <v>0</v>
          </cell>
          <cell r="R206">
            <v>18.150000000000002</v>
          </cell>
          <cell r="S206">
            <v>90</v>
          </cell>
          <cell r="T206">
            <v>32</v>
          </cell>
          <cell r="U206">
            <v>0</v>
          </cell>
          <cell r="V206">
            <v>90</v>
          </cell>
          <cell r="W206">
            <v>3</v>
          </cell>
          <cell r="X206" t="str">
            <v>"GA-11b_Pt1_Hs=05.00_Tp=21.01_Interm.dat"</v>
          </cell>
          <cell r="Y206" t="str">
            <v>"GA-11b_Pt1_Hs=05.00_Tp=21.01_Interm.dat"</v>
          </cell>
          <cell r="Z206" t="str">
            <v>"194.xls"</v>
          </cell>
          <cell r="AA206">
            <v>5</v>
          </cell>
          <cell r="AB206">
            <v>2</v>
          </cell>
          <cell r="AC206">
            <v>8.1168831168831168E-2</v>
          </cell>
          <cell r="AD206" t="str">
            <v>"GA-11b_Pt1_Hs=05.00_Tp=21.01_Interm.dat"</v>
          </cell>
          <cell r="AE206" t="str">
            <v>"GA-11b_Pt1_Hs=05.00_Tp=21.01_Interm.dat"</v>
          </cell>
          <cell r="AF206" t="str">
            <v>"194.xls"</v>
          </cell>
        </row>
        <row r="207">
          <cell r="A207">
            <v>195</v>
          </cell>
          <cell r="B207" t="str">
            <v>GA-11b_Pt1_Hs=05.00_Tp=17.19_Ballast</v>
          </cell>
          <cell r="C207">
            <v>0</v>
          </cell>
          <cell r="D207" t="str">
            <v>Ochi-Hubble</v>
          </cell>
          <cell r="E207" t="str">
            <v>"Specified"</v>
          </cell>
          <cell r="F207" t="str">
            <v>SE100</v>
          </cell>
          <cell r="G207">
            <v>112.5</v>
          </cell>
          <cell r="H207">
            <v>5</v>
          </cell>
          <cell r="I207">
            <v>8</v>
          </cell>
          <cell r="J207">
            <v>5.8173356602675967E-2</v>
          </cell>
          <cell r="K207" t="str">
            <v>W10</v>
          </cell>
          <cell r="L207">
            <v>157.5</v>
          </cell>
          <cell r="M207" t="str">
            <v>W10</v>
          </cell>
          <cell r="N207" t="str">
            <v>"Ballast"</v>
          </cell>
          <cell r="O207">
            <v>135</v>
          </cell>
          <cell r="P207">
            <v>-11.89</v>
          </cell>
          <cell r="Q207">
            <v>0</v>
          </cell>
          <cell r="R207">
            <v>18.150000000000002</v>
          </cell>
          <cell r="S207">
            <v>90</v>
          </cell>
          <cell r="T207">
            <v>32</v>
          </cell>
          <cell r="U207">
            <v>0</v>
          </cell>
          <cell r="V207">
            <v>90</v>
          </cell>
          <cell r="W207">
            <v>3</v>
          </cell>
          <cell r="X207" t="str">
            <v>"GA-11b_Pt1_Hs=05.00_Tp=17.19_Ballast.dat"</v>
          </cell>
          <cell r="Y207" t="str">
            <v>"GA-11b_Pt1_Hs=05.00_Tp=17.19_Ballast.dat"</v>
          </cell>
          <cell r="Z207" t="str">
            <v>"195.xls"</v>
          </cell>
          <cell r="AA207">
            <v>5</v>
          </cell>
          <cell r="AB207">
            <v>2</v>
          </cell>
          <cell r="AC207">
            <v>9.9206349206349201E-2</v>
          </cell>
          <cell r="AD207" t="str">
            <v>"GA-11b_Pt1_Hs=05.00_Tp=17.19_Ballast.dat"</v>
          </cell>
          <cell r="AE207" t="str">
            <v>"GA-11b_Pt1_Hs=05.00_Tp=17.19_Ballast.dat"</v>
          </cell>
          <cell r="AF207" t="str">
            <v>"195.xls"</v>
          </cell>
        </row>
        <row r="208">
          <cell r="A208">
            <v>196</v>
          </cell>
          <cell r="B208" t="str">
            <v>GA-11b_Pt1_Hs=05.00_Tp=19.10_Ballast</v>
          </cell>
          <cell r="C208">
            <v>0</v>
          </cell>
          <cell r="D208" t="str">
            <v>Ochi-Hubble</v>
          </cell>
          <cell r="E208" t="str">
            <v>"Specified"</v>
          </cell>
          <cell r="F208" t="str">
            <v>SE100</v>
          </cell>
          <cell r="G208">
            <v>112.5</v>
          </cell>
          <cell r="H208">
            <v>5</v>
          </cell>
          <cell r="I208">
            <v>8</v>
          </cell>
          <cell r="J208">
            <v>5.235602094240837E-2</v>
          </cell>
          <cell r="K208" t="str">
            <v>W10</v>
          </cell>
          <cell r="L208">
            <v>157.5</v>
          </cell>
          <cell r="M208" t="str">
            <v>W10</v>
          </cell>
          <cell r="N208" t="str">
            <v>"Ballast"</v>
          </cell>
          <cell r="O208">
            <v>135</v>
          </cell>
          <cell r="P208">
            <v>-11.89</v>
          </cell>
          <cell r="Q208">
            <v>0</v>
          </cell>
          <cell r="R208">
            <v>18.150000000000002</v>
          </cell>
          <cell r="S208">
            <v>90</v>
          </cell>
          <cell r="T208">
            <v>32</v>
          </cell>
          <cell r="U208">
            <v>0</v>
          </cell>
          <cell r="V208">
            <v>90</v>
          </cell>
          <cell r="W208">
            <v>3</v>
          </cell>
          <cell r="X208" t="str">
            <v>"GA-11b_Pt1_Hs=05.00_Tp=19.10_Ballast.dat"</v>
          </cell>
          <cell r="Y208" t="str">
            <v>"GA-11b_Pt1_Hs=05.00_Tp=19.10_Ballast.dat"</v>
          </cell>
          <cell r="Z208" t="str">
            <v>"196.xls"</v>
          </cell>
          <cell r="AA208">
            <v>5</v>
          </cell>
          <cell r="AB208">
            <v>2</v>
          </cell>
          <cell r="AC208">
            <v>8.9285714285714288E-2</v>
          </cell>
          <cell r="AD208" t="str">
            <v>"GA-11b_Pt1_Hs=05.00_Tp=19.10_Ballast.dat"</v>
          </cell>
          <cell r="AE208" t="str">
            <v>"GA-11b_Pt1_Hs=05.00_Tp=19.10_Ballast.dat"</v>
          </cell>
          <cell r="AF208" t="str">
            <v>"196.xls"</v>
          </cell>
        </row>
        <row r="209">
          <cell r="A209">
            <v>197</v>
          </cell>
          <cell r="B209" t="str">
            <v>GA-11b_Pt1_Hs=05.00_Tp=21.01_Ballast</v>
          </cell>
          <cell r="C209">
            <v>0</v>
          </cell>
          <cell r="D209" t="str">
            <v>Ochi-Hubble</v>
          </cell>
          <cell r="E209" t="str">
            <v>"Specified"</v>
          </cell>
          <cell r="F209" t="str">
            <v>SE100</v>
          </cell>
          <cell r="G209">
            <v>112.5</v>
          </cell>
          <cell r="H209">
            <v>5</v>
          </cell>
          <cell r="I209">
            <v>8</v>
          </cell>
          <cell r="J209">
            <v>4.7596382674916705E-2</v>
          </cell>
          <cell r="K209" t="str">
            <v>W10</v>
          </cell>
          <cell r="L209">
            <v>157.5</v>
          </cell>
          <cell r="M209" t="str">
            <v>W10</v>
          </cell>
          <cell r="N209" t="str">
            <v>"Ballast"</v>
          </cell>
          <cell r="O209">
            <v>135</v>
          </cell>
          <cell r="P209">
            <v>-11.89</v>
          </cell>
          <cell r="Q209">
            <v>0</v>
          </cell>
          <cell r="R209">
            <v>18.150000000000002</v>
          </cell>
          <cell r="S209">
            <v>90</v>
          </cell>
          <cell r="T209">
            <v>32</v>
          </cell>
          <cell r="U209">
            <v>0</v>
          </cell>
          <cell r="V209">
            <v>90</v>
          </cell>
          <cell r="W209">
            <v>3</v>
          </cell>
          <cell r="X209" t="str">
            <v>"GA-11b_Pt1_Hs=05.00_Tp=21.01_Ballast.dat"</v>
          </cell>
          <cell r="Y209" t="str">
            <v>"GA-11b_Pt1_Hs=05.00_Tp=21.01_Ballast.dat"</v>
          </cell>
          <cell r="Z209" t="str">
            <v>"197.xls"</v>
          </cell>
          <cell r="AA209">
            <v>5</v>
          </cell>
          <cell r="AB209">
            <v>2</v>
          </cell>
          <cell r="AC209">
            <v>8.1168831168831168E-2</v>
          </cell>
          <cell r="AD209" t="str">
            <v>"GA-11b_Pt1_Hs=05.00_Tp=21.01_Ballast.dat"</v>
          </cell>
          <cell r="AE209" t="str">
            <v>"GA-11b_Pt1_Hs=05.00_Tp=21.01_Ballast.dat"</v>
          </cell>
          <cell r="AF209" t="str">
            <v>"197.xls"</v>
          </cell>
        </row>
        <row r="210">
          <cell r="A210">
            <v>198</v>
          </cell>
          <cell r="B210" t="str">
            <v>GA-11c_Pt1_Hs=05.00_Tp=17.19_Full</v>
          </cell>
          <cell r="C210">
            <v>0</v>
          </cell>
          <cell r="D210" t="str">
            <v>Ochi-Hubble</v>
          </cell>
          <cell r="E210" t="str">
            <v>"Specified"</v>
          </cell>
          <cell r="F210" t="str">
            <v>N100</v>
          </cell>
          <cell r="G210">
            <v>247.5</v>
          </cell>
          <cell r="H210">
            <v>5</v>
          </cell>
          <cell r="I210">
            <v>8</v>
          </cell>
          <cell r="J210">
            <v>5.8173356602675967E-2</v>
          </cell>
          <cell r="K210" t="str">
            <v>SW10</v>
          </cell>
          <cell r="L210">
            <v>202.5</v>
          </cell>
          <cell r="M210" t="str">
            <v>SW10</v>
          </cell>
          <cell r="N210" t="str">
            <v>"Full"</v>
          </cell>
          <cell r="O210">
            <v>225</v>
          </cell>
          <cell r="P210">
            <v>-24.5</v>
          </cell>
          <cell r="Q210">
            <v>0</v>
          </cell>
          <cell r="R210">
            <v>18.150000000000002</v>
          </cell>
          <cell r="S210">
            <v>90</v>
          </cell>
          <cell r="T210">
            <v>32</v>
          </cell>
          <cell r="U210">
            <v>0</v>
          </cell>
          <cell r="V210">
            <v>90</v>
          </cell>
          <cell r="W210">
            <v>3</v>
          </cell>
          <cell r="X210" t="str">
            <v>"GA-11c_Pt1_Hs=05.00_Tp=17.19_Full.dat"</v>
          </cell>
          <cell r="Y210" t="str">
            <v>"GA-11c_Pt1_Hs=05.00_Tp=17.19_Full.dat"</v>
          </cell>
          <cell r="Z210" t="str">
            <v>"198.xls"</v>
          </cell>
          <cell r="AA210">
            <v>5</v>
          </cell>
          <cell r="AB210">
            <v>2</v>
          </cell>
          <cell r="AC210">
            <v>9.9206349206349201E-2</v>
          </cell>
          <cell r="AD210" t="str">
            <v>"GA-11c_Pt1_Hs=05.00_Tp=17.19_Full.dat"</v>
          </cell>
          <cell r="AE210" t="str">
            <v>"GA-11c_Pt1_Hs=05.00_Tp=17.19_Full.dat"</v>
          </cell>
          <cell r="AF210" t="str">
            <v>"198.xls"</v>
          </cell>
        </row>
        <row r="211">
          <cell r="A211">
            <v>199</v>
          </cell>
          <cell r="B211" t="str">
            <v>GA-11c_Pt1_Hs=05.00_Tp=19.10_Full</v>
          </cell>
          <cell r="C211">
            <v>0</v>
          </cell>
          <cell r="D211" t="str">
            <v>Ochi-Hubble</v>
          </cell>
          <cell r="E211" t="str">
            <v>"Specified"</v>
          </cell>
          <cell r="F211" t="str">
            <v>N100</v>
          </cell>
          <cell r="G211">
            <v>247.5</v>
          </cell>
          <cell r="H211">
            <v>5</v>
          </cell>
          <cell r="I211">
            <v>8</v>
          </cell>
          <cell r="J211">
            <v>5.235602094240837E-2</v>
          </cell>
          <cell r="K211" t="str">
            <v>SW10</v>
          </cell>
          <cell r="L211">
            <v>202.5</v>
          </cell>
          <cell r="M211" t="str">
            <v>SW10</v>
          </cell>
          <cell r="N211" t="str">
            <v>"Full"</v>
          </cell>
          <cell r="O211">
            <v>225</v>
          </cell>
          <cell r="P211">
            <v>-24.5</v>
          </cell>
          <cell r="Q211">
            <v>0</v>
          </cell>
          <cell r="R211">
            <v>18.150000000000002</v>
          </cell>
          <cell r="S211">
            <v>90</v>
          </cell>
          <cell r="T211">
            <v>32</v>
          </cell>
          <cell r="U211">
            <v>0</v>
          </cell>
          <cell r="V211">
            <v>90</v>
          </cell>
          <cell r="W211">
            <v>3</v>
          </cell>
          <cell r="X211" t="str">
            <v>"GA-11c_Pt1_Hs=05.00_Tp=19.10_Full.dat"</v>
          </cell>
          <cell r="Y211" t="str">
            <v>"GA-11c_Pt1_Hs=05.00_Tp=19.10_Full.dat"</v>
          </cell>
          <cell r="Z211" t="str">
            <v>"199.xls"</v>
          </cell>
          <cell r="AA211">
            <v>5</v>
          </cell>
          <cell r="AB211">
            <v>2</v>
          </cell>
          <cell r="AC211">
            <v>8.9285714285714288E-2</v>
          </cell>
          <cell r="AD211" t="str">
            <v>"GA-11c_Pt1_Hs=05.00_Tp=19.10_Full.dat"</v>
          </cell>
          <cell r="AE211" t="str">
            <v>"GA-11c_Pt1_Hs=05.00_Tp=19.10_Full.dat"</v>
          </cell>
          <cell r="AF211" t="str">
            <v>"199.xls"</v>
          </cell>
        </row>
        <row r="212">
          <cell r="A212">
            <v>200</v>
          </cell>
          <cell r="B212" t="str">
            <v>GA-11c_Pt1_Hs=05.00_Tp=21.01_Full</v>
          </cell>
          <cell r="C212">
            <v>0</v>
          </cell>
          <cell r="D212" t="str">
            <v>Ochi-Hubble</v>
          </cell>
          <cell r="E212" t="str">
            <v>"Specified"</v>
          </cell>
          <cell r="F212" t="str">
            <v>N100</v>
          </cell>
          <cell r="G212">
            <v>247.5</v>
          </cell>
          <cell r="H212">
            <v>5</v>
          </cell>
          <cell r="I212">
            <v>8</v>
          </cell>
          <cell r="J212">
            <v>4.7596382674916705E-2</v>
          </cell>
          <cell r="K212" t="str">
            <v>SW10</v>
          </cell>
          <cell r="L212">
            <v>202.5</v>
          </cell>
          <cell r="M212" t="str">
            <v>SW10</v>
          </cell>
          <cell r="N212" t="str">
            <v>"Full"</v>
          </cell>
          <cell r="O212">
            <v>225</v>
          </cell>
          <cell r="P212">
            <v>-24.5</v>
          </cell>
          <cell r="Q212">
            <v>0</v>
          </cell>
          <cell r="R212">
            <v>18.150000000000002</v>
          </cell>
          <cell r="S212">
            <v>90</v>
          </cell>
          <cell r="T212">
            <v>32</v>
          </cell>
          <cell r="U212">
            <v>0</v>
          </cell>
          <cell r="V212">
            <v>90</v>
          </cell>
          <cell r="W212">
            <v>3</v>
          </cell>
          <cell r="X212" t="str">
            <v>"GA-11c_Pt1_Hs=05.00_Tp=21.01_Full.dat"</v>
          </cell>
          <cell r="Y212" t="str">
            <v>"GA-11c_Pt1_Hs=05.00_Tp=21.01_Full.dat"</v>
          </cell>
          <cell r="Z212" t="str">
            <v>"200.xls"</v>
          </cell>
          <cell r="AA212">
            <v>5</v>
          </cell>
          <cell r="AB212">
            <v>2</v>
          </cell>
          <cell r="AC212">
            <v>8.1168831168831168E-2</v>
          </cell>
          <cell r="AD212" t="str">
            <v>"GA-11c_Pt1_Hs=05.00_Tp=21.01_Full.dat"</v>
          </cell>
          <cell r="AE212" t="str">
            <v>"GA-11c_Pt1_Hs=05.00_Tp=21.01_Full.dat"</v>
          </cell>
          <cell r="AF212" t="str">
            <v>"200.xls"</v>
          </cell>
        </row>
        <row r="213">
          <cell r="A213">
            <v>201</v>
          </cell>
          <cell r="B213" t="str">
            <v>GA-11c_Pt1_Hs=05.00_Tp=17.19_Interm</v>
          </cell>
          <cell r="C213">
            <v>0</v>
          </cell>
          <cell r="D213" t="str">
            <v>Ochi-Hubble</v>
          </cell>
          <cell r="E213" t="str">
            <v>"Specified"</v>
          </cell>
          <cell r="F213" t="str">
            <v>N100</v>
          </cell>
          <cell r="G213">
            <v>247.5</v>
          </cell>
          <cell r="H213">
            <v>5</v>
          </cell>
          <cell r="I213">
            <v>8</v>
          </cell>
          <cell r="J213">
            <v>5.8173356602675967E-2</v>
          </cell>
          <cell r="K213" t="str">
            <v>SW10</v>
          </cell>
          <cell r="L213">
            <v>202.5</v>
          </cell>
          <cell r="M213" t="str">
            <v>SW10</v>
          </cell>
          <cell r="N213" t="str">
            <v>"Interm"</v>
          </cell>
          <cell r="O213">
            <v>225</v>
          </cell>
          <cell r="P213">
            <v>-18.149999999999999</v>
          </cell>
          <cell r="Q213">
            <v>0</v>
          </cell>
          <cell r="R213">
            <v>18.150000000000002</v>
          </cell>
          <cell r="S213">
            <v>90</v>
          </cell>
          <cell r="T213">
            <v>32</v>
          </cell>
          <cell r="U213">
            <v>0</v>
          </cell>
          <cell r="V213">
            <v>90</v>
          </cell>
          <cell r="W213">
            <v>3</v>
          </cell>
          <cell r="X213" t="str">
            <v>"GA-11c_Pt1_Hs=05.00_Tp=17.19_Interm.dat"</v>
          </cell>
          <cell r="Y213" t="str">
            <v>"GA-11c_Pt1_Hs=05.00_Tp=17.19_Interm.dat"</v>
          </cell>
          <cell r="Z213" t="str">
            <v>"201.xls"</v>
          </cell>
          <cell r="AA213">
            <v>5</v>
          </cell>
          <cell r="AB213">
            <v>2</v>
          </cell>
          <cell r="AC213">
            <v>9.9206349206349201E-2</v>
          </cell>
          <cell r="AD213" t="str">
            <v>"GA-11c_Pt1_Hs=05.00_Tp=17.19_Interm.dat"</v>
          </cell>
          <cell r="AE213" t="str">
            <v>"GA-11c_Pt1_Hs=05.00_Tp=17.19_Interm.dat"</v>
          </cell>
          <cell r="AF213" t="str">
            <v>"201.xls"</v>
          </cell>
        </row>
        <row r="214">
          <cell r="A214">
            <v>202</v>
          </cell>
          <cell r="B214" t="str">
            <v>GA-11c_Pt1_Hs=05.00_Tp=19.10_Interm</v>
          </cell>
          <cell r="C214">
            <v>0</v>
          </cell>
          <cell r="D214" t="str">
            <v>Ochi-Hubble</v>
          </cell>
          <cell r="E214" t="str">
            <v>"Specified"</v>
          </cell>
          <cell r="F214" t="str">
            <v>N100</v>
          </cell>
          <cell r="G214">
            <v>247.5</v>
          </cell>
          <cell r="H214">
            <v>5</v>
          </cell>
          <cell r="I214">
            <v>8</v>
          </cell>
          <cell r="J214">
            <v>5.235602094240837E-2</v>
          </cell>
          <cell r="K214" t="str">
            <v>SW10</v>
          </cell>
          <cell r="L214">
            <v>202.5</v>
          </cell>
          <cell r="M214" t="str">
            <v>SW10</v>
          </cell>
          <cell r="N214" t="str">
            <v>"Interm"</v>
          </cell>
          <cell r="O214">
            <v>225</v>
          </cell>
          <cell r="P214">
            <v>-18.149999999999999</v>
          </cell>
          <cell r="Q214">
            <v>0</v>
          </cell>
          <cell r="R214">
            <v>18.150000000000002</v>
          </cell>
          <cell r="S214">
            <v>90</v>
          </cell>
          <cell r="T214">
            <v>32</v>
          </cell>
          <cell r="U214">
            <v>0</v>
          </cell>
          <cell r="V214">
            <v>90</v>
          </cell>
          <cell r="W214">
            <v>3</v>
          </cell>
          <cell r="X214" t="str">
            <v>"GA-11c_Pt1_Hs=05.00_Tp=19.10_Interm.dat"</v>
          </cell>
          <cell r="Y214" t="str">
            <v>"GA-11c_Pt1_Hs=05.00_Tp=19.10_Interm.dat"</v>
          </cell>
          <cell r="Z214" t="str">
            <v>"202.xls"</v>
          </cell>
          <cell r="AA214">
            <v>5</v>
          </cell>
          <cell r="AB214">
            <v>2</v>
          </cell>
          <cell r="AC214">
            <v>8.9285714285714288E-2</v>
          </cell>
          <cell r="AD214" t="str">
            <v>"GA-11c_Pt1_Hs=05.00_Tp=19.10_Interm.dat"</v>
          </cell>
          <cell r="AE214" t="str">
            <v>"GA-11c_Pt1_Hs=05.00_Tp=19.10_Interm.dat"</v>
          </cell>
          <cell r="AF214" t="str">
            <v>"202.xls"</v>
          </cell>
        </row>
        <row r="215">
          <cell r="A215">
            <v>203</v>
          </cell>
          <cell r="B215" t="str">
            <v>GA-11c_Pt1_Hs=05.00_Tp=21.01_Interm</v>
          </cell>
          <cell r="C215">
            <v>0</v>
          </cell>
          <cell r="D215" t="str">
            <v>Ochi-Hubble</v>
          </cell>
          <cell r="E215" t="str">
            <v>"Specified"</v>
          </cell>
          <cell r="F215" t="str">
            <v>N100</v>
          </cell>
          <cell r="G215">
            <v>247.5</v>
          </cell>
          <cell r="H215">
            <v>5</v>
          </cell>
          <cell r="I215">
            <v>8</v>
          </cell>
          <cell r="J215">
            <v>4.7596382674916705E-2</v>
          </cell>
          <cell r="K215" t="str">
            <v>SW10</v>
          </cell>
          <cell r="L215">
            <v>202.5</v>
          </cell>
          <cell r="M215" t="str">
            <v>SW10</v>
          </cell>
          <cell r="N215" t="str">
            <v>"Interm"</v>
          </cell>
          <cell r="O215">
            <v>225</v>
          </cell>
          <cell r="P215">
            <v>-18.149999999999999</v>
          </cell>
          <cell r="Q215">
            <v>0</v>
          </cell>
          <cell r="R215">
            <v>18.150000000000002</v>
          </cell>
          <cell r="S215">
            <v>90</v>
          </cell>
          <cell r="T215">
            <v>32</v>
          </cell>
          <cell r="U215">
            <v>0</v>
          </cell>
          <cell r="V215">
            <v>90</v>
          </cell>
          <cell r="W215">
            <v>3</v>
          </cell>
          <cell r="X215" t="str">
            <v>"GA-11c_Pt1_Hs=05.00_Tp=21.01_Interm.dat"</v>
          </cell>
          <cell r="Y215" t="str">
            <v>"GA-11c_Pt1_Hs=05.00_Tp=21.01_Interm.dat"</v>
          </cell>
          <cell r="Z215" t="str">
            <v>"203.xls"</v>
          </cell>
          <cell r="AA215">
            <v>5</v>
          </cell>
          <cell r="AB215">
            <v>2</v>
          </cell>
          <cell r="AC215">
            <v>8.1168831168831168E-2</v>
          </cell>
          <cell r="AD215" t="str">
            <v>"GA-11c_Pt1_Hs=05.00_Tp=21.01_Interm.dat"</v>
          </cell>
          <cell r="AE215" t="str">
            <v>"GA-11c_Pt1_Hs=05.00_Tp=21.01_Interm.dat"</v>
          </cell>
          <cell r="AF215" t="str">
            <v>"203.xls"</v>
          </cell>
        </row>
        <row r="216">
          <cell r="A216">
            <v>204</v>
          </cell>
          <cell r="B216" t="str">
            <v>GA-11c_Pt1_Hs=05.00_Tp=17.19_Ballast</v>
          </cell>
          <cell r="C216">
            <v>0</v>
          </cell>
          <cell r="D216" t="str">
            <v>Ochi-Hubble</v>
          </cell>
          <cell r="E216" t="str">
            <v>"Specified"</v>
          </cell>
          <cell r="F216" t="str">
            <v>N100</v>
          </cell>
          <cell r="G216">
            <v>247.5</v>
          </cell>
          <cell r="H216">
            <v>5</v>
          </cell>
          <cell r="I216">
            <v>8</v>
          </cell>
          <cell r="J216">
            <v>5.8173356602675967E-2</v>
          </cell>
          <cell r="K216" t="str">
            <v>SW10</v>
          </cell>
          <cell r="L216">
            <v>202.5</v>
          </cell>
          <cell r="M216" t="str">
            <v>SW10</v>
          </cell>
          <cell r="N216" t="str">
            <v>"Ballast"</v>
          </cell>
          <cell r="O216">
            <v>225</v>
          </cell>
          <cell r="P216">
            <v>-11.89</v>
          </cell>
          <cell r="Q216">
            <v>0</v>
          </cell>
          <cell r="R216">
            <v>18.150000000000002</v>
          </cell>
          <cell r="S216">
            <v>90</v>
          </cell>
          <cell r="T216">
            <v>32</v>
          </cell>
          <cell r="U216">
            <v>0</v>
          </cell>
          <cell r="V216">
            <v>90</v>
          </cell>
          <cell r="W216">
            <v>3</v>
          </cell>
          <cell r="X216" t="str">
            <v>"GA-11c_Pt1_Hs=05.00_Tp=17.19_Ballast.dat"</v>
          </cell>
          <cell r="Y216" t="str">
            <v>"GA-11c_Pt1_Hs=05.00_Tp=17.19_Ballast.dat"</v>
          </cell>
          <cell r="Z216" t="str">
            <v>"204.xls"</v>
          </cell>
          <cell r="AA216">
            <v>5</v>
          </cell>
          <cell r="AB216">
            <v>2</v>
          </cell>
          <cell r="AC216">
            <v>9.9206349206349201E-2</v>
          </cell>
          <cell r="AD216" t="str">
            <v>"GA-11c_Pt1_Hs=05.00_Tp=17.19_Ballast.dat"</v>
          </cell>
          <cell r="AE216" t="str">
            <v>"GA-11c_Pt1_Hs=05.00_Tp=17.19_Ballast.dat"</v>
          </cell>
          <cell r="AF216" t="str">
            <v>"204.xls"</v>
          </cell>
        </row>
        <row r="217">
          <cell r="A217">
            <v>205</v>
          </cell>
          <cell r="B217" t="str">
            <v>GA-11c_Pt1_Hs=05.00_Tp=19.10_Ballast</v>
          </cell>
          <cell r="C217">
            <v>0</v>
          </cell>
          <cell r="D217" t="str">
            <v>Ochi-Hubble</v>
          </cell>
          <cell r="E217" t="str">
            <v>"Specified"</v>
          </cell>
          <cell r="F217" t="str">
            <v>N100</v>
          </cell>
          <cell r="G217">
            <v>247.5</v>
          </cell>
          <cell r="H217">
            <v>5</v>
          </cell>
          <cell r="I217">
            <v>8</v>
          </cell>
          <cell r="J217">
            <v>5.235602094240837E-2</v>
          </cell>
          <cell r="K217" t="str">
            <v>SW10</v>
          </cell>
          <cell r="L217">
            <v>202.5</v>
          </cell>
          <cell r="M217" t="str">
            <v>SW10</v>
          </cell>
          <cell r="N217" t="str">
            <v>"Ballast"</v>
          </cell>
          <cell r="O217">
            <v>225</v>
          </cell>
          <cell r="P217">
            <v>-11.89</v>
          </cell>
          <cell r="Q217">
            <v>0</v>
          </cell>
          <cell r="R217">
            <v>18.150000000000002</v>
          </cell>
          <cell r="S217">
            <v>90</v>
          </cell>
          <cell r="T217">
            <v>32</v>
          </cell>
          <cell r="U217">
            <v>0</v>
          </cell>
          <cell r="V217">
            <v>90</v>
          </cell>
          <cell r="W217">
            <v>3</v>
          </cell>
          <cell r="X217" t="str">
            <v>"GA-11c_Pt1_Hs=05.00_Tp=19.10_Ballast.dat"</v>
          </cell>
          <cell r="Y217" t="str">
            <v>"GA-11c_Pt1_Hs=05.00_Tp=19.10_Ballast.dat"</v>
          </cell>
          <cell r="Z217" t="str">
            <v>"205.xls"</v>
          </cell>
          <cell r="AA217">
            <v>5</v>
          </cell>
          <cell r="AB217">
            <v>2</v>
          </cell>
          <cell r="AC217">
            <v>8.9285714285714288E-2</v>
          </cell>
          <cell r="AD217" t="str">
            <v>"GA-11c_Pt1_Hs=05.00_Tp=19.10_Ballast.dat"</v>
          </cell>
          <cell r="AE217" t="str">
            <v>"GA-11c_Pt1_Hs=05.00_Tp=19.10_Ballast.dat"</v>
          </cell>
          <cell r="AF217" t="str">
            <v>"205.xls"</v>
          </cell>
        </row>
        <row r="218">
          <cell r="A218">
            <v>206</v>
          </cell>
          <cell r="B218" t="str">
            <v>GA-11c_Pt1_Hs=05.00_Tp=21.01_Ballast</v>
          </cell>
          <cell r="C218">
            <v>0</v>
          </cell>
          <cell r="D218" t="str">
            <v>Ochi-Hubble</v>
          </cell>
          <cell r="E218" t="str">
            <v>"Specified"</v>
          </cell>
          <cell r="F218" t="str">
            <v>N100</v>
          </cell>
          <cell r="G218">
            <v>247.5</v>
          </cell>
          <cell r="H218">
            <v>5</v>
          </cell>
          <cell r="I218">
            <v>8</v>
          </cell>
          <cell r="J218">
            <v>4.7596382674916705E-2</v>
          </cell>
          <cell r="K218" t="str">
            <v>SW10</v>
          </cell>
          <cell r="L218">
            <v>202.5</v>
          </cell>
          <cell r="M218" t="str">
            <v>SW10</v>
          </cell>
          <cell r="N218" t="str">
            <v>"Ballast"</v>
          </cell>
          <cell r="O218">
            <v>225</v>
          </cell>
          <cell r="P218">
            <v>-11.89</v>
          </cell>
          <cell r="Q218">
            <v>0</v>
          </cell>
          <cell r="R218">
            <v>18.150000000000002</v>
          </cell>
          <cell r="S218">
            <v>90</v>
          </cell>
          <cell r="T218">
            <v>32</v>
          </cell>
          <cell r="U218">
            <v>0</v>
          </cell>
          <cell r="V218">
            <v>90</v>
          </cell>
          <cell r="W218">
            <v>3</v>
          </cell>
          <cell r="X218" t="str">
            <v>"GA-11c_Pt1_Hs=05.00_Tp=21.01_Ballast.dat"</v>
          </cell>
          <cell r="Y218" t="str">
            <v>"GA-11c_Pt1_Hs=05.00_Tp=21.01_Ballast.dat"</v>
          </cell>
          <cell r="Z218" t="str">
            <v>"206.xls"</v>
          </cell>
          <cell r="AA218">
            <v>5</v>
          </cell>
          <cell r="AB218">
            <v>2</v>
          </cell>
          <cell r="AC218">
            <v>8.1168831168831168E-2</v>
          </cell>
          <cell r="AD218" t="str">
            <v>"GA-11c_Pt1_Hs=05.00_Tp=21.01_Ballast.dat"</v>
          </cell>
          <cell r="AE218" t="str">
            <v>"GA-11c_Pt1_Hs=05.00_Tp=21.01_Ballast.dat"</v>
          </cell>
          <cell r="AF218" t="str">
            <v>"206.xls"</v>
          </cell>
        </row>
        <row r="219">
          <cell r="A219">
            <v>207</v>
          </cell>
          <cell r="B219" t="str">
            <v>GA-11d_Pt1_Hs=05.00_Tp=17.19_Full</v>
          </cell>
          <cell r="C219">
            <v>0</v>
          </cell>
          <cell r="D219" t="str">
            <v>Ochi-Hubble</v>
          </cell>
          <cell r="E219" t="str">
            <v>"Specified"</v>
          </cell>
          <cell r="F219" t="str">
            <v>NE100</v>
          </cell>
          <cell r="G219">
            <v>202.5</v>
          </cell>
          <cell r="H219">
            <v>5</v>
          </cell>
          <cell r="I219">
            <v>8</v>
          </cell>
          <cell r="J219">
            <v>5.8173356602675967E-2</v>
          </cell>
          <cell r="K219" t="str">
            <v>S10</v>
          </cell>
          <cell r="L219">
            <v>247.5</v>
          </cell>
          <cell r="M219" t="str">
            <v>S10</v>
          </cell>
          <cell r="N219" t="str">
            <v>"Full"</v>
          </cell>
          <cell r="O219">
            <v>225</v>
          </cell>
          <cell r="P219">
            <v>-24.5</v>
          </cell>
          <cell r="Q219">
            <v>0</v>
          </cell>
          <cell r="R219">
            <v>18.150000000000002</v>
          </cell>
          <cell r="S219">
            <v>90</v>
          </cell>
          <cell r="T219">
            <v>32</v>
          </cell>
          <cell r="U219">
            <v>0</v>
          </cell>
          <cell r="V219">
            <v>90</v>
          </cell>
          <cell r="W219">
            <v>3</v>
          </cell>
          <cell r="X219" t="str">
            <v>"GA-11d_Pt1_Hs=05.00_Tp=17.19_Full.dat"</v>
          </cell>
          <cell r="Y219" t="str">
            <v>"GA-11d_Pt1_Hs=05.00_Tp=17.19_Full.dat"</v>
          </cell>
          <cell r="Z219" t="str">
            <v>"207.xls"</v>
          </cell>
          <cell r="AA219">
            <v>5</v>
          </cell>
          <cell r="AB219">
            <v>2</v>
          </cell>
          <cell r="AC219">
            <v>9.9206349206349201E-2</v>
          </cell>
          <cell r="AD219" t="str">
            <v>"GA-11d_Pt1_Hs=05.00_Tp=17.19_Full.dat"</v>
          </cell>
          <cell r="AE219" t="str">
            <v>"GA-11d_Pt1_Hs=05.00_Tp=17.19_Full.dat"</v>
          </cell>
          <cell r="AF219" t="str">
            <v>"207.xls"</v>
          </cell>
        </row>
        <row r="220">
          <cell r="A220">
            <v>208</v>
          </cell>
          <cell r="B220" t="str">
            <v>GA-11d_Pt1_Hs=05.00_Tp=19.10_Full</v>
          </cell>
          <cell r="C220">
            <v>0</v>
          </cell>
          <cell r="D220" t="str">
            <v>Ochi-Hubble</v>
          </cell>
          <cell r="E220" t="str">
            <v>"Specified"</v>
          </cell>
          <cell r="F220" t="str">
            <v>NE100</v>
          </cell>
          <cell r="G220">
            <v>202.5</v>
          </cell>
          <cell r="H220">
            <v>5</v>
          </cell>
          <cell r="I220">
            <v>8</v>
          </cell>
          <cell r="J220">
            <v>5.235602094240837E-2</v>
          </cell>
          <cell r="K220" t="str">
            <v>S10</v>
          </cell>
          <cell r="L220">
            <v>247.5</v>
          </cell>
          <cell r="M220" t="str">
            <v>S10</v>
          </cell>
          <cell r="N220" t="str">
            <v>"Full"</v>
          </cell>
          <cell r="O220">
            <v>225</v>
          </cell>
          <cell r="P220">
            <v>-24.5</v>
          </cell>
          <cell r="Q220">
            <v>0</v>
          </cell>
          <cell r="R220">
            <v>18.150000000000002</v>
          </cell>
          <cell r="S220">
            <v>90</v>
          </cell>
          <cell r="T220">
            <v>32</v>
          </cell>
          <cell r="U220">
            <v>0</v>
          </cell>
          <cell r="V220">
            <v>90</v>
          </cell>
          <cell r="W220">
            <v>3</v>
          </cell>
          <cell r="X220" t="str">
            <v>"GA-11d_Pt1_Hs=05.00_Tp=19.10_Full.dat"</v>
          </cell>
          <cell r="Y220" t="str">
            <v>"GA-11d_Pt1_Hs=05.00_Tp=19.10_Full.dat"</v>
          </cell>
          <cell r="Z220" t="str">
            <v>"208.xls"</v>
          </cell>
          <cell r="AA220">
            <v>5</v>
          </cell>
          <cell r="AB220">
            <v>2</v>
          </cell>
          <cell r="AC220">
            <v>8.9285714285714288E-2</v>
          </cell>
          <cell r="AD220" t="str">
            <v>"GA-11d_Pt1_Hs=05.00_Tp=19.10_Full.dat"</v>
          </cell>
          <cell r="AE220" t="str">
            <v>"GA-11d_Pt1_Hs=05.00_Tp=19.10_Full.dat"</v>
          </cell>
          <cell r="AF220" t="str">
            <v>"208.xls"</v>
          </cell>
        </row>
        <row r="221">
          <cell r="A221">
            <v>209</v>
          </cell>
          <cell r="B221" t="str">
            <v>GA-11d_Pt1_Hs=05.00_Tp=21.01_Full</v>
          </cell>
          <cell r="C221">
            <v>0</v>
          </cell>
          <cell r="D221" t="str">
            <v>Ochi-Hubble</v>
          </cell>
          <cell r="E221" t="str">
            <v>"Specified"</v>
          </cell>
          <cell r="F221" t="str">
            <v>NE100</v>
          </cell>
          <cell r="G221">
            <v>202.5</v>
          </cell>
          <cell r="H221">
            <v>5</v>
          </cell>
          <cell r="I221">
            <v>8</v>
          </cell>
          <cell r="J221">
            <v>4.7596382674916705E-2</v>
          </cell>
          <cell r="K221" t="str">
            <v>S10</v>
          </cell>
          <cell r="L221">
            <v>247.5</v>
          </cell>
          <cell r="M221" t="str">
            <v>S10</v>
          </cell>
          <cell r="N221" t="str">
            <v>"Full"</v>
          </cell>
          <cell r="O221">
            <v>225</v>
          </cell>
          <cell r="P221">
            <v>-24.5</v>
          </cell>
          <cell r="Q221">
            <v>0</v>
          </cell>
          <cell r="R221">
            <v>18.150000000000002</v>
          </cell>
          <cell r="S221">
            <v>90</v>
          </cell>
          <cell r="T221">
            <v>32</v>
          </cell>
          <cell r="U221">
            <v>0</v>
          </cell>
          <cell r="V221">
            <v>90</v>
          </cell>
          <cell r="W221">
            <v>3</v>
          </cell>
          <cell r="X221" t="str">
            <v>"GA-11d_Pt1_Hs=05.00_Tp=21.01_Full.dat"</v>
          </cell>
          <cell r="Y221" t="str">
            <v>"GA-11d_Pt1_Hs=05.00_Tp=21.01_Full.dat"</v>
          </cell>
          <cell r="Z221" t="str">
            <v>"209.xls"</v>
          </cell>
          <cell r="AA221">
            <v>5</v>
          </cell>
          <cell r="AB221">
            <v>2</v>
          </cell>
          <cell r="AC221">
            <v>8.1168831168831168E-2</v>
          </cell>
          <cell r="AD221" t="str">
            <v>"GA-11d_Pt1_Hs=05.00_Tp=21.01_Full.dat"</v>
          </cell>
          <cell r="AE221" t="str">
            <v>"GA-11d_Pt1_Hs=05.00_Tp=21.01_Full.dat"</v>
          </cell>
          <cell r="AF221" t="str">
            <v>"209.xls"</v>
          </cell>
        </row>
        <row r="222">
          <cell r="A222">
            <v>210</v>
          </cell>
          <cell r="B222" t="str">
            <v>GA-11d_Pt1_Hs=05.00_Tp=17.19_Interm</v>
          </cell>
          <cell r="C222">
            <v>0</v>
          </cell>
          <cell r="D222" t="str">
            <v>Ochi-Hubble</v>
          </cell>
          <cell r="E222" t="str">
            <v>"Specified"</v>
          </cell>
          <cell r="F222" t="str">
            <v>NE100</v>
          </cell>
          <cell r="G222">
            <v>202.5</v>
          </cell>
          <cell r="H222">
            <v>5</v>
          </cell>
          <cell r="I222">
            <v>8</v>
          </cell>
          <cell r="J222">
            <v>5.8173356602675967E-2</v>
          </cell>
          <cell r="K222" t="str">
            <v>S10</v>
          </cell>
          <cell r="L222">
            <v>247.5</v>
          </cell>
          <cell r="M222" t="str">
            <v>S10</v>
          </cell>
          <cell r="N222" t="str">
            <v>"Interm"</v>
          </cell>
          <cell r="O222">
            <v>225</v>
          </cell>
          <cell r="P222">
            <v>-18.149999999999999</v>
          </cell>
          <cell r="Q222">
            <v>0</v>
          </cell>
          <cell r="R222">
            <v>18.150000000000002</v>
          </cell>
          <cell r="S222">
            <v>90</v>
          </cell>
          <cell r="T222">
            <v>32</v>
          </cell>
          <cell r="U222">
            <v>0</v>
          </cell>
          <cell r="V222">
            <v>90</v>
          </cell>
          <cell r="W222">
            <v>3</v>
          </cell>
          <cell r="X222" t="str">
            <v>"GA-11d_Pt1_Hs=05.00_Tp=17.19_Interm.dat"</v>
          </cell>
          <cell r="Y222" t="str">
            <v>"GA-11d_Pt1_Hs=05.00_Tp=17.19_Interm.dat"</v>
          </cell>
          <cell r="Z222" t="str">
            <v>"210.xls"</v>
          </cell>
          <cell r="AA222">
            <v>5</v>
          </cell>
          <cell r="AB222">
            <v>2</v>
          </cell>
          <cell r="AC222">
            <v>9.9206349206349201E-2</v>
          </cell>
          <cell r="AD222" t="str">
            <v>"GA-11d_Pt1_Hs=05.00_Tp=17.19_Interm.dat"</v>
          </cell>
          <cell r="AE222" t="str">
            <v>"GA-11d_Pt1_Hs=05.00_Tp=17.19_Interm.dat"</v>
          </cell>
          <cell r="AF222" t="str">
            <v>"210.xls"</v>
          </cell>
        </row>
        <row r="223">
          <cell r="A223">
            <v>211</v>
          </cell>
          <cell r="B223" t="str">
            <v>GA-11d_Pt1_Hs=05.00_Tp=19.10_Interm</v>
          </cell>
          <cell r="C223">
            <v>0</v>
          </cell>
          <cell r="D223" t="str">
            <v>Ochi-Hubble</v>
          </cell>
          <cell r="E223" t="str">
            <v>"Specified"</v>
          </cell>
          <cell r="F223" t="str">
            <v>NE100</v>
          </cell>
          <cell r="G223">
            <v>202.5</v>
          </cell>
          <cell r="H223">
            <v>5</v>
          </cell>
          <cell r="I223">
            <v>8</v>
          </cell>
          <cell r="J223">
            <v>5.235602094240837E-2</v>
          </cell>
          <cell r="K223" t="str">
            <v>S10</v>
          </cell>
          <cell r="L223">
            <v>247.5</v>
          </cell>
          <cell r="M223" t="str">
            <v>S10</v>
          </cell>
          <cell r="N223" t="str">
            <v>"Interm"</v>
          </cell>
          <cell r="O223">
            <v>225</v>
          </cell>
          <cell r="P223">
            <v>-18.149999999999999</v>
          </cell>
          <cell r="Q223">
            <v>0</v>
          </cell>
          <cell r="R223">
            <v>18.150000000000002</v>
          </cell>
          <cell r="S223">
            <v>90</v>
          </cell>
          <cell r="T223">
            <v>32</v>
          </cell>
          <cell r="U223">
            <v>0</v>
          </cell>
          <cell r="V223">
            <v>90</v>
          </cell>
          <cell r="W223">
            <v>3</v>
          </cell>
          <cell r="X223" t="str">
            <v>"GA-11d_Pt1_Hs=05.00_Tp=19.10_Interm.dat"</v>
          </cell>
          <cell r="Y223" t="str">
            <v>"GA-11d_Pt1_Hs=05.00_Tp=19.10_Interm.dat"</v>
          </cell>
          <cell r="Z223" t="str">
            <v>"211.xls"</v>
          </cell>
          <cell r="AA223">
            <v>5</v>
          </cell>
          <cell r="AB223">
            <v>2</v>
          </cell>
          <cell r="AC223">
            <v>8.9285714285714288E-2</v>
          </cell>
          <cell r="AD223" t="str">
            <v>"GA-11d_Pt1_Hs=05.00_Tp=19.10_Interm.dat"</v>
          </cell>
          <cell r="AE223" t="str">
            <v>"GA-11d_Pt1_Hs=05.00_Tp=19.10_Interm.dat"</v>
          </cell>
          <cell r="AF223" t="str">
            <v>"211.xls"</v>
          </cell>
        </row>
        <row r="224">
          <cell r="A224">
            <v>212</v>
          </cell>
          <cell r="B224" t="str">
            <v>GA-11d_Pt1_Hs=05.00_Tp=21.01_Interm</v>
          </cell>
          <cell r="C224">
            <v>0</v>
          </cell>
          <cell r="D224" t="str">
            <v>Ochi-Hubble</v>
          </cell>
          <cell r="E224" t="str">
            <v>"Specified"</v>
          </cell>
          <cell r="F224" t="str">
            <v>NE100</v>
          </cell>
          <cell r="G224">
            <v>202.5</v>
          </cell>
          <cell r="H224">
            <v>5</v>
          </cell>
          <cell r="I224">
            <v>8</v>
          </cell>
          <cell r="J224">
            <v>4.7596382674916705E-2</v>
          </cell>
          <cell r="K224" t="str">
            <v>S10</v>
          </cell>
          <cell r="L224">
            <v>247.5</v>
          </cell>
          <cell r="M224" t="str">
            <v>S10</v>
          </cell>
          <cell r="N224" t="str">
            <v>"Interm"</v>
          </cell>
          <cell r="O224">
            <v>225</v>
          </cell>
          <cell r="P224">
            <v>-18.149999999999999</v>
          </cell>
          <cell r="Q224">
            <v>0</v>
          </cell>
          <cell r="R224">
            <v>18.150000000000002</v>
          </cell>
          <cell r="S224">
            <v>90</v>
          </cell>
          <cell r="T224">
            <v>32</v>
          </cell>
          <cell r="U224">
            <v>0</v>
          </cell>
          <cell r="V224">
            <v>90</v>
          </cell>
          <cell r="W224">
            <v>3</v>
          </cell>
          <cell r="X224" t="str">
            <v>"GA-11d_Pt1_Hs=05.00_Tp=21.01_Interm.dat"</v>
          </cell>
          <cell r="Y224" t="str">
            <v>"GA-11d_Pt1_Hs=05.00_Tp=21.01_Interm.dat"</v>
          </cell>
          <cell r="Z224" t="str">
            <v>"212.xls"</v>
          </cell>
          <cell r="AA224">
            <v>5</v>
          </cell>
          <cell r="AB224">
            <v>2</v>
          </cell>
          <cell r="AC224">
            <v>8.1168831168831168E-2</v>
          </cell>
          <cell r="AD224" t="str">
            <v>"GA-11d_Pt1_Hs=05.00_Tp=21.01_Interm.dat"</v>
          </cell>
          <cell r="AE224" t="str">
            <v>"GA-11d_Pt1_Hs=05.00_Tp=21.01_Interm.dat"</v>
          </cell>
          <cell r="AF224" t="str">
            <v>"212.xls"</v>
          </cell>
        </row>
        <row r="225">
          <cell r="A225">
            <v>213</v>
          </cell>
          <cell r="B225" t="str">
            <v>GA-11d_Pt1_Hs=05.00_Tp=17.19_Ballast</v>
          </cell>
          <cell r="C225">
            <v>0</v>
          </cell>
          <cell r="D225" t="str">
            <v>Ochi-Hubble</v>
          </cell>
          <cell r="E225" t="str">
            <v>"Specified"</v>
          </cell>
          <cell r="F225" t="str">
            <v>NE100</v>
          </cell>
          <cell r="G225">
            <v>202.5</v>
          </cell>
          <cell r="H225">
            <v>5</v>
          </cell>
          <cell r="I225">
            <v>8</v>
          </cell>
          <cell r="J225">
            <v>5.8173356602675967E-2</v>
          </cell>
          <cell r="K225" t="str">
            <v>S10</v>
          </cell>
          <cell r="L225">
            <v>247.5</v>
          </cell>
          <cell r="M225" t="str">
            <v>S10</v>
          </cell>
          <cell r="N225" t="str">
            <v>"Ballast"</v>
          </cell>
          <cell r="O225">
            <v>225</v>
          </cell>
          <cell r="P225">
            <v>-11.89</v>
          </cell>
          <cell r="Q225">
            <v>0</v>
          </cell>
          <cell r="R225">
            <v>18.150000000000002</v>
          </cell>
          <cell r="S225">
            <v>90</v>
          </cell>
          <cell r="T225">
            <v>32</v>
          </cell>
          <cell r="U225">
            <v>0</v>
          </cell>
          <cell r="V225">
            <v>90</v>
          </cell>
          <cell r="W225">
            <v>3</v>
          </cell>
          <cell r="X225" t="str">
            <v>"GA-11d_Pt1_Hs=05.00_Tp=17.19_Ballast.dat"</v>
          </cell>
          <cell r="Y225" t="str">
            <v>"GA-11d_Pt1_Hs=05.00_Tp=17.19_Ballast.dat"</v>
          </cell>
          <cell r="Z225" t="str">
            <v>"213.xls"</v>
          </cell>
          <cell r="AA225">
            <v>5</v>
          </cell>
          <cell r="AB225">
            <v>2</v>
          </cell>
          <cell r="AC225">
            <v>9.9206349206349201E-2</v>
          </cell>
          <cell r="AD225" t="str">
            <v>"GA-11d_Pt1_Hs=05.00_Tp=17.19_Ballast.dat"</v>
          </cell>
          <cell r="AE225" t="str">
            <v>"GA-11d_Pt1_Hs=05.00_Tp=17.19_Ballast.dat"</v>
          </cell>
          <cell r="AF225" t="str">
            <v>"213.xls"</v>
          </cell>
        </row>
        <row r="226">
          <cell r="A226">
            <v>214</v>
          </cell>
          <cell r="B226" t="str">
            <v>GA-11d_Pt1_Hs=05.00_Tp=19.10_Ballast</v>
          </cell>
          <cell r="C226">
            <v>0</v>
          </cell>
          <cell r="D226" t="str">
            <v>Ochi-Hubble</v>
          </cell>
          <cell r="E226" t="str">
            <v>"Specified"</v>
          </cell>
          <cell r="F226" t="str">
            <v>NE100</v>
          </cell>
          <cell r="G226">
            <v>202.5</v>
          </cell>
          <cell r="H226">
            <v>5</v>
          </cell>
          <cell r="I226">
            <v>8</v>
          </cell>
          <cell r="J226">
            <v>5.235602094240837E-2</v>
          </cell>
          <cell r="K226" t="str">
            <v>S10</v>
          </cell>
          <cell r="L226">
            <v>247.5</v>
          </cell>
          <cell r="M226" t="str">
            <v>S10</v>
          </cell>
          <cell r="N226" t="str">
            <v>"Ballast"</v>
          </cell>
          <cell r="O226">
            <v>225</v>
          </cell>
          <cell r="P226">
            <v>-11.89</v>
          </cell>
          <cell r="Q226">
            <v>0</v>
          </cell>
          <cell r="R226">
            <v>18.150000000000002</v>
          </cell>
          <cell r="S226">
            <v>90</v>
          </cell>
          <cell r="T226">
            <v>32</v>
          </cell>
          <cell r="U226">
            <v>0</v>
          </cell>
          <cell r="V226">
            <v>90</v>
          </cell>
          <cell r="W226">
            <v>3</v>
          </cell>
          <cell r="X226" t="str">
            <v>"GA-11d_Pt1_Hs=05.00_Tp=19.10_Ballast.dat"</v>
          </cell>
          <cell r="Y226" t="str">
            <v>"GA-11d_Pt1_Hs=05.00_Tp=19.10_Ballast.dat"</v>
          </cell>
          <cell r="Z226" t="str">
            <v>"214.xls"</v>
          </cell>
          <cell r="AA226">
            <v>5</v>
          </cell>
          <cell r="AB226">
            <v>2</v>
          </cell>
          <cell r="AC226">
            <v>8.9285714285714288E-2</v>
          </cell>
          <cell r="AD226" t="str">
            <v>"GA-11d_Pt1_Hs=05.00_Tp=19.10_Ballast.dat"</v>
          </cell>
          <cell r="AE226" t="str">
            <v>"GA-11d_Pt1_Hs=05.00_Tp=19.10_Ballast.dat"</v>
          </cell>
          <cell r="AF226" t="str">
            <v>"214.xls"</v>
          </cell>
        </row>
        <row r="227">
          <cell r="A227">
            <v>215</v>
          </cell>
          <cell r="B227" t="str">
            <v>GA-11d_Pt1_Hs=05.00_Tp=21.01_Ballast</v>
          </cell>
          <cell r="C227">
            <v>0</v>
          </cell>
          <cell r="D227" t="str">
            <v>Ochi-Hubble</v>
          </cell>
          <cell r="E227" t="str">
            <v>"Specified"</v>
          </cell>
          <cell r="F227" t="str">
            <v>NE100</v>
          </cell>
          <cell r="G227">
            <v>202.5</v>
          </cell>
          <cell r="H227">
            <v>5</v>
          </cell>
          <cell r="I227">
            <v>8</v>
          </cell>
          <cell r="J227">
            <v>4.7596382674916705E-2</v>
          </cell>
          <cell r="K227" t="str">
            <v>S10</v>
          </cell>
          <cell r="L227">
            <v>247.5</v>
          </cell>
          <cell r="M227" t="str">
            <v>S10</v>
          </cell>
          <cell r="N227" t="str">
            <v>"Ballast"</v>
          </cell>
          <cell r="O227">
            <v>225</v>
          </cell>
          <cell r="P227">
            <v>-11.89</v>
          </cell>
          <cell r="Q227">
            <v>0</v>
          </cell>
          <cell r="R227">
            <v>18.150000000000002</v>
          </cell>
          <cell r="S227">
            <v>90</v>
          </cell>
          <cell r="T227">
            <v>32</v>
          </cell>
          <cell r="U227">
            <v>0</v>
          </cell>
          <cell r="V227">
            <v>90</v>
          </cell>
          <cell r="W227">
            <v>3</v>
          </cell>
          <cell r="X227" t="str">
            <v>"GA-11d_Pt1_Hs=05.00_Tp=21.01_Ballast.dat"</v>
          </cell>
          <cell r="Y227" t="str">
            <v>"GA-11d_Pt1_Hs=05.00_Tp=21.01_Ballast.dat"</v>
          </cell>
          <cell r="Z227" t="str">
            <v>"215.xls"</v>
          </cell>
          <cell r="AA227">
            <v>5</v>
          </cell>
          <cell r="AB227">
            <v>2</v>
          </cell>
          <cell r="AC227">
            <v>8.1168831168831168E-2</v>
          </cell>
          <cell r="AD227" t="str">
            <v>"GA-11d_Pt1_Hs=05.00_Tp=21.01_Ballast.dat"</v>
          </cell>
          <cell r="AE227" t="str">
            <v>"GA-11d_Pt1_Hs=05.00_Tp=21.01_Ballast.dat"</v>
          </cell>
          <cell r="AF227" t="str">
            <v>"215.xls"</v>
          </cell>
        </row>
        <row r="228">
          <cell r="A228">
            <v>216</v>
          </cell>
          <cell r="B228" t="str">
            <v>GA-11e_Pt1_Hs=05.00_Tp=17.19_Full</v>
          </cell>
          <cell r="C228">
            <v>0</v>
          </cell>
          <cell r="D228" t="str">
            <v>Ochi-Hubble</v>
          </cell>
          <cell r="E228" t="str">
            <v>"Specified"</v>
          </cell>
          <cell r="F228" t="str">
            <v>W100</v>
          </cell>
          <cell r="G228">
            <v>337.5</v>
          </cell>
          <cell r="H228">
            <v>5</v>
          </cell>
          <cell r="I228">
            <v>8</v>
          </cell>
          <cell r="J228">
            <v>5.8173356602675967E-2</v>
          </cell>
          <cell r="K228" t="str">
            <v>SE10</v>
          </cell>
          <cell r="L228">
            <v>292.5</v>
          </cell>
          <cell r="M228" t="str">
            <v>SE10</v>
          </cell>
          <cell r="N228" t="str">
            <v>"Full"</v>
          </cell>
          <cell r="O228">
            <v>315</v>
          </cell>
          <cell r="P228">
            <v>-24.5</v>
          </cell>
          <cell r="Q228">
            <v>0</v>
          </cell>
          <cell r="R228">
            <v>18.150000000000002</v>
          </cell>
          <cell r="S228">
            <v>90</v>
          </cell>
          <cell r="T228">
            <v>32</v>
          </cell>
          <cell r="U228">
            <v>0</v>
          </cell>
          <cell r="V228">
            <v>90</v>
          </cell>
          <cell r="W228">
            <v>3</v>
          </cell>
          <cell r="X228" t="str">
            <v>"GA-11e_Pt1_Hs=05.00_Tp=17.19_Full.dat"</v>
          </cell>
          <cell r="Y228" t="str">
            <v>"GA-11e_Pt1_Hs=05.00_Tp=17.19_Full.dat"</v>
          </cell>
          <cell r="Z228" t="str">
            <v>"216.xls"</v>
          </cell>
          <cell r="AA228">
            <v>5</v>
          </cell>
          <cell r="AB228">
            <v>2</v>
          </cell>
          <cell r="AC228">
            <v>9.9206349206349201E-2</v>
          </cell>
          <cell r="AD228" t="str">
            <v>"GA-11e_Pt1_Hs=05.00_Tp=17.19_Full.dat"</v>
          </cell>
          <cell r="AE228" t="str">
            <v>"GA-11e_Pt1_Hs=05.00_Tp=17.19_Full.dat"</v>
          </cell>
          <cell r="AF228" t="str">
            <v>"216.xls"</v>
          </cell>
        </row>
        <row r="229">
          <cell r="A229">
            <v>217</v>
          </cell>
          <cell r="B229" t="str">
            <v>GA-11e_Pt1_Hs=05.00_Tp=19.10_Full</v>
          </cell>
          <cell r="C229">
            <v>0</v>
          </cell>
          <cell r="D229" t="str">
            <v>Ochi-Hubble</v>
          </cell>
          <cell r="E229" t="str">
            <v>"Specified"</v>
          </cell>
          <cell r="F229" t="str">
            <v>W100</v>
          </cell>
          <cell r="G229">
            <v>337.5</v>
          </cell>
          <cell r="H229">
            <v>5</v>
          </cell>
          <cell r="I229">
            <v>8</v>
          </cell>
          <cell r="J229">
            <v>5.235602094240837E-2</v>
          </cell>
          <cell r="K229" t="str">
            <v>SE10</v>
          </cell>
          <cell r="L229">
            <v>292.5</v>
          </cell>
          <cell r="M229" t="str">
            <v>SE10</v>
          </cell>
          <cell r="N229" t="str">
            <v>"Full"</v>
          </cell>
          <cell r="O229">
            <v>315</v>
          </cell>
          <cell r="P229">
            <v>-24.5</v>
          </cell>
          <cell r="Q229">
            <v>0</v>
          </cell>
          <cell r="R229">
            <v>18.150000000000002</v>
          </cell>
          <cell r="S229">
            <v>90</v>
          </cell>
          <cell r="T229">
            <v>32</v>
          </cell>
          <cell r="U229">
            <v>0</v>
          </cell>
          <cell r="V229">
            <v>90</v>
          </cell>
          <cell r="W229">
            <v>3</v>
          </cell>
          <cell r="X229" t="str">
            <v>"GA-11e_Pt1_Hs=05.00_Tp=19.10_Full.dat"</v>
          </cell>
          <cell r="Y229" t="str">
            <v>"GA-11e_Pt1_Hs=05.00_Tp=19.10_Full.dat"</v>
          </cell>
          <cell r="Z229" t="str">
            <v>"217.xls"</v>
          </cell>
          <cell r="AA229">
            <v>5</v>
          </cell>
          <cell r="AB229">
            <v>2</v>
          </cell>
          <cell r="AC229">
            <v>8.9285714285714288E-2</v>
          </cell>
          <cell r="AD229" t="str">
            <v>"GA-11e_Pt1_Hs=05.00_Tp=19.10_Full.dat"</v>
          </cell>
          <cell r="AE229" t="str">
            <v>"GA-11e_Pt1_Hs=05.00_Tp=19.10_Full.dat"</v>
          </cell>
          <cell r="AF229" t="str">
            <v>"217.xls"</v>
          </cell>
        </row>
        <row r="230">
          <cell r="A230">
            <v>218</v>
          </cell>
          <cell r="B230" t="str">
            <v>GA-11e_Pt1_Hs=05.00_Tp=21.01_Full</v>
          </cell>
          <cell r="C230">
            <v>0</v>
          </cell>
          <cell r="D230" t="str">
            <v>Ochi-Hubble</v>
          </cell>
          <cell r="E230" t="str">
            <v>"Specified"</v>
          </cell>
          <cell r="F230" t="str">
            <v>W100</v>
          </cell>
          <cell r="G230">
            <v>337.5</v>
          </cell>
          <cell r="H230">
            <v>5</v>
          </cell>
          <cell r="I230">
            <v>8</v>
          </cell>
          <cell r="J230">
            <v>4.7596382674916705E-2</v>
          </cell>
          <cell r="K230" t="str">
            <v>SE10</v>
          </cell>
          <cell r="L230">
            <v>292.5</v>
          </cell>
          <cell r="M230" t="str">
            <v>SE10</v>
          </cell>
          <cell r="N230" t="str">
            <v>"Full"</v>
          </cell>
          <cell r="O230">
            <v>315</v>
          </cell>
          <cell r="P230">
            <v>-24.5</v>
          </cell>
          <cell r="Q230">
            <v>0</v>
          </cell>
          <cell r="R230">
            <v>18.150000000000002</v>
          </cell>
          <cell r="S230">
            <v>90</v>
          </cell>
          <cell r="T230">
            <v>32</v>
          </cell>
          <cell r="U230">
            <v>0</v>
          </cell>
          <cell r="V230">
            <v>90</v>
          </cell>
          <cell r="W230">
            <v>3</v>
          </cell>
          <cell r="X230" t="str">
            <v>"GA-11e_Pt1_Hs=05.00_Tp=21.01_Full.dat"</v>
          </cell>
          <cell r="Y230" t="str">
            <v>"GA-11e_Pt1_Hs=05.00_Tp=21.01_Full.dat"</v>
          </cell>
          <cell r="Z230" t="str">
            <v>"218.xls"</v>
          </cell>
          <cell r="AA230">
            <v>5</v>
          </cell>
          <cell r="AB230">
            <v>2</v>
          </cell>
          <cell r="AC230">
            <v>8.1168831168831168E-2</v>
          </cell>
          <cell r="AD230" t="str">
            <v>"GA-11e_Pt1_Hs=05.00_Tp=21.01_Full.dat"</v>
          </cell>
          <cell r="AE230" t="str">
            <v>"GA-11e_Pt1_Hs=05.00_Tp=21.01_Full.dat"</v>
          </cell>
          <cell r="AF230" t="str">
            <v>"218.xls"</v>
          </cell>
        </row>
        <row r="231">
          <cell r="A231">
            <v>219</v>
          </cell>
          <cell r="B231" t="str">
            <v>GA-11e_Pt1_Hs=05.00_Tp=17.19_Interm</v>
          </cell>
          <cell r="C231">
            <v>0</v>
          </cell>
          <cell r="D231" t="str">
            <v>Ochi-Hubble</v>
          </cell>
          <cell r="E231" t="str">
            <v>"Specified"</v>
          </cell>
          <cell r="F231" t="str">
            <v>W100</v>
          </cell>
          <cell r="G231">
            <v>337.5</v>
          </cell>
          <cell r="H231">
            <v>5</v>
          </cell>
          <cell r="I231">
            <v>8</v>
          </cell>
          <cell r="J231">
            <v>5.8173356602675967E-2</v>
          </cell>
          <cell r="K231" t="str">
            <v>SE10</v>
          </cell>
          <cell r="L231">
            <v>292.5</v>
          </cell>
          <cell r="M231" t="str">
            <v>SE10</v>
          </cell>
          <cell r="N231" t="str">
            <v>"Interm"</v>
          </cell>
          <cell r="O231">
            <v>315</v>
          </cell>
          <cell r="P231">
            <v>-18.149999999999999</v>
          </cell>
          <cell r="Q231">
            <v>0</v>
          </cell>
          <cell r="R231">
            <v>18.150000000000002</v>
          </cell>
          <cell r="S231">
            <v>90</v>
          </cell>
          <cell r="T231">
            <v>32</v>
          </cell>
          <cell r="U231">
            <v>0</v>
          </cell>
          <cell r="V231">
            <v>90</v>
          </cell>
          <cell r="W231">
            <v>3</v>
          </cell>
          <cell r="X231" t="str">
            <v>"GA-11e_Pt1_Hs=05.00_Tp=17.19_Interm.dat"</v>
          </cell>
          <cell r="Y231" t="str">
            <v>"GA-11e_Pt1_Hs=05.00_Tp=17.19_Interm.dat"</v>
          </cell>
          <cell r="Z231" t="str">
            <v>"219.xls"</v>
          </cell>
          <cell r="AA231">
            <v>5</v>
          </cell>
          <cell r="AB231">
            <v>2</v>
          </cell>
          <cell r="AC231">
            <v>9.9206349206349201E-2</v>
          </cell>
          <cell r="AD231" t="str">
            <v>"GA-11e_Pt1_Hs=05.00_Tp=17.19_Interm.dat"</v>
          </cell>
          <cell r="AE231" t="str">
            <v>"GA-11e_Pt1_Hs=05.00_Tp=17.19_Interm.dat"</v>
          </cell>
          <cell r="AF231" t="str">
            <v>"219.xls"</v>
          </cell>
        </row>
        <row r="232">
          <cell r="A232">
            <v>220</v>
          </cell>
          <cell r="B232" t="str">
            <v>GA-11e_Pt1_Hs=05.00_Tp=19.10_Interm</v>
          </cell>
          <cell r="C232">
            <v>0</v>
          </cell>
          <cell r="D232" t="str">
            <v>Ochi-Hubble</v>
          </cell>
          <cell r="E232" t="str">
            <v>"Specified"</v>
          </cell>
          <cell r="F232" t="str">
            <v>W100</v>
          </cell>
          <cell r="G232">
            <v>337.5</v>
          </cell>
          <cell r="H232">
            <v>5</v>
          </cell>
          <cell r="I232">
            <v>8</v>
          </cell>
          <cell r="J232">
            <v>5.235602094240837E-2</v>
          </cell>
          <cell r="K232" t="str">
            <v>SE10</v>
          </cell>
          <cell r="L232">
            <v>292.5</v>
          </cell>
          <cell r="M232" t="str">
            <v>SE10</v>
          </cell>
          <cell r="N232" t="str">
            <v>"Interm"</v>
          </cell>
          <cell r="O232">
            <v>315</v>
          </cell>
          <cell r="P232">
            <v>-18.149999999999999</v>
          </cell>
          <cell r="Q232">
            <v>0</v>
          </cell>
          <cell r="R232">
            <v>18.150000000000002</v>
          </cell>
          <cell r="S232">
            <v>90</v>
          </cell>
          <cell r="T232">
            <v>32</v>
          </cell>
          <cell r="U232">
            <v>0</v>
          </cell>
          <cell r="V232">
            <v>90</v>
          </cell>
          <cell r="W232">
            <v>3</v>
          </cell>
          <cell r="X232" t="str">
            <v>"GA-11e_Pt1_Hs=05.00_Tp=19.10_Interm.dat"</v>
          </cell>
          <cell r="Y232" t="str">
            <v>"GA-11e_Pt1_Hs=05.00_Tp=19.10_Interm.dat"</v>
          </cell>
          <cell r="Z232" t="str">
            <v>"220.xls"</v>
          </cell>
          <cell r="AA232">
            <v>5</v>
          </cell>
          <cell r="AB232">
            <v>2</v>
          </cell>
          <cell r="AC232">
            <v>8.9285714285714288E-2</v>
          </cell>
          <cell r="AD232" t="str">
            <v>"GA-11e_Pt1_Hs=05.00_Tp=19.10_Interm.dat"</v>
          </cell>
          <cell r="AE232" t="str">
            <v>"GA-11e_Pt1_Hs=05.00_Tp=19.10_Interm.dat"</v>
          </cell>
          <cell r="AF232" t="str">
            <v>"220.xls"</v>
          </cell>
        </row>
        <row r="233">
          <cell r="A233">
            <v>221</v>
          </cell>
          <cell r="B233" t="str">
            <v>GA-11e_Pt1_Hs=05.00_Tp=21.01_Interm</v>
          </cell>
          <cell r="C233">
            <v>0</v>
          </cell>
          <cell r="D233" t="str">
            <v>Ochi-Hubble</v>
          </cell>
          <cell r="E233" t="str">
            <v>"Specified"</v>
          </cell>
          <cell r="F233" t="str">
            <v>W100</v>
          </cell>
          <cell r="G233">
            <v>337.5</v>
          </cell>
          <cell r="H233">
            <v>5</v>
          </cell>
          <cell r="I233">
            <v>8</v>
          </cell>
          <cell r="J233">
            <v>4.7596382674916705E-2</v>
          </cell>
          <cell r="K233" t="str">
            <v>SE10</v>
          </cell>
          <cell r="L233">
            <v>292.5</v>
          </cell>
          <cell r="M233" t="str">
            <v>SE10</v>
          </cell>
          <cell r="N233" t="str">
            <v>"Interm"</v>
          </cell>
          <cell r="O233">
            <v>315</v>
          </cell>
          <cell r="P233">
            <v>-18.149999999999999</v>
          </cell>
          <cell r="Q233">
            <v>0</v>
          </cell>
          <cell r="R233">
            <v>18.150000000000002</v>
          </cell>
          <cell r="S233">
            <v>90</v>
          </cell>
          <cell r="T233">
            <v>32</v>
          </cell>
          <cell r="U233">
            <v>0</v>
          </cell>
          <cell r="V233">
            <v>90</v>
          </cell>
          <cell r="W233">
            <v>3</v>
          </cell>
          <cell r="X233" t="str">
            <v>"GA-11e_Pt1_Hs=05.00_Tp=21.01_Interm.dat"</v>
          </cell>
          <cell r="Y233" t="str">
            <v>"GA-11e_Pt1_Hs=05.00_Tp=21.01_Interm.dat"</v>
          </cell>
          <cell r="Z233" t="str">
            <v>"221.xls"</v>
          </cell>
          <cell r="AA233">
            <v>5</v>
          </cell>
          <cell r="AB233">
            <v>2</v>
          </cell>
          <cell r="AC233">
            <v>8.1168831168831168E-2</v>
          </cell>
          <cell r="AD233" t="str">
            <v>"GA-11e_Pt1_Hs=05.00_Tp=21.01_Interm.dat"</v>
          </cell>
          <cell r="AE233" t="str">
            <v>"GA-11e_Pt1_Hs=05.00_Tp=21.01_Interm.dat"</v>
          </cell>
          <cell r="AF233" t="str">
            <v>"221.xls"</v>
          </cell>
        </row>
        <row r="234">
          <cell r="A234">
            <v>222</v>
          </cell>
          <cell r="B234" t="str">
            <v>GA-11e_Pt1_Hs=05.00_Tp=17.19_Ballast</v>
          </cell>
          <cell r="C234">
            <v>0</v>
          </cell>
          <cell r="D234" t="str">
            <v>Ochi-Hubble</v>
          </cell>
          <cell r="E234" t="str">
            <v>"Specified"</v>
          </cell>
          <cell r="F234" t="str">
            <v>W100</v>
          </cell>
          <cell r="G234">
            <v>337.5</v>
          </cell>
          <cell r="H234">
            <v>5</v>
          </cell>
          <cell r="I234">
            <v>8</v>
          </cell>
          <cell r="J234">
            <v>5.8173356602675967E-2</v>
          </cell>
          <cell r="K234" t="str">
            <v>SE10</v>
          </cell>
          <cell r="L234">
            <v>292.5</v>
          </cell>
          <cell r="M234" t="str">
            <v>SE10</v>
          </cell>
          <cell r="N234" t="str">
            <v>"Ballast"</v>
          </cell>
          <cell r="O234">
            <v>315</v>
          </cell>
          <cell r="P234">
            <v>-11.89</v>
          </cell>
          <cell r="Q234">
            <v>0</v>
          </cell>
          <cell r="R234">
            <v>18.150000000000002</v>
          </cell>
          <cell r="S234">
            <v>90</v>
          </cell>
          <cell r="T234">
            <v>32</v>
          </cell>
          <cell r="U234">
            <v>0</v>
          </cell>
          <cell r="V234">
            <v>90</v>
          </cell>
          <cell r="W234">
            <v>3</v>
          </cell>
          <cell r="X234" t="str">
            <v>"GA-11e_Pt1_Hs=05.00_Tp=17.19_Ballast.dat"</v>
          </cell>
          <cell r="Y234" t="str">
            <v>"GA-11e_Pt1_Hs=05.00_Tp=17.19_Ballast.dat"</v>
          </cell>
          <cell r="Z234" t="str">
            <v>"222.xls"</v>
          </cell>
          <cell r="AA234">
            <v>5</v>
          </cell>
          <cell r="AB234">
            <v>2</v>
          </cell>
          <cell r="AC234">
            <v>9.9206349206349201E-2</v>
          </cell>
          <cell r="AD234" t="str">
            <v>"GA-11e_Pt1_Hs=05.00_Tp=17.19_Ballast.dat"</v>
          </cell>
          <cell r="AE234" t="str">
            <v>"GA-11e_Pt1_Hs=05.00_Tp=17.19_Ballast.dat"</v>
          </cell>
          <cell r="AF234" t="str">
            <v>"222.xls"</v>
          </cell>
        </row>
        <row r="235">
          <cell r="A235">
            <v>223</v>
          </cell>
          <cell r="B235" t="str">
            <v>GA-11e_Pt1_Hs=05.00_Tp=19.10_Ballast</v>
          </cell>
          <cell r="C235">
            <v>0</v>
          </cell>
          <cell r="D235" t="str">
            <v>Ochi-Hubble</v>
          </cell>
          <cell r="E235" t="str">
            <v>"Specified"</v>
          </cell>
          <cell r="F235" t="str">
            <v>W100</v>
          </cell>
          <cell r="G235">
            <v>337.5</v>
          </cell>
          <cell r="H235">
            <v>5</v>
          </cell>
          <cell r="I235">
            <v>8</v>
          </cell>
          <cell r="J235">
            <v>5.235602094240837E-2</v>
          </cell>
          <cell r="K235" t="str">
            <v>SE10</v>
          </cell>
          <cell r="L235">
            <v>292.5</v>
          </cell>
          <cell r="M235" t="str">
            <v>SE10</v>
          </cell>
          <cell r="N235" t="str">
            <v>"Ballast"</v>
          </cell>
          <cell r="O235">
            <v>315</v>
          </cell>
          <cell r="P235">
            <v>-11.89</v>
          </cell>
          <cell r="Q235">
            <v>0</v>
          </cell>
          <cell r="R235">
            <v>18.150000000000002</v>
          </cell>
          <cell r="S235">
            <v>90</v>
          </cell>
          <cell r="T235">
            <v>32</v>
          </cell>
          <cell r="U235">
            <v>0</v>
          </cell>
          <cell r="V235">
            <v>90</v>
          </cell>
          <cell r="W235">
            <v>3</v>
          </cell>
          <cell r="X235" t="str">
            <v>"GA-11e_Pt1_Hs=05.00_Tp=19.10_Ballast.dat"</v>
          </cell>
          <cell r="Y235" t="str">
            <v>"GA-11e_Pt1_Hs=05.00_Tp=19.10_Ballast.dat"</v>
          </cell>
          <cell r="Z235" t="str">
            <v>"223.xls"</v>
          </cell>
          <cell r="AA235">
            <v>5</v>
          </cell>
          <cell r="AB235">
            <v>2</v>
          </cell>
          <cell r="AC235">
            <v>8.9285714285714288E-2</v>
          </cell>
          <cell r="AD235" t="str">
            <v>"GA-11e_Pt1_Hs=05.00_Tp=19.10_Ballast.dat"</v>
          </cell>
          <cell r="AE235" t="str">
            <v>"GA-11e_Pt1_Hs=05.00_Tp=19.10_Ballast.dat"</v>
          </cell>
          <cell r="AF235" t="str">
            <v>"223.xls"</v>
          </cell>
        </row>
        <row r="236">
          <cell r="A236">
            <v>224</v>
          </cell>
          <cell r="B236" t="str">
            <v>GA-11e_Pt1_Hs=05.00_Tp=21.01_Ballast</v>
          </cell>
          <cell r="C236">
            <v>0</v>
          </cell>
          <cell r="D236" t="str">
            <v>Ochi-Hubble</v>
          </cell>
          <cell r="E236" t="str">
            <v>"Specified"</v>
          </cell>
          <cell r="F236" t="str">
            <v>W100</v>
          </cell>
          <cell r="G236">
            <v>337.5</v>
          </cell>
          <cell r="H236">
            <v>5</v>
          </cell>
          <cell r="I236">
            <v>8</v>
          </cell>
          <cell r="J236">
            <v>4.7596382674916705E-2</v>
          </cell>
          <cell r="K236" t="str">
            <v>SE10</v>
          </cell>
          <cell r="L236">
            <v>292.5</v>
          </cell>
          <cell r="M236" t="str">
            <v>SE10</v>
          </cell>
          <cell r="N236" t="str">
            <v>"Ballast"</v>
          </cell>
          <cell r="O236">
            <v>315</v>
          </cell>
          <cell r="P236">
            <v>-11.89</v>
          </cell>
          <cell r="Q236">
            <v>0</v>
          </cell>
          <cell r="R236">
            <v>18.150000000000002</v>
          </cell>
          <cell r="S236">
            <v>90</v>
          </cell>
          <cell r="T236">
            <v>32</v>
          </cell>
          <cell r="U236">
            <v>0</v>
          </cell>
          <cell r="V236">
            <v>90</v>
          </cell>
          <cell r="W236">
            <v>3</v>
          </cell>
          <cell r="X236" t="str">
            <v>"GA-11e_Pt1_Hs=05.00_Tp=21.01_Ballast.dat"</v>
          </cell>
          <cell r="Y236" t="str">
            <v>"GA-11e_Pt1_Hs=05.00_Tp=21.01_Ballast.dat"</v>
          </cell>
          <cell r="Z236" t="str">
            <v>"224.xls"</v>
          </cell>
          <cell r="AA236">
            <v>5</v>
          </cell>
          <cell r="AB236">
            <v>2</v>
          </cell>
          <cell r="AC236">
            <v>8.1168831168831168E-2</v>
          </cell>
          <cell r="AD236" t="str">
            <v>"GA-11e_Pt1_Hs=05.00_Tp=21.01_Ballast.dat"</v>
          </cell>
          <cell r="AE236" t="str">
            <v>"GA-11e_Pt1_Hs=05.00_Tp=21.01_Ballast.dat"</v>
          </cell>
          <cell r="AF236" t="str">
            <v>"224.xls"</v>
          </cell>
        </row>
        <row r="237">
          <cell r="A237">
            <v>225</v>
          </cell>
          <cell r="B237" t="str">
            <v>GA-11f_Pt1_Hs=05.00_Tp=17.19_Full</v>
          </cell>
          <cell r="C237">
            <v>0</v>
          </cell>
          <cell r="D237" t="str">
            <v>Ochi-Hubble</v>
          </cell>
          <cell r="E237" t="str">
            <v>"Specified"</v>
          </cell>
          <cell r="F237" t="str">
            <v>NW100</v>
          </cell>
          <cell r="G237">
            <v>292.5</v>
          </cell>
          <cell r="H237">
            <v>5</v>
          </cell>
          <cell r="I237">
            <v>8</v>
          </cell>
          <cell r="J237">
            <v>5.8173356602675967E-2</v>
          </cell>
          <cell r="K237" t="str">
            <v>E10</v>
          </cell>
          <cell r="L237">
            <v>337.5</v>
          </cell>
          <cell r="M237" t="str">
            <v>E10</v>
          </cell>
          <cell r="N237" t="str">
            <v>"Full"</v>
          </cell>
          <cell r="O237">
            <v>315</v>
          </cell>
          <cell r="P237">
            <v>-24.5</v>
          </cell>
          <cell r="Q237">
            <v>0</v>
          </cell>
          <cell r="R237">
            <v>18.150000000000002</v>
          </cell>
          <cell r="S237">
            <v>90</v>
          </cell>
          <cell r="T237">
            <v>32</v>
          </cell>
          <cell r="U237">
            <v>0</v>
          </cell>
          <cell r="V237">
            <v>90</v>
          </cell>
          <cell r="W237">
            <v>3</v>
          </cell>
          <cell r="X237" t="str">
            <v>"GA-11f_Pt1_Hs=05.00_Tp=17.19_Full.dat"</v>
          </cell>
          <cell r="Y237" t="str">
            <v>"GA-11f_Pt1_Hs=05.00_Tp=17.19_Full.dat"</v>
          </cell>
          <cell r="Z237" t="str">
            <v>"225.xls"</v>
          </cell>
          <cell r="AA237">
            <v>5</v>
          </cell>
          <cell r="AB237">
            <v>2</v>
          </cell>
          <cell r="AC237">
            <v>9.9206349206349201E-2</v>
          </cell>
          <cell r="AD237" t="str">
            <v>"GA-11f_Pt1_Hs=05.00_Tp=17.19_Full.dat"</v>
          </cell>
          <cell r="AE237" t="str">
            <v>"GA-11f_Pt1_Hs=05.00_Tp=17.19_Full.dat"</v>
          </cell>
          <cell r="AF237" t="str">
            <v>"225.xls"</v>
          </cell>
        </row>
        <row r="238">
          <cell r="A238">
            <v>226</v>
          </cell>
          <cell r="B238" t="str">
            <v>GA-11f_Pt1_Hs=05.00_Tp=19.10_Full</v>
          </cell>
          <cell r="C238">
            <v>0</v>
          </cell>
          <cell r="D238" t="str">
            <v>Ochi-Hubble</v>
          </cell>
          <cell r="E238" t="str">
            <v>"Specified"</v>
          </cell>
          <cell r="F238" t="str">
            <v>NW100</v>
          </cell>
          <cell r="G238">
            <v>292.5</v>
          </cell>
          <cell r="H238">
            <v>5</v>
          </cell>
          <cell r="I238">
            <v>8</v>
          </cell>
          <cell r="J238">
            <v>5.235602094240837E-2</v>
          </cell>
          <cell r="K238" t="str">
            <v>E10</v>
          </cell>
          <cell r="L238">
            <v>337.5</v>
          </cell>
          <cell r="M238" t="str">
            <v>E10</v>
          </cell>
          <cell r="N238" t="str">
            <v>"Full"</v>
          </cell>
          <cell r="O238">
            <v>315</v>
          </cell>
          <cell r="P238">
            <v>-24.5</v>
          </cell>
          <cell r="Q238">
            <v>0</v>
          </cell>
          <cell r="R238">
            <v>18.150000000000002</v>
          </cell>
          <cell r="S238">
            <v>90</v>
          </cell>
          <cell r="T238">
            <v>32</v>
          </cell>
          <cell r="U238">
            <v>0</v>
          </cell>
          <cell r="V238">
            <v>90</v>
          </cell>
          <cell r="W238">
            <v>3</v>
          </cell>
          <cell r="X238" t="str">
            <v>"GA-11f_Pt1_Hs=05.00_Tp=19.10_Full.dat"</v>
          </cell>
          <cell r="Y238" t="str">
            <v>"GA-11f_Pt1_Hs=05.00_Tp=19.10_Full.dat"</v>
          </cell>
          <cell r="Z238" t="str">
            <v>"226.xls"</v>
          </cell>
          <cell r="AA238">
            <v>5</v>
          </cell>
          <cell r="AB238">
            <v>2</v>
          </cell>
          <cell r="AC238">
            <v>8.9285714285714288E-2</v>
          </cell>
          <cell r="AD238" t="str">
            <v>"GA-11f_Pt1_Hs=05.00_Tp=19.10_Full.dat"</v>
          </cell>
          <cell r="AE238" t="str">
            <v>"GA-11f_Pt1_Hs=05.00_Tp=19.10_Full.dat"</v>
          </cell>
          <cell r="AF238" t="str">
            <v>"226.xls"</v>
          </cell>
        </row>
        <row r="239">
          <cell r="A239">
            <v>227</v>
          </cell>
          <cell r="B239" t="str">
            <v>GA-11f_Pt1_Hs=05.00_Tp=21.01_Full</v>
          </cell>
          <cell r="C239">
            <v>0</v>
          </cell>
          <cell r="D239" t="str">
            <v>Ochi-Hubble</v>
          </cell>
          <cell r="E239" t="str">
            <v>"Specified"</v>
          </cell>
          <cell r="F239" t="str">
            <v>NW100</v>
          </cell>
          <cell r="G239">
            <v>292.5</v>
          </cell>
          <cell r="H239">
            <v>5</v>
          </cell>
          <cell r="I239">
            <v>8</v>
          </cell>
          <cell r="J239">
            <v>4.7596382674916705E-2</v>
          </cell>
          <cell r="K239" t="str">
            <v>E10</v>
          </cell>
          <cell r="L239">
            <v>337.5</v>
          </cell>
          <cell r="M239" t="str">
            <v>E10</v>
          </cell>
          <cell r="N239" t="str">
            <v>"Full"</v>
          </cell>
          <cell r="O239">
            <v>315</v>
          </cell>
          <cell r="P239">
            <v>-24.5</v>
          </cell>
          <cell r="Q239">
            <v>0</v>
          </cell>
          <cell r="R239">
            <v>18.150000000000002</v>
          </cell>
          <cell r="S239">
            <v>90</v>
          </cell>
          <cell r="T239">
            <v>32</v>
          </cell>
          <cell r="U239">
            <v>0</v>
          </cell>
          <cell r="V239">
            <v>90</v>
          </cell>
          <cell r="W239">
            <v>3</v>
          </cell>
          <cell r="X239" t="str">
            <v>"GA-11f_Pt1_Hs=05.00_Tp=21.01_Full.dat"</v>
          </cell>
          <cell r="Y239" t="str">
            <v>"GA-11f_Pt1_Hs=05.00_Tp=21.01_Full.dat"</v>
          </cell>
          <cell r="Z239" t="str">
            <v>"227.xls"</v>
          </cell>
          <cell r="AA239">
            <v>5</v>
          </cell>
          <cell r="AB239">
            <v>2</v>
          </cell>
          <cell r="AC239">
            <v>8.1168831168831168E-2</v>
          </cell>
          <cell r="AD239" t="str">
            <v>"GA-11f_Pt1_Hs=05.00_Tp=21.01_Full.dat"</v>
          </cell>
          <cell r="AE239" t="str">
            <v>"GA-11f_Pt1_Hs=05.00_Tp=21.01_Full.dat"</v>
          </cell>
          <cell r="AF239" t="str">
            <v>"227.xls"</v>
          </cell>
        </row>
        <row r="240">
          <cell r="A240">
            <v>228</v>
          </cell>
          <cell r="B240" t="str">
            <v>GA-11f_Pt1_Hs=05.00_Tp=17.19_Interm</v>
          </cell>
          <cell r="C240">
            <v>0</v>
          </cell>
          <cell r="D240" t="str">
            <v>Ochi-Hubble</v>
          </cell>
          <cell r="E240" t="str">
            <v>"Specified"</v>
          </cell>
          <cell r="F240" t="str">
            <v>NW100</v>
          </cell>
          <cell r="G240">
            <v>292.5</v>
          </cell>
          <cell r="H240">
            <v>5</v>
          </cell>
          <cell r="I240">
            <v>8</v>
          </cell>
          <cell r="J240">
            <v>5.8173356602675967E-2</v>
          </cell>
          <cell r="K240" t="str">
            <v>E10</v>
          </cell>
          <cell r="L240">
            <v>337.5</v>
          </cell>
          <cell r="M240" t="str">
            <v>E10</v>
          </cell>
          <cell r="N240" t="str">
            <v>"Interm"</v>
          </cell>
          <cell r="O240">
            <v>315</v>
          </cell>
          <cell r="P240">
            <v>-18.149999999999999</v>
          </cell>
          <cell r="Q240">
            <v>0</v>
          </cell>
          <cell r="R240">
            <v>18.150000000000002</v>
          </cell>
          <cell r="S240">
            <v>90</v>
          </cell>
          <cell r="T240">
            <v>32</v>
          </cell>
          <cell r="U240">
            <v>0</v>
          </cell>
          <cell r="V240">
            <v>90</v>
          </cell>
          <cell r="W240">
            <v>3</v>
          </cell>
          <cell r="X240" t="str">
            <v>"GA-11f_Pt1_Hs=05.00_Tp=17.19_Interm.dat"</v>
          </cell>
          <cell r="Y240" t="str">
            <v>"GA-11f_Pt1_Hs=05.00_Tp=17.19_Interm.dat"</v>
          </cell>
          <cell r="Z240" t="str">
            <v>"228.xls"</v>
          </cell>
          <cell r="AA240">
            <v>5</v>
          </cell>
          <cell r="AB240">
            <v>2</v>
          </cell>
          <cell r="AC240">
            <v>9.9206349206349201E-2</v>
          </cell>
          <cell r="AD240" t="str">
            <v>"GA-11f_Pt1_Hs=05.00_Tp=17.19_Interm.dat"</v>
          </cell>
          <cell r="AE240" t="str">
            <v>"GA-11f_Pt1_Hs=05.00_Tp=17.19_Interm.dat"</v>
          </cell>
          <cell r="AF240" t="str">
            <v>"228.xls"</v>
          </cell>
        </row>
        <row r="241">
          <cell r="A241">
            <v>229</v>
          </cell>
          <cell r="B241" t="str">
            <v>GA-11f_Pt1_Hs=05.00_Tp=19.10_Interm</v>
          </cell>
          <cell r="C241">
            <v>0</v>
          </cell>
          <cell r="D241" t="str">
            <v>Ochi-Hubble</v>
          </cell>
          <cell r="E241" t="str">
            <v>"Specified"</v>
          </cell>
          <cell r="F241" t="str">
            <v>NW100</v>
          </cell>
          <cell r="G241">
            <v>292.5</v>
          </cell>
          <cell r="H241">
            <v>5</v>
          </cell>
          <cell r="I241">
            <v>8</v>
          </cell>
          <cell r="J241">
            <v>5.235602094240837E-2</v>
          </cell>
          <cell r="K241" t="str">
            <v>E10</v>
          </cell>
          <cell r="L241">
            <v>337.5</v>
          </cell>
          <cell r="M241" t="str">
            <v>E10</v>
          </cell>
          <cell r="N241" t="str">
            <v>"Interm"</v>
          </cell>
          <cell r="O241">
            <v>315</v>
          </cell>
          <cell r="P241">
            <v>-18.149999999999999</v>
          </cell>
          <cell r="Q241">
            <v>0</v>
          </cell>
          <cell r="R241">
            <v>18.150000000000002</v>
          </cell>
          <cell r="S241">
            <v>90</v>
          </cell>
          <cell r="T241">
            <v>32</v>
          </cell>
          <cell r="U241">
            <v>0</v>
          </cell>
          <cell r="V241">
            <v>90</v>
          </cell>
          <cell r="W241">
            <v>3</v>
          </cell>
          <cell r="X241" t="str">
            <v>"GA-11f_Pt1_Hs=05.00_Tp=19.10_Interm.dat"</v>
          </cell>
          <cell r="Y241" t="str">
            <v>"GA-11f_Pt1_Hs=05.00_Tp=19.10_Interm.dat"</v>
          </cell>
          <cell r="Z241" t="str">
            <v>"229.xls"</v>
          </cell>
          <cell r="AA241">
            <v>5</v>
          </cell>
          <cell r="AB241">
            <v>2</v>
          </cell>
          <cell r="AC241">
            <v>8.9285714285714288E-2</v>
          </cell>
          <cell r="AD241" t="str">
            <v>"GA-11f_Pt1_Hs=05.00_Tp=19.10_Interm.dat"</v>
          </cell>
          <cell r="AE241" t="str">
            <v>"GA-11f_Pt1_Hs=05.00_Tp=19.10_Interm.dat"</v>
          </cell>
          <cell r="AF241" t="str">
            <v>"229.xls"</v>
          </cell>
        </row>
        <row r="242">
          <cell r="A242">
            <v>230</v>
          </cell>
          <cell r="B242" t="str">
            <v>GA-11f_Pt1_Hs=05.00_Tp=21.01_Interm</v>
          </cell>
          <cell r="C242">
            <v>0</v>
          </cell>
          <cell r="D242" t="str">
            <v>Ochi-Hubble</v>
          </cell>
          <cell r="E242" t="str">
            <v>"Specified"</v>
          </cell>
          <cell r="F242" t="str">
            <v>NW100</v>
          </cell>
          <cell r="G242">
            <v>292.5</v>
          </cell>
          <cell r="H242">
            <v>5</v>
          </cell>
          <cell r="I242">
            <v>8</v>
          </cell>
          <cell r="J242">
            <v>4.7596382674916705E-2</v>
          </cell>
          <cell r="K242" t="str">
            <v>E10</v>
          </cell>
          <cell r="L242">
            <v>337.5</v>
          </cell>
          <cell r="M242" t="str">
            <v>E10</v>
          </cell>
          <cell r="N242" t="str">
            <v>"Interm"</v>
          </cell>
          <cell r="O242">
            <v>315</v>
          </cell>
          <cell r="P242">
            <v>-18.149999999999999</v>
          </cell>
          <cell r="Q242">
            <v>0</v>
          </cell>
          <cell r="R242">
            <v>18.150000000000002</v>
          </cell>
          <cell r="S242">
            <v>90</v>
          </cell>
          <cell r="T242">
            <v>32</v>
          </cell>
          <cell r="U242">
            <v>0</v>
          </cell>
          <cell r="V242">
            <v>90</v>
          </cell>
          <cell r="W242">
            <v>3</v>
          </cell>
          <cell r="X242" t="str">
            <v>"GA-11f_Pt1_Hs=05.00_Tp=21.01_Interm.dat"</v>
          </cell>
          <cell r="Y242" t="str">
            <v>"GA-11f_Pt1_Hs=05.00_Tp=21.01_Interm.dat"</v>
          </cell>
          <cell r="Z242" t="str">
            <v>"230.xls"</v>
          </cell>
          <cell r="AA242">
            <v>5</v>
          </cell>
          <cell r="AB242">
            <v>2</v>
          </cell>
          <cell r="AC242">
            <v>8.1168831168831168E-2</v>
          </cell>
          <cell r="AD242" t="str">
            <v>"GA-11f_Pt1_Hs=05.00_Tp=21.01_Interm.dat"</v>
          </cell>
          <cell r="AE242" t="str">
            <v>"GA-11f_Pt1_Hs=05.00_Tp=21.01_Interm.dat"</v>
          </cell>
          <cell r="AF242" t="str">
            <v>"230.xls"</v>
          </cell>
        </row>
        <row r="243">
          <cell r="A243">
            <v>231</v>
          </cell>
          <cell r="B243" t="str">
            <v>GA-11f_Pt1_Hs=05.00_Tp=17.19_Ballast</v>
          </cell>
          <cell r="C243">
            <v>0</v>
          </cell>
          <cell r="D243" t="str">
            <v>Ochi-Hubble</v>
          </cell>
          <cell r="E243" t="str">
            <v>"Specified"</v>
          </cell>
          <cell r="F243" t="str">
            <v>NW100</v>
          </cell>
          <cell r="G243">
            <v>292.5</v>
          </cell>
          <cell r="H243">
            <v>5</v>
          </cell>
          <cell r="I243">
            <v>8</v>
          </cell>
          <cell r="J243">
            <v>5.8173356602675967E-2</v>
          </cell>
          <cell r="K243" t="str">
            <v>E10</v>
          </cell>
          <cell r="L243">
            <v>337.5</v>
          </cell>
          <cell r="M243" t="str">
            <v>E10</v>
          </cell>
          <cell r="N243" t="str">
            <v>"Ballast"</v>
          </cell>
          <cell r="O243">
            <v>315</v>
          </cell>
          <cell r="P243">
            <v>-11.89</v>
          </cell>
          <cell r="Q243">
            <v>0</v>
          </cell>
          <cell r="R243">
            <v>18.150000000000002</v>
          </cell>
          <cell r="S243">
            <v>90</v>
          </cell>
          <cell r="T243">
            <v>32</v>
          </cell>
          <cell r="U243">
            <v>0</v>
          </cell>
          <cell r="V243">
            <v>90</v>
          </cell>
          <cell r="W243">
            <v>3</v>
          </cell>
          <cell r="X243" t="str">
            <v>"GA-11f_Pt1_Hs=05.00_Tp=17.19_Ballast.dat"</v>
          </cell>
          <cell r="Y243" t="str">
            <v>"GA-11f_Pt1_Hs=05.00_Tp=17.19_Ballast.dat"</v>
          </cell>
          <cell r="Z243" t="str">
            <v>"231.xls"</v>
          </cell>
          <cell r="AA243">
            <v>5</v>
          </cell>
          <cell r="AB243">
            <v>2</v>
          </cell>
          <cell r="AC243">
            <v>9.9206349206349201E-2</v>
          </cell>
          <cell r="AD243" t="str">
            <v>"GA-11f_Pt1_Hs=05.00_Tp=17.19_Ballast.dat"</v>
          </cell>
          <cell r="AE243" t="str">
            <v>"GA-11f_Pt1_Hs=05.00_Tp=17.19_Ballast.dat"</v>
          </cell>
          <cell r="AF243" t="str">
            <v>"231.xls"</v>
          </cell>
        </row>
        <row r="244">
          <cell r="A244">
            <v>232</v>
          </cell>
          <cell r="B244" t="str">
            <v>GA-11f_Pt1_Hs=05.00_Tp=19.10_Ballast</v>
          </cell>
          <cell r="C244">
            <v>0</v>
          </cell>
          <cell r="D244" t="str">
            <v>Ochi-Hubble</v>
          </cell>
          <cell r="E244" t="str">
            <v>"Specified"</v>
          </cell>
          <cell r="F244" t="str">
            <v>NW100</v>
          </cell>
          <cell r="G244">
            <v>292.5</v>
          </cell>
          <cell r="H244">
            <v>5</v>
          </cell>
          <cell r="I244">
            <v>8</v>
          </cell>
          <cell r="J244">
            <v>5.235602094240837E-2</v>
          </cell>
          <cell r="K244" t="str">
            <v>E10</v>
          </cell>
          <cell r="L244">
            <v>337.5</v>
          </cell>
          <cell r="M244" t="str">
            <v>E10</v>
          </cell>
          <cell r="N244" t="str">
            <v>"Ballast"</v>
          </cell>
          <cell r="O244">
            <v>315</v>
          </cell>
          <cell r="P244">
            <v>-11.89</v>
          </cell>
          <cell r="Q244">
            <v>0</v>
          </cell>
          <cell r="R244">
            <v>18.150000000000002</v>
          </cell>
          <cell r="S244">
            <v>90</v>
          </cell>
          <cell r="T244">
            <v>32</v>
          </cell>
          <cell r="U244">
            <v>0</v>
          </cell>
          <cell r="V244">
            <v>90</v>
          </cell>
          <cell r="W244">
            <v>3</v>
          </cell>
          <cell r="X244" t="str">
            <v>"GA-11f_Pt1_Hs=05.00_Tp=19.10_Ballast.dat"</v>
          </cell>
          <cell r="Y244" t="str">
            <v>"GA-11f_Pt1_Hs=05.00_Tp=19.10_Ballast.dat"</v>
          </cell>
          <cell r="Z244" t="str">
            <v>"232.xls"</v>
          </cell>
          <cell r="AA244">
            <v>5</v>
          </cell>
          <cell r="AB244">
            <v>2</v>
          </cell>
          <cell r="AC244">
            <v>8.9285714285714288E-2</v>
          </cell>
          <cell r="AD244" t="str">
            <v>"GA-11f_Pt1_Hs=05.00_Tp=19.10_Ballast.dat"</v>
          </cell>
          <cell r="AE244" t="str">
            <v>"GA-11f_Pt1_Hs=05.00_Tp=19.10_Ballast.dat"</v>
          </cell>
          <cell r="AF244" t="str">
            <v>"232.xls"</v>
          </cell>
        </row>
        <row r="245">
          <cell r="A245">
            <v>233</v>
          </cell>
          <cell r="B245" t="str">
            <v>GA-11f_Pt1_Hs=05.00_Tp=21.01_Ballast</v>
          </cell>
          <cell r="C245">
            <v>0</v>
          </cell>
          <cell r="D245" t="str">
            <v>Ochi-Hubble</v>
          </cell>
          <cell r="E245" t="str">
            <v>"Specified"</v>
          </cell>
          <cell r="F245" t="str">
            <v>NW100</v>
          </cell>
          <cell r="G245">
            <v>292.5</v>
          </cell>
          <cell r="H245">
            <v>5</v>
          </cell>
          <cell r="I245">
            <v>8</v>
          </cell>
          <cell r="J245">
            <v>4.7596382674916705E-2</v>
          </cell>
          <cell r="K245" t="str">
            <v>E10</v>
          </cell>
          <cell r="L245">
            <v>337.5</v>
          </cell>
          <cell r="M245" t="str">
            <v>E10</v>
          </cell>
          <cell r="N245" t="str">
            <v>"Ballast"</v>
          </cell>
          <cell r="O245">
            <v>315</v>
          </cell>
          <cell r="P245">
            <v>-11.89</v>
          </cell>
          <cell r="Q245">
            <v>0</v>
          </cell>
          <cell r="R245">
            <v>18.150000000000002</v>
          </cell>
          <cell r="S245">
            <v>90</v>
          </cell>
          <cell r="T245">
            <v>32</v>
          </cell>
          <cell r="U245">
            <v>0</v>
          </cell>
          <cell r="V245">
            <v>90</v>
          </cell>
          <cell r="W245">
            <v>3</v>
          </cell>
          <cell r="X245" t="str">
            <v>"GA-11f_Pt1_Hs=05.00_Tp=21.01_Ballast.dat"</v>
          </cell>
          <cell r="Y245" t="str">
            <v>"GA-11f_Pt1_Hs=05.00_Tp=21.01_Ballast.dat"</v>
          </cell>
          <cell r="Z245" t="str">
            <v>"233.xls"</v>
          </cell>
          <cell r="AA245">
            <v>5</v>
          </cell>
          <cell r="AB245">
            <v>2</v>
          </cell>
          <cell r="AC245">
            <v>8.1168831168831168E-2</v>
          </cell>
          <cell r="AD245" t="str">
            <v>"GA-11f_Pt1_Hs=05.00_Tp=21.01_Ballast.dat"</v>
          </cell>
          <cell r="AE245" t="str">
            <v>"GA-11f_Pt1_Hs=05.00_Tp=21.01_Ballast.dat"</v>
          </cell>
          <cell r="AF245" t="str">
            <v>"233.xls"</v>
          </cell>
        </row>
        <row r="246">
          <cell r="A246">
            <v>234</v>
          </cell>
          <cell r="B246" t="str">
            <v>GA-11g_Pt1_Hs=05.00_Tp=17.19_Full</v>
          </cell>
          <cell r="C246">
            <v>0</v>
          </cell>
          <cell r="D246" t="str">
            <v>Ochi-Hubble</v>
          </cell>
          <cell r="E246" t="str">
            <v>"Specified"</v>
          </cell>
          <cell r="F246" t="str">
            <v>S100</v>
          </cell>
          <cell r="G246">
            <v>67.5</v>
          </cell>
          <cell r="H246">
            <v>5</v>
          </cell>
          <cell r="I246">
            <v>8</v>
          </cell>
          <cell r="J246">
            <v>5.8173356602675967E-2</v>
          </cell>
          <cell r="K246" t="str">
            <v>NE10</v>
          </cell>
          <cell r="L246">
            <v>22.5</v>
          </cell>
          <cell r="M246" t="str">
            <v>NE10</v>
          </cell>
          <cell r="N246" t="str">
            <v>"Full"</v>
          </cell>
          <cell r="O246">
            <v>45</v>
          </cell>
          <cell r="P246">
            <v>-24.5</v>
          </cell>
          <cell r="Q246">
            <v>0</v>
          </cell>
          <cell r="R246">
            <v>18.150000000000002</v>
          </cell>
          <cell r="S246">
            <v>90</v>
          </cell>
          <cell r="T246">
            <v>32</v>
          </cell>
          <cell r="U246">
            <v>0</v>
          </cell>
          <cell r="V246">
            <v>90</v>
          </cell>
          <cell r="W246">
            <v>3</v>
          </cell>
          <cell r="X246" t="str">
            <v>"GA-11g_Pt1_Hs=05.00_Tp=17.19_Full.dat"</v>
          </cell>
          <cell r="Y246" t="str">
            <v>"GA-11g_Pt1_Hs=05.00_Tp=17.19_Full.dat"</v>
          </cell>
          <cell r="Z246" t="str">
            <v>"234.xls"</v>
          </cell>
          <cell r="AA246">
            <v>5</v>
          </cell>
          <cell r="AB246">
            <v>2</v>
          </cell>
          <cell r="AC246">
            <v>9.9206349206349201E-2</v>
          </cell>
          <cell r="AD246" t="str">
            <v>"GA-11g_Pt1_Hs=05.00_Tp=17.19_Full.dat"</v>
          </cell>
          <cell r="AE246" t="str">
            <v>"GA-11g_Pt1_Hs=05.00_Tp=17.19_Full.dat"</v>
          </cell>
          <cell r="AF246" t="str">
            <v>"234.xls"</v>
          </cell>
        </row>
        <row r="247">
          <cell r="A247">
            <v>235</v>
          </cell>
          <cell r="B247" t="str">
            <v>GA-11g_Pt1_Hs=05.00_Tp=19.10_Full</v>
          </cell>
          <cell r="C247">
            <v>0</v>
          </cell>
          <cell r="D247" t="str">
            <v>Ochi-Hubble</v>
          </cell>
          <cell r="E247" t="str">
            <v>"Specified"</v>
          </cell>
          <cell r="F247" t="str">
            <v>S100</v>
          </cell>
          <cell r="G247">
            <v>67.5</v>
          </cell>
          <cell r="H247">
            <v>5</v>
          </cell>
          <cell r="I247">
            <v>8</v>
          </cell>
          <cell r="J247">
            <v>5.235602094240837E-2</v>
          </cell>
          <cell r="K247" t="str">
            <v>NE10</v>
          </cell>
          <cell r="L247">
            <v>22.5</v>
          </cell>
          <cell r="M247" t="str">
            <v>NE10</v>
          </cell>
          <cell r="N247" t="str">
            <v>"Full"</v>
          </cell>
          <cell r="O247">
            <v>45</v>
          </cell>
          <cell r="P247">
            <v>-24.5</v>
          </cell>
          <cell r="Q247">
            <v>0</v>
          </cell>
          <cell r="R247">
            <v>18.150000000000002</v>
          </cell>
          <cell r="S247">
            <v>90</v>
          </cell>
          <cell r="T247">
            <v>32</v>
          </cell>
          <cell r="U247">
            <v>0</v>
          </cell>
          <cell r="V247">
            <v>90</v>
          </cell>
          <cell r="W247">
            <v>3</v>
          </cell>
          <cell r="X247" t="str">
            <v>"GA-11g_Pt1_Hs=05.00_Tp=19.10_Full.dat"</v>
          </cell>
          <cell r="Y247" t="str">
            <v>"GA-11g_Pt1_Hs=05.00_Tp=19.10_Full.dat"</v>
          </cell>
          <cell r="Z247" t="str">
            <v>"235.xls"</v>
          </cell>
          <cell r="AA247">
            <v>5</v>
          </cell>
          <cell r="AB247">
            <v>2</v>
          </cell>
          <cell r="AC247">
            <v>8.9285714285714288E-2</v>
          </cell>
          <cell r="AD247" t="str">
            <v>"GA-11g_Pt1_Hs=05.00_Tp=19.10_Full.dat"</v>
          </cell>
          <cell r="AE247" t="str">
            <v>"GA-11g_Pt1_Hs=05.00_Tp=19.10_Full.dat"</v>
          </cell>
          <cell r="AF247" t="str">
            <v>"235.xls"</v>
          </cell>
        </row>
        <row r="248">
          <cell r="A248">
            <v>236</v>
          </cell>
          <cell r="B248" t="str">
            <v>GA-11g_Pt1_Hs=05.00_Tp=21.01_Full</v>
          </cell>
          <cell r="C248">
            <v>0</v>
          </cell>
          <cell r="D248" t="str">
            <v>Ochi-Hubble</v>
          </cell>
          <cell r="E248" t="str">
            <v>"Specified"</v>
          </cell>
          <cell r="F248" t="str">
            <v>S100</v>
          </cell>
          <cell r="G248">
            <v>67.5</v>
          </cell>
          <cell r="H248">
            <v>5</v>
          </cell>
          <cell r="I248">
            <v>8</v>
          </cell>
          <cell r="J248">
            <v>4.7596382674916705E-2</v>
          </cell>
          <cell r="K248" t="str">
            <v>NE10</v>
          </cell>
          <cell r="L248">
            <v>22.5</v>
          </cell>
          <cell r="M248" t="str">
            <v>NE10</v>
          </cell>
          <cell r="N248" t="str">
            <v>"Full"</v>
          </cell>
          <cell r="O248">
            <v>45</v>
          </cell>
          <cell r="P248">
            <v>-24.5</v>
          </cell>
          <cell r="Q248">
            <v>0</v>
          </cell>
          <cell r="R248">
            <v>18.150000000000002</v>
          </cell>
          <cell r="S248">
            <v>90</v>
          </cell>
          <cell r="T248">
            <v>32</v>
          </cell>
          <cell r="U248">
            <v>0</v>
          </cell>
          <cell r="V248">
            <v>90</v>
          </cell>
          <cell r="W248">
            <v>3</v>
          </cell>
          <cell r="X248" t="str">
            <v>"GA-11g_Pt1_Hs=05.00_Tp=21.01_Full.dat"</v>
          </cell>
          <cell r="Y248" t="str">
            <v>"GA-11g_Pt1_Hs=05.00_Tp=21.01_Full.dat"</v>
          </cell>
          <cell r="Z248" t="str">
            <v>"236.xls"</v>
          </cell>
          <cell r="AA248">
            <v>5</v>
          </cell>
          <cell r="AB248">
            <v>2</v>
          </cell>
          <cell r="AC248">
            <v>8.1168831168831168E-2</v>
          </cell>
          <cell r="AD248" t="str">
            <v>"GA-11g_Pt1_Hs=05.00_Tp=21.01_Full.dat"</v>
          </cell>
          <cell r="AE248" t="str">
            <v>"GA-11g_Pt1_Hs=05.00_Tp=21.01_Full.dat"</v>
          </cell>
          <cell r="AF248" t="str">
            <v>"236.xls"</v>
          </cell>
        </row>
        <row r="249">
          <cell r="A249">
            <v>237</v>
          </cell>
          <cell r="B249" t="str">
            <v>GA-11g_Pt1_Hs=05.00_Tp=17.19_Interm</v>
          </cell>
          <cell r="C249">
            <v>0</v>
          </cell>
          <cell r="D249" t="str">
            <v>Ochi-Hubble</v>
          </cell>
          <cell r="E249" t="str">
            <v>"Specified"</v>
          </cell>
          <cell r="F249" t="str">
            <v>S100</v>
          </cell>
          <cell r="G249">
            <v>67.5</v>
          </cell>
          <cell r="H249">
            <v>5</v>
          </cell>
          <cell r="I249">
            <v>8</v>
          </cell>
          <cell r="J249">
            <v>5.8173356602675967E-2</v>
          </cell>
          <cell r="K249" t="str">
            <v>NE10</v>
          </cell>
          <cell r="L249">
            <v>22.5</v>
          </cell>
          <cell r="M249" t="str">
            <v>NE10</v>
          </cell>
          <cell r="N249" t="str">
            <v>"Interm"</v>
          </cell>
          <cell r="O249">
            <v>45</v>
          </cell>
          <cell r="P249">
            <v>-18.149999999999999</v>
          </cell>
          <cell r="Q249">
            <v>0</v>
          </cell>
          <cell r="R249">
            <v>18.150000000000002</v>
          </cell>
          <cell r="S249">
            <v>90</v>
          </cell>
          <cell r="T249">
            <v>32</v>
          </cell>
          <cell r="U249">
            <v>0</v>
          </cell>
          <cell r="V249">
            <v>90</v>
          </cell>
          <cell r="W249">
            <v>3</v>
          </cell>
          <cell r="X249" t="str">
            <v>"GA-11g_Pt1_Hs=05.00_Tp=17.19_Interm.dat"</v>
          </cell>
          <cell r="Y249" t="str">
            <v>"GA-11g_Pt1_Hs=05.00_Tp=17.19_Interm.dat"</v>
          </cell>
          <cell r="Z249" t="str">
            <v>"237.xls"</v>
          </cell>
          <cell r="AA249">
            <v>5</v>
          </cell>
          <cell r="AB249">
            <v>2</v>
          </cell>
          <cell r="AC249">
            <v>9.9206349206349201E-2</v>
          </cell>
          <cell r="AD249" t="str">
            <v>"GA-11g_Pt1_Hs=05.00_Tp=17.19_Interm.dat"</v>
          </cell>
          <cell r="AE249" t="str">
            <v>"GA-11g_Pt1_Hs=05.00_Tp=17.19_Interm.dat"</v>
          </cell>
          <cell r="AF249" t="str">
            <v>"237.xls"</v>
          </cell>
        </row>
        <row r="250">
          <cell r="A250">
            <v>238</v>
          </cell>
          <cell r="B250" t="str">
            <v>GA-11g_Pt1_Hs=05.00_Tp=19.10_Interm</v>
          </cell>
          <cell r="C250">
            <v>0</v>
          </cell>
          <cell r="D250" t="str">
            <v>Ochi-Hubble</v>
          </cell>
          <cell r="E250" t="str">
            <v>"Specified"</v>
          </cell>
          <cell r="F250" t="str">
            <v>S100</v>
          </cell>
          <cell r="G250">
            <v>67.5</v>
          </cell>
          <cell r="H250">
            <v>5</v>
          </cell>
          <cell r="I250">
            <v>8</v>
          </cell>
          <cell r="J250">
            <v>5.235602094240837E-2</v>
          </cell>
          <cell r="K250" t="str">
            <v>NE10</v>
          </cell>
          <cell r="L250">
            <v>22.5</v>
          </cell>
          <cell r="M250" t="str">
            <v>NE10</v>
          </cell>
          <cell r="N250" t="str">
            <v>"Interm"</v>
          </cell>
          <cell r="O250">
            <v>45</v>
          </cell>
          <cell r="P250">
            <v>-18.149999999999999</v>
          </cell>
          <cell r="Q250">
            <v>0</v>
          </cell>
          <cell r="R250">
            <v>18.150000000000002</v>
          </cell>
          <cell r="S250">
            <v>90</v>
          </cell>
          <cell r="T250">
            <v>32</v>
          </cell>
          <cell r="U250">
            <v>0</v>
          </cell>
          <cell r="V250">
            <v>90</v>
          </cell>
          <cell r="W250">
            <v>3</v>
          </cell>
          <cell r="X250" t="str">
            <v>"GA-11g_Pt1_Hs=05.00_Tp=19.10_Interm.dat"</v>
          </cell>
          <cell r="Y250" t="str">
            <v>"GA-11g_Pt1_Hs=05.00_Tp=19.10_Interm.dat"</v>
          </cell>
          <cell r="Z250" t="str">
            <v>"238.xls"</v>
          </cell>
          <cell r="AA250">
            <v>5</v>
          </cell>
          <cell r="AB250">
            <v>2</v>
          </cell>
          <cell r="AC250">
            <v>8.9285714285714288E-2</v>
          </cell>
          <cell r="AD250" t="str">
            <v>"GA-11g_Pt1_Hs=05.00_Tp=19.10_Interm.dat"</v>
          </cell>
          <cell r="AE250" t="str">
            <v>"GA-11g_Pt1_Hs=05.00_Tp=19.10_Interm.dat"</v>
          </cell>
          <cell r="AF250" t="str">
            <v>"238.xls"</v>
          </cell>
        </row>
        <row r="251">
          <cell r="A251">
            <v>239</v>
          </cell>
          <cell r="B251" t="str">
            <v>GA-11g_Pt1_Hs=05.00_Tp=21.01_Interm</v>
          </cell>
          <cell r="C251">
            <v>0</v>
          </cell>
          <cell r="D251" t="str">
            <v>Ochi-Hubble</v>
          </cell>
          <cell r="E251" t="str">
            <v>"Specified"</v>
          </cell>
          <cell r="F251" t="str">
            <v>S100</v>
          </cell>
          <cell r="G251">
            <v>67.5</v>
          </cell>
          <cell r="H251">
            <v>5</v>
          </cell>
          <cell r="I251">
            <v>8</v>
          </cell>
          <cell r="J251">
            <v>4.7596382674916705E-2</v>
          </cell>
          <cell r="K251" t="str">
            <v>NE10</v>
          </cell>
          <cell r="L251">
            <v>22.5</v>
          </cell>
          <cell r="M251" t="str">
            <v>NE10</v>
          </cell>
          <cell r="N251" t="str">
            <v>"Interm"</v>
          </cell>
          <cell r="O251">
            <v>45</v>
          </cell>
          <cell r="P251">
            <v>-18.149999999999999</v>
          </cell>
          <cell r="Q251">
            <v>0</v>
          </cell>
          <cell r="R251">
            <v>18.150000000000002</v>
          </cell>
          <cell r="S251">
            <v>90</v>
          </cell>
          <cell r="T251">
            <v>32</v>
          </cell>
          <cell r="U251">
            <v>0</v>
          </cell>
          <cell r="V251">
            <v>90</v>
          </cell>
          <cell r="W251">
            <v>3</v>
          </cell>
          <cell r="X251" t="str">
            <v>"GA-11g_Pt1_Hs=05.00_Tp=21.01_Interm.dat"</v>
          </cell>
          <cell r="Y251" t="str">
            <v>"GA-11g_Pt1_Hs=05.00_Tp=21.01_Interm.dat"</v>
          </cell>
          <cell r="Z251" t="str">
            <v>"239.xls"</v>
          </cell>
          <cell r="AA251">
            <v>5</v>
          </cell>
          <cell r="AB251">
            <v>2</v>
          </cell>
          <cell r="AC251">
            <v>8.1168831168831168E-2</v>
          </cell>
          <cell r="AD251" t="str">
            <v>"GA-11g_Pt1_Hs=05.00_Tp=21.01_Interm.dat"</v>
          </cell>
          <cell r="AE251" t="str">
            <v>"GA-11g_Pt1_Hs=05.00_Tp=21.01_Interm.dat"</v>
          </cell>
          <cell r="AF251" t="str">
            <v>"239.xls"</v>
          </cell>
        </row>
        <row r="252">
          <cell r="A252">
            <v>240</v>
          </cell>
          <cell r="B252" t="str">
            <v>GA-11g_Pt1_Hs=05.00_Tp=17.19_Ballast</v>
          </cell>
          <cell r="C252">
            <v>0</v>
          </cell>
          <cell r="D252" t="str">
            <v>Ochi-Hubble</v>
          </cell>
          <cell r="E252" t="str">
            <v>"Specified"</v>
          </cell>
          <cell r="F252" t="str">
            <v>S100</v>
          </cell>
          <cell r="G252">
            <v>67.5</v>
          </cell>
          <cell r="H252">
            <v>5</v>
          </cell>
          <cell r="I252">
            <v>8</v>
          </cell>
          <cell r="J252">
            <v>5.8173356602675967E-2</v>
          </cell>
          <cell r="K252" t="str">
            <v>NE10</v>
          </cell>
          <cell r="L252">
            <v>22.5</v>
          </cell>
          <cell r="M252" t="str">
            <v>NE10</v>
          </cell>
          <cell r="N252" t="str">
            <v>"Ballast"</v>
          </cell>
          <cell r="O252">
            <v>45</v>
          </cell>
          <cell r="P252">
            <v>-11.89</v>
          </cell>
          <cell r="Q252">
            <v>0</v>
          </cell>
          <cell r="R252">
            <v>18.150000000000002</v>
          </cell>
          <cell r="S252">
            <v>90</v>
          </cell>
          <cell r="T252">
            <v>32</v>
          </cell>
          <cell r="U252">
            <v>0</v>
          </cell>
          <cell r="V252">
            <v>90</v>
          </cell>
          <cell r="W252">
            <v>3</v>
          </cell>
          <cell r="X252" t="str">
            <v>"GA-11g_Pt1_Hs=05.00_Tp=17.19_Ballast.dat"</v>
          </cell>
          <cell r="Y252" t="str">
            <v>"GA-11g_Pt1_Hs=05.00_Tp=17.19_Ballast.dat"</v>
          </cell>
          <cell r="Z252" t="str">
            <v>"240.xls"</v>
          </cell>
          <cell r="AA252">
            <v>5</v>
          </cell>
          <cell r="AB252">
            <v>2</v>
          </cell>
          <cell r="AC252">
            <v>9.9206349206349201E-2</v>
          </cell>
          <cell r="AD252" t="str">
            <v>"GA-11g_Pt1_Hs=05.00_Tp=17.19_Ballast.dat"</v>
          </cell>
          <cell r="AE252" t="str">
            <v>"GA-11g_Pt1_Hs=05.00_Tp=17.19_Ballast.dat"</v>
          </cell>
          <cell r="AF252" t="str">
            <v>"240.xls"</v>
          </cell>
        </row>
        <row r="253">
          <cell r="A253">
            <v>241</v>
          </cell>
          <cell r="B253" t="str">
            <v>GA-11g_Pt1_Hs=05.00_Tp=19.10_Ballast</v>
          </cell>
          <cell r="C253">
            <v>0</v>
          </cell>
          <cell r="D253" t="str">
            <v>Ochi-Hubble</v>
          </cell>
          <cell r="E253" t="str">
            <v>"Specified"</v>
          </cell>
          <cell r="F253" t="str">
            <v>S100</v>
          </cell>
          <cell r="G253">
            <v>67.5</v>
          </cell>
          <cell r="H253">
            <v>5</v>
          </cell>
          <cell r="I253">
            <v>8</v>
          </cell>
          <cell r="J253">
            <v>5.235602094240837E-2</v>
          </cell>
          <cell r="K253" t="str">
            <v>NE10</v>
          </cell>
          <cell r="L253">
            <v>22.5</v>
          </cell>
          <cell r="M253" t="str">
            <v>NE10</v>
          </cell>
          <cell r="N253" t="str">
            <v>"Ballast"</v>
          </cell>
          <cell r="O253">
            <v>45</v>
          </cell>
          <cell r="P253">
            <v>-11.89</v>
          </cell>
          <cell r="Q253">
            <v>0</v>
          </cell>
          <cell r="R253">
            <v>18.150000000000002</v>
          </cell>
          <cell r="S253">
            <v>90</v>
          </cell>
          <cell r="T253">
            <v>32</v>
          </cell>
          <cell r="U253">
            <v>0</v>
          </cell>
          <cell r="V253">
            <v>90</v>
          </cell>
          <cell r="W253">
            <v>3</v>
          </cell>
          <cell r="X253" t="str">
            <v>"GA-11g_Pt1_Hs=05.00_Tp=19.10_Ballast.dat"</v>
          </cell>
          <cell r="Y253" t="str">
            <v>"GA-11g_Pt1_Hs=05.00_Tp=19.10_Ballast.dat"</v>
          </cell>
          <cell r="Z253" t="str">
            <v>"241.xls"</v>
          </cell>
          <cell r="AA253">
            <v>5</v>
          </cell>
          <cell r="AB253">
            <v>2</v>
          </cell>
          <cell r="AC253">
            <v>8.9285714285714288E-2</v>
          </cell>
          <cell r="AD253" t="str">
            <v>"GA-11g_Pt1_Hs=05.00_Tp=19.10_Ballast.dat"</v>
          </cell>
          <cell r="AE253" t="str">
            <v>"GA-11g_Pt1_Hs=05.00_Tp=19.10_Ballast.dat"</v>
          </cell>
          <cell r="AF253" t="str">
            <v>"241.xls"</v>
          </cell>
        </row>
        <row r="254">
          <cell r="A254">
            <v>242</v>
          </cell>
          <cell r="B254" t="str">
            <v>GA-11g_Pt1_Hs=05.00_Tp=21.01_Ballast</v>
          </cell>
          <cell r="C254">
            <v>0</v>
          </cell>
          <cell r="D254" t="str">
            <v>Ochi-Hubble</v>
          </cell>
          <cell r="E254" t="str">
            <v>"Specified"</v>
          </cell>
          <cell r="F254" t="str">
            <v>S100</v>
          </cell>
          <cell r="G254">
            <v>67.5</v>
          </cell>
          <cell r="H254">
            <v>5</v>
          </cell>
          <cell r="I254">
            <v>8</v>
          </cell>
          <cell r="J254">
            <v>4.7596382674916705E-2</v>
          </cell>
          <cell r="K254" t="str">
            <v>NE10</v>
          </cell>
          <cell r="L254">
            <v>22.5</v>
          </cell>
          <cell r="M254" t="str">
            <v>NE10</v>
          </cell>
          <cell r="N254" t="str">
            <v>"Ballast"</v>
          </cell>
          <cell r="O254">
            <v>45</v>
          </cell>
          <cell r="P254">
            <v>-11.89</v>
          </cell>
          <cell r="Q254">
            <v>0</v>
          </cell>
          <cell r="R254">
            <v>18.150000000000002</v>
          </cell>
          <cell r="S254">
            <v>90</v>
          </cell>
          <cell r="T254">
            <v>32</v>
          </cell>
          <cell r="U254">
            <v>0</v>
          </cell>
          <cell r="V254">
            <v>90</v>
          </cell>
          <cell r="W254">
            <v>3</v>
          </cell>
          <cell r="X254" t="str">
            <v>"GA-11g_Pt1_Hs=05.00_Tp=21.01_Ballast.dat"</v>
          </cell>
          <cell r="Y254" t="str">
            <v>"GA-11g_Pt1_Hs=05.00_Tp=21.01_Ballast.dat"</v>
          </cell>
          <cell r="Z254" t="str">
            <v>"242.xls"</v>
          </cell>
          <cell r="AA254">
            <v>5</v>
          </cell>
          <cell r="AB254">
            <v>2</v>
          </cell>
          <cell r="AC254">
            <v>8.1168831168831168E-2</v>
          </cell>
          <cell r="AD254" t="str">
            <v>"GA-11g_Pt1_Hs=05.00_Tp=21.01_Ballast.dat"</v>
          </cell>
          <cell r="AE254" t="str">
            <v>"GA-11g_Pt1_Hs=05.00_Tp=21.01_Ballast.dat"</v>
          </cell>
          <cell r="AF254" t="str">
            <v>"242.xls"</v>
          </cell>
        </row>
        <row r="255">
          <cell r="A255">
            <v>243</v>
          </cell>
          <cell r="B255" t="str">
            <v>GA-11h_Pt1_Hs=05.00_Tp=17.19_Full</v>
          </cell>
          <cell r="C255">
            <v>0</v>
          </cell>
          <cell r="D255" t="str">
            <v>Ochi-Hubble</v>
          </cell>
          <cell r="E255" t="str">
            <v>"Specified"</v>
          </cell>
          <cell r="F255" t="str">
            <v>SW100</v>
          </cell>
          <cell r="G255">
            <v>22.5</v>
          </cell>
          <cell r="H255">
            <v>5</v>
          </cell>
          <cell r="I255">
            <v>8</v>
          </cell>
          <cell r="J255">
            <v>5.8173356602675967E-2</v>
          </cell>
          <cell r="K255" t="str">
            <v>N10</v>
          </cell>
          <cell r="L255">
            <v>67.5</v>
          </cell>
          <cell r="M255" t="str">
            <v>N10</v>
          </cell>
          <cell r="N255" t="str">
            <v>"Full"</v>
          </cell>
          <cell r="O255">
            <v>45</v>
          </cell>
          <cell r="P255">
            <v>-24.5</v>
          </cell>
          <cell r="Q255">
            <v>0</v>
          </cell>
          <cell r="R255">
            <v>18.150000000000002</v>
          </cell>
          <cell r="S255">
            <v>90</v>
          </cell>
          <cell r="T255">
            <v>32</v>
          </cell>
          <cell r="U255">
            <v>0</v>
          </cell>
          <cell r="V255">
            <v>90</v>
          </cell>
          <cell r="W255">
            <v>3</v>
          </cell>
          <cell r="X255" t="str">
            <v>"GA-11h_Pt1_Hs=05.00_Tp=17.19_Full.dat"</v>
          </cell>
          <cell r="Y255" t="str">
            <v>"GA-11h_Pt1_Hs=05.00_Tp=17.19_Full.dat"</v>
          </cell>
          <cell r="Z255" t="str">
            <v>"243.xls"</v>
          </cell>
          <cell r="AA255">
            <v>5</v>
          </cell>
          <cell r="AB255">
            <v>2</v>
          </cell>
          <cell r="AC255">
            <v>9.9206349206349201E-2</v>
          </cell>
          <cell r="AD255" t="str">
            <v>"GA-11h_Pt1_Hs=05.00_Tp=17.19_Full.dat"</v>
          </cell>
          <cell r="AE255" t="str">
            <v>"GA-11h_Pt1_Hs=05.00_Tp=17.19_Full.dat"</v>
          </cell>
          <cell r="AF255" t="str">
            <v>"243.xls"</v>
          </cell>
        </row>
        <row r="256">
          <cell r="A256">
            <v>244</v>
          </cell>
          <cell r="B256" t="str">
            <v>GA-11h_Pt1_Hs=05.00_Tp=19.10_Full</v>
          </cell>
          <cell r="C256">
            <v>0</v>
          </cell>
          <cell r="D256" t="str">
            <v>Ochi-Hubble</v>
          </cell>
          <cell r="E256" t="str">
            <v>"Specified"</v>
          </cell>
          <cell r="F256" t="str">
            <v>SW100</v>
          </cell>
          <cell r="G256">
            <v>22.5</v>
          </cell>
          <cell r="H256">
            <v>5</v>
          </cell>
          <cell r="I256">
            <v>8</v>
          </cell>
          <cell r="J256">
            <v>5.235602094240837E-2</v>
          </cell>
          <cell r="K256" t="str">
            <v>N10</v>
          </cell>
          <cell r="L256">
            <v>67.5</v>
          </cell>
          <cell r="M256" t="str">
            <v>N10</v>
          </cell>
          <cell r="N256" t="str">
            <v>"Full"</v>
          </cell>
          <cell r="O256">
            <v>45</v>
          </cell>
          <cell r="P256">
            <v>-24.5</v>
          </cell>
          <cell r="Q256">
            <v>0</v>
          </cell>
          <cell r="R256">
            <v>18.150000000000002</v>
          </cell>
          <cell r="S256">
            <v>90</v>
          </cell>
          <cell r="T256">
            <v>32</v>
          </cell>
          <cell r="U256">
            <v>0</v>
          </cell>
          <cell r="V256">
            <v>90</v>
          </cell>
          <cell r="W256">
            <v>3</v>
          </cell>
          <cell r="X256" t="str">
            <v>"GA-11h_Pt1_Hs=05.00_Tp=19.10_Full.dat"</v>
          </cell>
          <cell r="Y256" t="str">
            <v>"GA-11h_Pt1_Hs=05.00_Tp=19.10_Full.dat"</v>
          </cell>
          <cell r="Z256" t="str">
            <v>"244.xls"</v>
          </cell>
          <cell r="AA256">
            <v>5</v>
          </cell>
          <cell r="AB256">
            <v>2</v>
          </cell>
          <cell r="AC256">
            <v>8.9285714285714288E-2</v>
          </cell>
          <cell r="AD256" t="str">
            <v>"GA-11h_Pt1_Hs=05.00_Tp=19.10_Full.dat"</v>
          </cell>
          <cell r="AE256" t="str">
            <v>"GA-11h_Pt1_Hs=05.00_Tp=19.10_Full.dat"</v>
          </cell>
          <cell r="AF256" t="str">
            <v>"244.xls"</v>
          </cell>
        </row>
        <row r="257">
          <cell r="A257">
            <v>245</v>
          </cell>
          <cell r="B257" t="str">
            <v>GA-11h_Pt1_Hs=05.00_Tp=21.01_Full</v>
          </cell>
          <cell r="C257">
            <v>0</v>
          </cell>
          <cell r="D257" t="str">
            <v>Ochi-Hubble</v>
          </cell>
          <cell r="E257" t="str">
            <v>"Specified"</v>
          </cell>
          <cell r="F257" t="str">
            <v>SW100</v>
          </cell>
          <cell r="G257">
            <v>22.5</v>
          </cell>
          <cell r="H257">
            <v>5</v>
          </cell>
          <cell r="I257">
            <v>8</v>
          </cell>
          <cell r="J257">
            <v>4.7596382674916705E-2</v>
          </cell>
          <cell r="K257" t="str">
            <v>N10</v>
          </cell>
          <cell r="L257">
            <v>67.5</v>
          </cell>
          <cell r="M257" t="str">
            <v>N10</v>
          </cell>
          <cell r="N257" t="str">
            <v>"Full"</v>
          </cell>
          <cell r="O257">
            <v>45</v>
          </cell>
          <cell r="P257">
            <v>-24.5</v>
          </cell>
          <cell r="Q257">
            <v>0</v>
          </cell>
          <cell r="R257">
            <v>18.150000000000002</v>
          </cell>
          <cell r="S257">
            <v>90</v>
          </cell>
          <cell r="T257">
            <v>32</v>
          </cell>
          <cell r="U257">
            <v>0</v>
          </cell>
          <cell r="V257">
            <v>90</v>
          </cell>
          <cell r="W257">
            <v>3</v>
          </cell>
          <cell r="X257" t="str">
            <v>"GA-11h_Pt1_Hs=05.00_Tp=21.01_Full.dat"</v>
          </cell>
          <cell r="Y257" t="str">
            <v>"GA-11h_Pt1_Hs=05.00_Tp=21.01_Full.dat"</v>
          </cell>
          <cell r="Z257" t="str">
            <v>"245.xls"</v>
          </cell>
          <cell r="AA257">
            <v>5</v>
          </cell>
          <cell r="AB257">
            <v>2</v>
          </cell>
          <cell r="AC257">
            <v>8.1168831168831168E-2</v>
          </cell>
          <cell r="AD257" t="str">
            <v>"GA-11h_Pt1_Hs=05.00_Tp=21.01_Full.dat"</v>
          </cell>
          <cell r="AE257" t="str">
            <v>"GA-11h_Pt1_Hs=05.00_Tp=21.01_Full.dat"</v>
          </cell>
          <cell r="AF257" t="str">
            <v>"245.xls"</v>
          </cell>
        </row>
        <row r="258">
          <cell r="A258">
            <v>246</v>
          </cell>
          <cell r="B258" t="str">
            <v>GA-11h_Pt1_Hs=05.00_Tp=17.19_Interm</v>
          </cell>
          <cell r="C258">
            <v>0</v>
          </cell>
          <cell r="D258" t="str">
            <v>Ochi-Hubble</v>
          </cell>
          <cell r="E258" t="str">
            <v>"Specified"</v>
          </cell>
          <cell r="F258" t="str">
            <v>SW100</v>
          </cell>
          <cell r="G258">
            <v>22.5</v>
          </cell>
          <cell r="H258">
            <v>5</v>
          </cell>
          <cell r="I258">
            <v>8</v>
          </cell>
          <cell r="J258">
            <v>5.8173356602675967E-2</v>
          </cell>
          <cell r="K258" t="str">
            <v>N10</v>
          </cell>
          <cell r="L258">
            <v>67.5</v>
          </cell>
          <cell r="M258" t="str">
            <v>N10</v>
          </cell>
          <cell r="N258" t="str">
            <v>"Interm"</v>
          </cell>
          <cell r="O258">
            <v>45</v>
          </cell>
          <cell r="P258">
            <v>-18.149999999999999</v>
          </cell>
          <cell r="Q258">
            <v>0</v>
          </cell>
          <cell r="R258">
            <v>18.150000000000002</v>
          </cell>
          <cell r="S258">
            <v>90</v>
          </cell>
          <cell r="T258">
            <v>32</v>
          </cell>
          <cell r="U258">
            <v>0</v>
          </cell>
          <cell r="V258">
            <v>90</v>
          </cell>
          <cell r="W258">
            <v>3</v>
          </cell>
          <cell r="X258" t="str">
            <v>"GA-11h_Pt1_Hs=05.00_Tp=17.19_Interm.dat"</v>
          </cell>
          <cell r="Y258" t="str">
            <v>"GA-11h_Pt1_Hs=05.00_Tp=17.19_Interm.dat"</v>
          </cell>
          <cell r="Z258" t="str">
            <v>"246.xls"</v>
          </cell>
          <cell r="AA258">
            <v>5</v>
          </cell>
          <cell r="AB258">
            <v>2</v>
          </cell>
          <cell r="AC258">
            <v>9.9206349206349201E-2</v>
          </cell>
          <cell r="AD258" t="str">
            <v>"GA-11h_Pt1_Hs=05.00_Tp=17.19_Interm.dat"</v>
          </cell>
          <cell r="AE258" t="str">
            <v>"GA-11h_Pt1_Hs=05.00_Tp=17.19_Interm.dat"</v>
          </cell>
          <cell r="AF258" t="str">
            <v>"246.xls"</v>
          </cell>
        </row>
        <row r="259">
          <cell r="A259">
            <v>247</v>
          </cell>
          <cell r="B259" t="str">
            <v>GA-11h_Pt1_Hs=05.00_Tp=19.10_Interm</v>
          </cell>
          <cell r="C259">
            <v>0</v>
          </cell>
          <cell r="D259" t="str">
            <v>Ochi-Hubble</v>
          </cell>
          <cell r="E259" t="str">
            <v>"Specified"</v>
          </cell>
          <cell r="F259" t="str">
            <v>SW100</v>
          </cell>
          <cell r="G259">
            <v>22.5</v>
          </cell>
          <cell r="H259">
            <v>5</v>
          </cell>
          <cell r="I259">
            <v>8</v>
          </cell>
          <cell r="J259">
            <v>5.235602094240837E-2</v>
          </cell>
          <cell r="K259" t="str">
            <v>N10</v>
          </cell>
          <cell r="L259">
            <v>67.5</v>
          </cell>
          <cell r="M259" t="str">
            <v>N10</v>
          </cell>
          <cell r="N259" t="str">
            <v>"Interm"</v>
          </cell>
          <cell r="O259">
            <v>45</v>
          </cell>
          <cell r="P259">
            <v>-18.149999999999999</v>
          </cell>
          <cell r="Q259">
            <v>0</v>
          </cell>
          <cell r="R259">
            <v>18.150000000000002</v>
          </cell>
          <cell r="S259">
            <v>90</v>
          </cell>
          <cell r="T259">
            <v>32</v>
          </cell>
          <cell r="U259">
            <v>0</v>
          </cell>
          <cell r="V259">
            <v>90</v>
          </cell>
          <cell r="W259">
            <v>3</v>
          </cell>
          <cell r="X259" t="str">
            <v>"GA-11h_Pt1_Hs=05.00_Tp=19.10_Interm.dat"</v>
          </cell>
          <cell r="Y259" t="str">
            <v>"GA-11h_Pt1_Hs=05.00_Tp=19.10_Interm.dat"</v>
          </cell>
          <cell r="Z259" t="str">
            <v>"247.xls"</v>
          </cell>
          <cell r="AA259">
            <v>5</v>
          </cell>
          <cell r="AB259">
            <v>2</v>
          </cell>
          <cell r="AC259">
            <v>8.9285714285714288E-2</v>
          </cell>
          <cell r="AD259" t="str">
            <v>"GA-11h_Pt1_Hs=05.00_Tp=19.10_Interm.dat"</v>
          </cell>
          <cell r="AE259" t="str">
            <v>"GA-11h_Pt1_Hs=05.00_Tp=19.10_Interm.dat"</v>
          </cell>
          <cell r="AF259" t="str">
            <v>"247.xls"</v>
          </cell>
        </row>
        <row r="260">
          <cell r="A260">
            <v>248</v>
          </cell>
          <cell r="B260" t="str">
            <v>GA-11h_Pt1_Hs=05.00_Tp=21.01_Interm</v>
          </cell>
          <cell r="C260">
            <v>0</v>
          </cell>
          <cell r="D260" t="str">
            <v>Ochi-Hubble</v>
          </cell>
          <cell r="E260" t="str">
            <v>"Specified"</v>
          </cell>
          <cell r="F260" t="str">
            <v>SW100</v>
          </cell>
          <cell r="G260">
            <v>22.5</v>
          </cell>
          <cell r="H260">
            <v>5</v>
          </cell>
          <cell r="I260">
            <v>8</v>
          </cell>
          <cell r="J260">
            <v>4.7596382674916705E-2</v>
          </cell>
          <cell r="K260" t="str">
            <v>N10</v>
          </cell>
          <cell r="L260">
            <v>67.5</v>
          </cell>
          <cell r="M260" t="str">
            <v>N10</v>
          </cell>
          <cell r="N260" t="str">
            <v>"Interm"</v>
          </cell>
          <cell r="O260">
            <v>45</v>
          </cell>
          <cell r="P260">
            <v>-18.149999999999999</v>
          </cell>
          <cell r="Q260">
            <v>0</v>
          </cell>
          <cell r="R260">
            <v>18.150000000000002</v>
          </cell>
          <cell r="S260">
            <v>90</v>
          </cell>
          <cell r="T260">
            <v>32</v>
          </cell>
          <cell r="U260">
            <v>0</v>
          </cell>
          <cell r="V260">
            <v>90</v>
          </cell>
          <cell r="W260">
            <v>3</v>
          </cell>
          <cell r="X260" t="str">
            <v>"GA-11h_Pt1_Hs=05.00_Tp=21.01_Interm.dat"</v>
          </cell>
          <cell r="Y260" t="str">
            <v>"GA-11h_Pt1_Hs=05.00_Tp=21.01_Interm.dat"</v>
          </cell>
          <cell r="Z260" t="str">
            <v>"248.xls"</v>
          </cell>
          <cell r="AA260">
            <v>5</v>
          </cell>
          <cell r="AB260">
            <v>2</v>
          </cell>
          <cell r="AC260">
            <v>8.1168831168831168E-2</v>
          </cell>
          <cell r="AD260" t="str">
            <v>"GA-11h_Pt1_Hs=05.00_Tp=21.01_Interm.dat"</v>
          </cell>
          <cell r="AE260" t="str">
            <v>"GA-11h_Pt1_Hs=05.00_Tp=21.01_Interm.dat"</v>
          </cell>
          <cell r="AF260" t="str">
            <v>"248.xls"</v>
          </cell>
        </row>
        <row r="261">
          <cell r="A261">
            <v>249</v>
          </cell>
          <cell r="B261" t="str">
            <v>GA-11h_Pt1_Hs=05.00_Tp=17.19_Ballast</v>
          </cell>
          <cell r="C261">
            <v>0</v>
          </cell>
          <cell r="D261" t="str">
            <v>Ochi-Hubble</v>
          </cell>
          <cell r="E261" t="str">
            <v>"Specified"</v>
          </cell>
          <cell r="F261" t="str">
            <v>SW100</v>
          </cell>
          <cell r="G261">
            <v>22.5</v>
          </cell>
          <cell r="H261">
            <v>5</v>
          </cell>
          <cell r="I261">
            <v>8</v>
          </cell>
          <cell r="J261">
            <v>5.8173356602675967E-2</v>
          </cell>
          <cell r="K261" t="str">
            <v>N10</v>
          </cell>
          <cell r="L261">
            <v>67.5</v>
          </cell>
          <cell r="M261" t="str">
            <v>N10</v>
          </cell>
          <cell r="N261" t="str">
            <v>"Ballast"</v>
          </cell>
          <cell r="O261">
            <v>45</v>
          </cell>
          <cell r="P261">
            <v>-11.89</v>
          </cell>
          <cell r="Q261">
            <v>0</v>
          </cell>
          <cell r="R261">
            <v>18.150000000000002</v>
          </cell>
          <cell r="S261">
            <v>90</v>
          </cell>
          <cell r="T261">
            <v>32</v>
          </cell>
          <cell r="U261">
            <v>0</v>
          </cell>
          <cell r="V261">
            <v>90</v>
          </cell>
          <cell r="W261">
            <v>3</v>
          </cell>
          <cell r="X261" t="str">
            <v>"GA-11h_Pt1_Hs=05.00_Tp=17.19_Ballast.dat"</v>
          </cell>
          <cell r="Y261" t="str">
            <v>"GA-11h_Pt1_Hs=05.00_Tp=17.19_Ballast.dat"</v>
          </cell>
          <cell r="Z261" t="str">
            <v>"249.xls"</v>
          </cell>
          <cell r="AA261">
            <v>5</v>
          </cell>
          <cell r="AB261">
            <v>2</v>
          </cell>
          <cell r="AC261">
            <v>9.9206349206349201E-2</v>
          </cell>
          <cell r="AD261" t="str">
            <v>"GA-11h_Pt1_Hs=05.00_Tp=17.19_Ballast.dat"</v>
          </cell>
          <cell r="AE261" t="str">
            <v>"GA-11h_Pt1_Hs=05.00_Tp=17.19_Ballast.dat"</v>
          </cell>
          <cell r="AF261" t="str">
            <v>"249.xls"</v>
          </cell>
        </row>
        <row r="262">
          <cell r="A262">
            <v>250</v>
          </cell>
          <cell r="B262" t="str">
            <v>GA-11h_Pt1_Hs=05.00_Tp=19.10_Ballast</v>
          </cell>
          <cell r="C262">
            <v>0</v>
          </cell>
          <cell r="D262" t="str">
            <v>Ochi-Hubble</v>
          </cell>
          <cell r="E262" t="str">
            <v>"Specified"</v>
          </cell>
          <cell r="F262" t="str">
            <v>SW100</v>
          </cell>
          <cell r="G262">
            <v>22.5</v>
          </cell>
          <cell r="H262">
            <v>5</v>
          </cell>
          <cell r="I262">
            <v>8</v>
          </cell>
          <cell r="J262">
            <v>5.235602094240837E-2</v>
          </cell>
          <cell r="K262" t="str">
            <v>N10</v>
          </cell>
          <cell r="L262">
            <v>67.5</v>
          </cell>
          <cell r="M262" t="str">
            <v>N10</v>
          </cell>
          <cell r="N262" t="str">
            <v>"Ballast"</v>
          </cell>
          <cell r="O262">
            <v>45</v>
          </cell>
          <cell r="P262">
            <v>-11.89</v>
          </cell>
          <cell r="Q262">
            <v>0</v>
          </cell>
          <cell r="R262">
            <v>18.150000000000002</v>
          </cell>
          <cell r="S262">
            <v>90</v>
          </cell>
          <cell r="T262">
            <v>32</v>
          </cell>
          <cell r="U262">
            <v>0</v>
          </cell>
          <cell r="V262">
            <v>90</v>
          </cell>
          <cell r="W262">
            <v>3</v>
          </cell>
          <cell r="X262" t="str">
            <v>"GA-11h_Pt1_Hs=05.00_Tp=19.10_Ballast.dat"</v>
          </cell>
          <cell r="Y262" t="str">
            <v>"GA-11h_Pt1_Hs=05.00_Tp=19.10_Ballast.dat"</v>
          </cell>
          <cell r="Z262" t="str">
            <v>"250.xls"</v>
          </cell>
          <cell r="AA262">
            <v>5</v>
          </cell>
          <cell r="AB262">
            <v>2</v>
          </cell>
          <cell r="AC262">
            <v>8.9285714285714288E-2</v>
          </cell>
          <cell r="AD262" t="str">
            <v>"GA-11h_Pt1_Hs=05.00_Tp=19.10_Ballast.dat"</v>
          </cell>
          <cell r="AE262" t="str">
            <v>"GA-11h_Pt1_Hs=05.00_Tp=19.10_Ballast.dat"</v>
          </cell>
          <cell r="AF262" t="str">
            <v>"250.xls"</v>
          </cell>
        </row>
        <row r="263">
          <cell r="A263">
            <v>251</v>
          </cell>
          <cell r="B263" t="str">
            <v>GA-11h_Pt1_Hs=05.00_Tp=21.01_Ballast</v>
          </cell>
          <cell r="C263">
            <v>0</v>
          </cell>
          <cell r="D263" t="str">
            <v>Ochi-Hubble</v>
          </cell>
          <cell r="E263" t="str">
            <v>"Specified"</v>
          </cell>
          <cell r="F263" t="str">
            <v>SW100</v>
          </cell>
          <cell r="G263">
            <v>22.5</v>
          </cell>
          <cell r="H263">
            <v>5</v>
          </cell>
          <cell r="I263">
            <v>8</v>
          </cell>
          <cell r="J263">
            <v>4.7596382674916705E-2</v>
          </cell>
          <cell r="K263" t="str">
            <v>N10</v>
          </cell>
          <cell r="L263">
            <v>67.5</v>
          </cell>
          <cell r="M263" t="str">
            <v>N10</v>
          </cell>
          <cell r="N263" t="str">
            <v>"Ballast"</v>
          </cell>
          <cell r="O263">
            <v>45</v>
          </cell>
          <cell r="P263">
            <v>-11.89</v>
          </cell>
          <cell r="Q263">
            <v>0</v>
          </cell>
          <cell r="R263">
            <v>18.150000000000002</v>
          </cell>
          <cell r="S263">
            <v>90</v>
          </cell>
          <cell r="T263">
            <v>32</v>
          </cell>
          <cell r="U263">
            <v>0</v>
          </cell>
          <cell r="V263">
            <v>90</v>
          </cell>
          <cell r="W263">
            <v>3</v>
          </cell>
          <cell r="X263" t="str">
            <v>"GA-11h_Pt1_Hs=05.00_Tp=21.01_Ballast.dat"</v>
          </cell>
          <cell r="Y263" t="str">
            <v>"GA-11h_Pt1_Hs=05.00_Tp=21.01_Ballast.dat"</v>
          </cell>
          <cell r="Z263" t="str">
            <v>"251.xls"</v>
          </cell>
          <cell r="AA263">
            <v>5</v>
          </cell>
          <cell r="AB263">
            <v>2</v>
          </cell>
          <cell r="AC263">
            <v>8.1168831168831168E-2</v>
          </cell>
          <cell r="AD263" t="str">
            <v>"GA-11h_Pt1_Hs=05.00_Tp=21.01_Ballast.dat"</v>
          </cell>
          <cell r="AE263" t="str">
            <v>"GA-11h_Pt1_Hs=05.00_Tp=21.01_Ballast.dat"</v>
          </cell>
          <cell r="AF263" t="str">
            <v>"251.xls"</v>
          </cell>
        </row>
        <row r="264">
          <cell r="A264">
            <v>252</v>
          </cell>
          <cell r="B264" t="str">
            <v>GA-12a_Pt1_Hs=05.00_Tp=17.19_Full</v>
          </cell>
          <cell r="C264">
            <v>0</v>
          </cell>
          <cell r="D264" t="str">
            <v>Ochi-Hubble</v>
          </cell>
          <cell r="E264" t="str">
            <v>"Specified"</v>
          </cell>
          <cell r="F264" t="str">
            <v>NE100</v>
          </cell>
          <cell r="G264">
            <v>202.5</v>
          </cell>
          <cell r="H264">
            <v>5</v>
          </cell>
          <cell r="I264">
            <v>8</v>
          </cell>
          <cell r="J264">
            <v>5.8173356602675967E-2</v>
          </cell>
          <cell r="K264" t="str">
            <v>W10</v>
          </cell>
          <cell r="L264">
            <v>157.5</v>
          </cell>
          <cell r="M264" t="str">
            <v>W10</v>
          </cell>
          <cell r="N264" t="str">
            <v>"Full"</v>
          </cell>
          <cell r="O264">
            <v>180</v>
          </cell>
          <cell r="P264">
            <v>-24.5</v>
          </cell>
          <cell r="Q264">
            <v>0</v>
          </cell>
          <cell r="R264">
            <v>18.150000000000002</v>
          </cell>
          <cell r="S264">
            <v>90</v>
          </cell>
          <cell r="T264">
            <v>32</v>
          </cell>
          <cell r="U264">
            <v>0</v>
          </cell>
          <cell r="V264">
            <v>90</v>
          </cell>
          <cell r="W264">
            <v>3</v>
          </cell>
          <cell r="X264" t="str">
            <v>"GA-12a_Pt1_Hs=05.00_Tp=17.19_Full.dat"</v>
          </cell>
          <cell r="Y264" t="str">
            <v>"GA-12a_Pt1_Hs=05.00_Tp=17.19_Full.dat"</v>
          </cell>
          <cell r="Z264" t="str">
            <v>"252.xls"</v>
          </cell>
          <cell r="AA264">
            <v>5</v>
          </cell>
          <cell r="AB264">
            <v>2</v>
          </cell>
          <cell r="AC264">
            <v>9.9206349206349201E-2</v>
          </cell>
          <cell r="AD264" t="str">
            <v>"GA-12a_Pt1_Hs=05.00_Tp=17.19_Full.dat"</v>
          </cell>
          <cell r="AE264" t="str">
            <v>"GA-12a_Pt1_Hs=05.00_Tp=17.19_Full.dat"</v>
          </cell>
          <cell r="AF264" t="str">
            <v>"252.xls"</v>
          </cell>
        </row>
        <row r="265">
          <cell r="A265">
            <v>253</v>
          </cell>
          <cell r="B265" t="str">
            <v>GA-12a_Pt1_Hs=05.00_Tp=19.10_Full</v>
          </cell>
          <cell r="C265">
            <v>0</v>
          </cell>
          <cell r="D265" t="str">
            <v>Ochi-Hubble</v>
          </cell>
          <cell r="E265" t="str">
            <v>"Specified"</v>
          </cell>
          <cell r="F265" t="str">
            <v>NE100</v>
          </cell>
          <cell r="G265">
            <v>202.5</v>
          </cell>
          <cell r="H265">
            <v>5</v>
          </cell>
          <cell r="I265">
            <v>8</v>
          </cell>
          <cell r="J265">
            <v>5.235602094240837E-2</v>
          </cell>
          <cell r="K265" t="str">
            <v>W10</v>
          </cell>
          <cell r="L265">
            <v>157.5</v>
          </cell>
          <cell r="M265" t="str">
            <v>W10</v>
          </cell>
          <cell r="N265" t="str">
            <v>"Full"</v>
          </cell>
          <cell r="O265">
            <v>180</v>
          </cell>
          <cell r="P265">
            <v>-24.5</v>
          </cell>
          <cell r="Q265">
            <v>0</v>
          </cell>
          <cell r="R265">
            <v>18.150000000000002</v>
          </cell>
          <cell r="S265">
            <v>90</v>
          </cell>
          <cell r="T265">
            <v>32</v>
          </cell>
          <cell r="U265">
            <v>0</v>
          </cell>
          <cell r="V265">
            <v>90</v>
          </cell>
          <cell r="W265">
            <v>3</v>
          </cell>
          <cell r="X265" t="str">
            <v>"GA-12a_Pt1_Hs=05.00_Tp=19.10_Full.dat"</v>
          </cell>
          <cell r="Y265" t="str">
            <v>"GA-12a_Pt1_Hs=05.00_Tp=19.10_Full.dat"</v>
          </cell>
          <cell r="Z265" t="str">
            <v>"253.xls"</v>
          </cell>
          <cell r="AA265">
            <v>5</v>
          </cell>
          <cell r="AB265">
            <v>2</v>
          </cell>
          <cell r="AC265">
            <v>8.9285714285714288E-2</v>
          </cell>
          <cell r="AD265" t="str">
            <v>"GA-12a_Pt1_Hs=05.00_Tp=19.10_Full.dat"</v>
          </cell>
          <cell r="AE265" t="str">
            <v>"GA-12a_Pt1_Hs=05.00_Tp=19.10_Full.dat"</v>
          </cell>
          <cell r="AF265" t="str">
            <v>"253.xls"</v>
          </cell>
        </row>
        <row r="266">
          <cell r="A266">
            <v>254</v>
          </cell>
          <cell r="B266" t="str">
            <v>GA-12a_Pt1_Hs=05.00_Tp=21.01_Full</v>
          </cell>
          <cell r="C266">
            <v>0</v>
          </cell>
          <cell r="D266" t="str">
            <v>Ochi-Hubble</v>
          </cell>
          <cell r="E266" t="str">
            <v>"Specified"</v>
          </cell>
          <cell r="F266" t="str">
            <v>NE100</v>
          </cell>
          <cell r="G266">
            <v>202.5</v>
          </cell>
          <cell r="H266">
            <v>5</v>
          </cell>
          <cell r="I266">
            <v>8</v>
          </cell>
          <cell r="J266">
            <v>4.7596382674916705E-2</v>
          </cell>
          <cell r="K266" t="str">
            <v>W10</v>
          </cell>
          <cell r="L266">
            <v>157.5</v>
          </cell>
          <cell r="M266" t="str">
            <v>W10</v>
          </cell>
          <cell r="N266" t="str">
            <v>"Full"</v>
          </cell>
          <cell r="O266">
            <v>180</v>
          </cell>
          <cell r="P266">
            <v>-24.5</v>
          </cell>
          <cell r="Q266">
            <v>0</v>
          </cell>
          <cell r="R266">
            <v>18.150000000000002</v>
          </cell>
          <cell r="S266">
            <v>90</v>
          </cell>
          <cell r="T266">
            <v>32</v>
          </cell>
          <cell r="U266">
            <v>0</v>
          </cell>
          <cell r="V266">
            <v>90</v>
          </cell>
          <cell r="W266">
            <v>3</v>
          </cell>
          <cell r="X266" t="str">
            <v>"GA-12a_Pt1_Hs=05.00_Tp=21.01_Full.dat"</v>
          </cell>
          <cell r="Y266" t="str">
            <v>"GA-12a_Pt1_Hs=05.00_Tp=21.01_Full.dat"</v>
          </cell>
          <cell r="Z266" t="str">
            <v>"254.xls"</v>
          </cell>
          <cell r="AA266">
            <v>5</v>
          </cell>
          <cell r="AB266">
            <v>2</v>
          </cell>
          <cell r="AC266">
            <v>8.1168831168831168E-2</v>
          </cell>
          <cell r="AD266" t="str">
            <v>"GA-12a_Pt1_Hs=05.00_Tp=21.01_Full.dat"</v>
          </cell>
          <cell r="AE266" t="str">
            <v>"GA-12a_Pt1_Hs=05.00_Tp=21.01_Full.dat"</v>
          </cell>
          <cell r="AF266" t="str">
            <v>"254.xls"</v>
          </cell>
        </row>
        <row r="267">
          <cell r="A267">
            <v>255</v>
          </cell>
          <cell r="B267" t="str">
            <v>GA-12a_Pt1_Hs=05.00_Tp=17.19_Interm</v>
          </cell>
          <cell r="C267">
            <v>0</v>
          </cell>
          <cell r="D267" t="str">
            <v>Ochi-Hubble</v>
          </cell>
          <cell r="E267" t="str">
            <v>"Specified"</v>
          </cell>
          <cell r="F267" t="str">
            <v>NE100</v>
          </cell>
          <cell r="G267">
            <v>202.5</v>
          </cell>
          <cell r="H267">
            <v>5</v>
          </cell>
          <cell r="I267">
            <v>8</v>
          </cell>
          <cell r="J267">
            <v>5.8173356602675967E-2</v>
          </cell>
          <cell r="K267" t="str">
            <v>W10</v>
          </cell>
          <cell r="L267">
            <v>157.5</v>
          </cell>
          <cell r="M267" t="str">
            <v>W10</v>
          </cell>
          <cell r="N267" t="str">
            <v>"Interm"</v>
          </cell>
          <cell r="O267">
            <v>180</v>
          </cell>
          <cell r="P267">
            <v>-18.149999999999999</v>
          </cell>
          <cell r="Q267">
            <v>0</v>
          </cell>
          <cell r="R267">
            <v>18.150000000000002</v>
          </cell>
          <cell r="S267">
            <v>90</v>
          </cell>
          <cell r="T267">
            <v>32</v>
          </cell>
          <cell r="U267">
            <v>0</v>
          </cell>
          <cell r="V267">
            <v>90</v>
          </cell>
          <cell r="W267">
            <v>3</v>
          </cell>
          <cell r="X267" t="str">
            <v>"GA-12a_Pt1_Hs=05.00_Tp=17.19_Interm.dat"</v>
          </cell>
          <cell r="Y267" t="str">
            <v>"GA-12a_Pt1_Hs=05.00_Tp=17.19_Interm.dat"</v>
          </cell>
          <cell r="Z267" t="str">
            <v>"255.xls"</v>
          </cell>
          <cell r="AA267">
            <v>5</v>
          </cell>
          <cell r="AB267">
            <v>2</v>
          </cell>
          <cell r="AC267">
            <v>9.9206349206349201E-2</v>
          </cell>
          <cell r="AD267" t="str">
            <v>"GA-12a_Pt1_Hs=05.00_Tp=17.19_Interm.dat"</v>
          </cell>
          <cell r="AE267" t="str">
            <v>"GA-12a_Pt1_Hs=05.00_Tp=17.19_Interm.dat"</v>
          </cell>
          <cell r="AF267" t="str">
            <v>"255.xls"</v>
          </cell>
        </row>
        <row r="268">
          <cell r="A268">
            <v>256</v>
          </cell>
          <cell r="B268" t="str">
            <v>GA-12a_Pt1_Hs=05.00_Tp=19.10_Interm</v>
          </cell>
          <cell r="C268">
            <v>0</v>
          </cell>
          <cell r="D268" t="str">
            <v>Ochi-Hubble</v>
          </cell>
          <cell r="E268" t="str">
            <v>"Specified"</v>
          </cell>
          <cell r="F268" t="str">
            <v>NE100</v>
          </cell>
          <cell r="G268">
            <v>202.5</v>
          </cell>
          <cell r="H268">
            <v>5</v>
          </cell>
          <cell r="I268">
            <v>8</v>
          </cell>
          <cell r="J268">
            <v>5.235602094240837E-2</v>
          </cell>
          <cell r="K268" t="str">
            <v>W10</v>
          </cell>
          <cell r="L268">
            <v>157.5</v>
          </cell>
          <cell r="M268" t="str">
            <v>W10</v>
          </cell>
          <cell r="N268" t="str">
            <v>"Interm"</v>
          </cell>
          <cell r="O268">
            <v>180</v>
          </cell>
          <cell r="P268">
            <v>-18.149999999999999</v>
          </cell>
          <cell r="Q268">
            <v>0</v>
          </cell>
          <cell r="R268">
            <v>18.150000000000002</v>
          </cell>
          <cell r="S268">
            <v>90</v>
          </cell>
          <cell r="T268">
            <v>32</v>
          </cell>
          <cell r="U268">
            <v>0</v>
          </cell>
          <cell r="V268">
            <v>90</v>
          </cell>
          <cell r="W268">
            <v>3</v>
          </cell>
          <cell r="X268" t="str">
            <v>"GA-12a_Pt1_Hs=05.00_Tp=19.10_Interm.dat"</v>
          </cell>
          <cell r="Y268" t="str">
            <v>"GA-12a_Pt1_Hs=05.00_Tp=19.10_Interm.dat"</v>
          </cell>
          <cell r="Z268" t="str">
            <v>"256.xls"</v>
          </cell>
          <cell r="AA268">
            <v>5</v>
          </cell>
          <cell r="AB268">
            <v>2</v>
          </cell>
          <cell r="AC268">
            <v>8.9285714285714288E-2</v>
          </cell>
          <cell r="AD268" t="str">
            <v>"GA-12a_Pt1_Hs=05.00_Tp=19.10_Interm.dat"</v>
          </cell>
          <cell r="AE268" t="str">
            <v>"GA-12a_Pt1_Hs=05.00_Tp=19.10_Interm.dat"</v>
          </cell>
          <cell r="AF268" t="str">
            <v>"256.xls"</v>
          </cell>
        </row>
        <row r="269">
          <cell r="A269">
            <v>257</v>
          </cell>
          <cell r="B269" t="str">
            <v>GA-12a_Pt1_Hs=05.00_Tp=21.01_Interm</v>
          </cell>
          <cell r="C269">
            <v>0</v>
          </cell>
          <cell r="D269" t="str">
            <v>Ochi-Hubble</v>
          </cell>
          <cell r="E269" t="str">
            <v>"Specified"</v>
          </cell>
          <cell r="F269" t="str">
            <v>NE100</v>
          </cell>
          <cell r="G269">
            <v>202.5</v>
          </cell>
          <cell r="H269">
            <v>5</v>
          </cell>
          <cell r="I269">
            <v>8</v>
          </cell>
          <cell r="J269">
            <v>4.7596382674916705E-2</v>
          </cell>
          <cell r="K269" t="str">
            <v>W10</v>
          </cell>
          <cell r="L269">
            <v>157.5</v>
          </cell>
          <cell r="M269" t="str">
            <v>W10</v>
          </cell>
          <cell r="N269" t="str">
            <v>"Interm"</v>
          </cell>
          <cell r="O269">
            <v>180</v>
          </cell>
          <cell r="P269">
            <v>-18.149999999999999</v>
          </cell>
          <cell r="Q269">
            <v>0</v>
          </cell>
          <cell r="R269">
            <v>18.150000000000002</v>
          </cell>
          <cell r="S269">
            <v>90</v>
          </cell>
          <cell r="T269">
            <v>32</v>
          </cell>
          <cell r="U269">
            <v>0</v>
          </cell>
          <cell r="V269">
            <v>90</v>
          </cell>
          <cell r="W269">
            <v>3</v>
          </cell>
          <cell r="X269" t="str">
            <v>"GA-12a_Pt1_Hs=05.00_Tp=21.01_Interm.dat"</v>
          </cell>
          <cell r="Y269" t="str">
            <v>"GA-12a_Pt1_Hs=05.00_Tp=21.01_Interm.dat"</v>
          </cell>
          <cell r="Z269" t="str">
            <v>"257.xls"</v>
          </cell>
          <cell r="AA269">
            <v>5</v>
          </cell>
          <cell r="AB269">
            <v>2</v>
          </cell>
          <cell r="AC269">
            <v>8.1168831168831168E-2</v>
          </cell>
          <cell r="AD269" t="str">
            <v>"GA-12a_Pt1_Hs=05.00_Tp=21.01_Interm.dat"</v>
          </cell>
          <cell r="AE269" t="str">
            <v>"GA-12a_Pt1_Hs=05.00_Tp=21.01_Interm.dat"</v>
          </cell>
          <cell r="AF269" t="str">
            <v>"257.xls"</v>
          </cell>
        </row>
        <row r="270">
          <cell r="A270">
            <v>258</v>
          </cell>
          <cell r="B270" t="str">
            <v>GA-12a_Pt1_Hs=05.00_Tp=17.19_Ballast</v>
          </cell>
          <cell r="C270">
            <v>0</v>
          </cell>
          <cell r="D270" t="str">
            <v>Ochi-Hubble</v>
          </cell>
          <cell r="E270" t="str">
            <v>"Specified"</v>
          </cell>
          <cell r="F270" t="str">
            <v>NE100</v>
          </cell>
          <cell r="G270">
            <v>202.5</v>
          </cell>
          <cell r="H270">
            <v>5</v>
          </cell>
          <cell r="I270">
            <v>8</v>
          </cell>
          <cell r="J270">
            <v>5.8173356602675967E-2</v>
          </cell>
          <cell r="K270" t="str">
            <v>W10</v>
          </cell>
          <cell r="L270">
            <v>157.5</v>
          </cell>
          <cell r="M270" t="str">
            <v>W10</v>
          </cell>
          <cell r="N270" t="str">
            <v>"Ballast"</v>
          </cell>
          <cell r="O270">
            <v>180</v>
          </cell>
          <cell r="P270">
            <v>-11.89</v>
          </cell>
          <cell r="Q270">
            <v>0</v>
          </cell>
          <cell r="R270">
            <v>18.150000000000002</v>
          </cell>
          <cell r="S270">
            <v>90</v>
          </cell>
          <cell r="T270">
            <v>32</v>
          </cell>
          <cell r="U270">
            <v>0</v>
          </cell>
          <cell r="V270">
            <v>90</v>
          </cell>
          <cell r="W270">
            <v>3</v>
          </cell>
          <cell r="X270" t="str">
            <v>"GA-12a_Pt1_Hs=05.00_Tp=17.19_Ballast.dat"</v>
          </cell>
          <cell r="Y270" t="str">
            <v>"GA-12a_Pt1_Hs=05.00_Tp=17.19_Ballast.dat"</v>
          </cell>
          <cell r="Z270" t="str">
            <v>"258.xls"</v>
          </cell>
          <cell r="AA270">
            <v>5</v>
          </cell>
          <cell r="AB270">
            <v>2</v>
          </cell>
          <cell r="AC270">
            <v>9.9206349206349201E-2</v>
          </cell>
          <cell r="AD270" t="str">
            <v>"GA-12a_Pt1_Hs=05.00_Tp=17.19_Ballast.dat"</v>
          </cell>
          <cell r="AE270" t="str">
            <v>"GA-12a_Pt1_Hs=05.00_Tp=17.19_Ballast.dat"</v>
          </cell>
          <cell r="AF270" t="str">
            <v>"258.xls"</v>
          </cell>
        </row>
        <row r="271">
          <cell r="A271">
            <v>259</v>
          </cell>
          <cell r="B271" t="str">
            <v>GA-12a_Pt1_Hs=05.00_Tp=19.10_Ballast</v>
          </cell>
          <cell r="C271">
            <v>0</v>
          </cell>
          <cell r="D271" t="str">
            <v>Ochi-Hubble</v>
          </cell>
          <cell r="E271" t="str">
            <v>"Specified"</v>
          </cell>
          <cell r="F271" t="str">
            <v>NE100</v>
          </cell>
          <cell r="G271">
            <v>202.5</v>
          </cell>
          <cell r="H271">
            <v>5</v>
          </cell>
          <cell r="I271">
            <v>8</v>
          </cell>
          <cell r="J271">
            <v>5.235602094240837E-2</v>
          </cell>
          <cell r="K271" t="str">
            <v>W10</v>
          </cell>
          <cell r="L271">
            <v>157.5</v>
          </cell>
          <cell r="M271" t="str">
            <v>W10</v>
          </cell>
          <cell r="N271" t="str">
            <v>"Ballast"</v>
          </cell>
          <cell r="O271">
            <v>180</v>
          </cell>
          <cell r="P271">
            <v>-11.89</v>
          </cell>
          <cell r="Q271">
            <v>0</v>
          </cell>
          <cell r="R271">
            <v>18.150000000000002</v>
          </cell>
          <cell r="S271">
            <v>90</v>
          </cell>
          <cell r="T271">
            <v>32</v>
          </cell>
          <cell r="U271">
            <v>0</v>
          </cell>
          <cell r="V271">
            <v>90</v>
          </cell>
          <cell r="W271">
            <v>3</v>
          </cell>
          <cell r="X271" t="str">
            <v>"GA-12a_Pt1_Hs=05.00_Tp=19.10_Ballast.dat"</v>
          </cell>
          <cell r="Y271" t="str">
            <v>"GA-12a_Pt1_Hs=05.00_Tp=19.10_Ballast.dat"</v>
          </cell>
          <cell r="Z271" t="str">
            <v>"259.xls"</v>
          </cell>
          <cell r="AA271">
            <v>5</v>
          </cell>
          <cell r="AB271">
            <v>2</v>
          </cell>
          <cell r="AC271">
            <v>8.9285714285714288E-2</v>
          </cell>
          <cell r="AD271" t="str">
            <v>"GA-12a_Pt1_Hs=05.00_Tp=19.10_Ballast.dat"</v>
          </cell>
          <cell r="AE271" t="str">
            <v>"GA-12a_Pt1_Hs=05.00_Tp=19.10_Ballast.dat"</v>
          </cell>
          <cell r="AF271" t="str">
            <v>"259.xls"</v>
          </cell>
        </row>
        <row r="272">
          <cell r="A272">
            <v>260</v>
          </cell>
          <cell r="B272" t="str">
            <v>GA-12a_Pt1_Hs=05.00_Tp=21.01_Ballast</v>
          </cell>
          <cell r="C272">
            <v>0</v>
          </cell>
          <cell r="D272" t="str">
            <v>Ochi-Hubble</v>
          </cell>
          <cell r="E272" t="str">
            <v>"Specified"</v>
          </cell>
          <cell r="F272" t="str">
            <v>NE100</v>
          </cell>
          <cell r="G272">
            <v>202.5</v>
          </cell>
          <cell r="H272">
            <v>5</v>
          </cell>
          <cell r="I272">
            <v>8</v>
          </cell>
          <cell r="J272">
            <v>4.7596382674916705E-2</v>
          </cell>
          <cell r="K272" t="str">
            <v>W10</v>
          </cell>
          <cell r="L272">
            <v>157.5</v>
          </cell>
          <cell r="M272" t="str">
            <v>W10</v>
          </cell>
          <cell r="N272" t="str">
            <v>"Ballast"</v>
          </cell>
          <cell r="O272">
            <v>180</v>
          </cell>
          <cell r="P272">
            <v>-11.89</v>
          </cell>
          <cell r="Q272">
            <v>0</v>
          </cell>
          <cell r="R272">
            <v>18.150000000000002</v>
          </cell>
          <cell r="S272">
            <v>90</v>
          </cell>
          <cell r="T272">
            <v>32</v>
          </cell>
          <cell r="U272">
            <v>0</v>
          </cell>
          <cell r="V272">
            <v>90</v>
          </cell>
          <cell r="W272">
            <v>3</v>
          </cell>
          <cell r="X272" t="str">
            <v>"GA-12a_Pt1_Hs=05.00_Tp=21.01_Ballast.dat"</v>
          </cell>
          <cell r="Y272" t="str">
            <v>"GA-12a_Pt1_Hs=05.00_Tp=21.01_Ballast.dat"</v>
          </cell>
          <cell r="Z272" t="str">
            <v>"260.xls"</v>
          </cell>
          <cell r="AA272">
            <v>5</v>
          </cell>
          <cell r="AB272">
            <v>2</v>
          </cell>
          <cell r="AC272">
            <v>8.1168831168831168E-2</v>
          </cell>
          <cell r="AD272" t="str">
            <v>"GA-12a_Pt1_Hs=05.00_Tp=21.01_Ballast.dat"</v>
          </cell>
          <cell r="AE272" t="str">
            <v>"GA-12a_Pt1_Hs=05.00_Tp=21.01_Ballast.dat"</v>
          </cell>
          <cell r="AF272" t="str">
            <v>"260.xls"</v>
          </cell>
        </row>
        <row r="273">
          <cell r="A273">
            <v>261</v>
          </cell>
          <cell r="B273" t="str">
            <v>GA-12b_Pt1_Hs=05.00_Tp=17.19_Full</v>
          </cell>
          <cell r="C273">
            <v>0</v>
          </cell>
          <cell r="D273" t="str">
            <v>Ochi-Hubble</v>
          </cell>
          <cell r="E273" t="str">
            <v>"Specified"</v>
          </cell>
          <cell r="F273" t="str">
            <v>E100</v>
          </cell>
          <cell r="G273">
            <v>157.5</v>
          </cell>
          <cell r="H273">
            <v>5</v>
          </cell>
          <cell r="I273">
            <v>8</v>
          </cell>
          <cell r="J273">
            <v>5.8173356602675967E-2</v>
          </cell>
          <cell r="K273" t="str">
            <v>SW10</v>
          </cell>
          <cell r="L273">
            <v>202.5</v>
          </cell>
          <cell r="M273" t="str">
            <v>SW10</v>
          </cell>
          <cell r="N273" t="str">
            <v>"Full"</v>
          </cell>
          <cell r="O273">
            <v>180</v>
          </cell>
          <cell r="P273">
            <v>-24.5</v>
          </cell>
          <cell r="Q273">
            <v>0</v>
          </cell>
          <cell r="R273">
            <v>18.150000000000002</v>
          </cell>
          <cell r="S273">
            <v>90</v>
          </cell>
          <cell r="T273">
            <v>32</v>
          </cell>
          <cell r="U273">
            <v>0</v>
          </cell>
          <cell r="V273">
            <v>90</v>
          </cell>
          <cell r="W273">
            <v>3</v>
          </cell>
          <cell r="X273" t="str">
            <v>"GA-12b_Pt1_Hs=05.00_Tp=17.19_Full.dat"</v>
          </cell>
          <cell r="Y273" t="str">
            <v>"GA-12b_Pt1_Hs=05.00_Tp=17.19_Full.dat"</v>
          </cell>
          <cell r="Z273" t="str">
            <v>"261.xls"</v>
          </cell>
          <cell r="AA273">
            <v>5</v>
          </cell>
          <cell r="AB273">
            <v>2</v>
          </cell>
          <cell r="AC273">
            <v>9.9206349206349201E-2</v>
          </cell>
          <cell r="AD273" t="str">
            <v>"GA-12b_Pt1_Hs=05.00_Tp=17.19_Full.dat"</v>
          </cell>
          <cell r="AE273" t="str">
            <v>"GA-12b_Pt1_Hs=05.00_Tp=17.19_Full.dat"</v>
          </cell>
          <cell r="AF273" t="str">
            <v>"261.xls"</v>
          </cell>
        </row>
        <row r="274">
          <cell r="A274">
            <v>262</v>
          </cell>
          <cell r="B274" t="str">
            <v>GA-12b_Pt1_Hs=05.00_Tp=19.10_Full</v>
          </cell>
          <cell r="C274">
            <v>0</v>
          </cell>
          <cell r="D274" t="str">
            <v>Ochi-Hubble</v>
          </cell>
          <cell r="E274" t="str">
            <v>"Specified"</v>
          </cell>
          <cell r="F274" t="str">
            <v>E100</v>
          </cell>
          <cell r="G274">
            <v>157.5</v>
          </cell>
          <cell r="H274">
            <v>5</v>
          </cell>
          <cell r="I274">
            <v>8</v>
          </cell>
          <cell r="J274">
            <v>5.235602094240837E-2</v>
          </cell>
          <cell r="K274" t="str">
            <v>SW10</v>
          </cell>
          <cell r="L274">
            <v>202.5</v>
          </cell>
          <cell r="M274" t="str">
            <v>SW10</v>
          </cell>
          <cell r="N274" t="str">
            <v>"Full"</v>
          </cell>
          <cell r="O274">
            <v>180</v>
          </cell>
          <cell r="P274">
            <v>-24.5</v>
          </cell>
          <cell r="Q274">
            <v>0</v>
          </cell>
          <cell r="R274">
            <v>18.150000000000002</v>
          </cell>
          <cell r="S274">
            <v>90</v>
          </cell>
          <cell r="T274">
            <v>32</v>
          </cell>
          <cell r="U274">
            <v>0</v>
          </cell>
          <cell r="V274">
            <v>90</v>
          </cell>
          <cell r="W274">
            <v>3</v>
          </cell>
          <cell r="X274" t="str">
            <v>"GA-12b_Pt1_Hs=05.00_Tp=19.10_Full.dat"</v>
          </cell>
          <cell r="Y274" t="str">
            <v>"GA-12b_Pt1_Hs=05.00_Tp=19.10_Full.dat"</v>
          </cell>
          <cell r="Z274" t="str">
            <v>"262.xls"</v>
          </cell>
          <cell r="AA274">
            <v>5</v>
          </cell>
          <cell r="AB274">
            <v>2</v>
          </cell>
          <cell r="AC274">
            <v>8.9285714285714288E-2</v>
          </cell>
          <cell r="AD274" t="str">
            <v>"GA-12b_Pt1_Hs=05.00_Tp=19.10_Full.dat"</v>
          </cell>
          <cell r="AE274" t="str">
            <v>"GA-12b_Pt1_Hs=05.00_Tp=19.10_Full.dat"</v>
          </cell>
          <cell r="AF274" t="str">
            <v>"262.xls"</v>
          </cell>
        </row>
        <row r="275">
          <cell r="A275">
            <v>263</v>
          </cell>
          <cell r="B275" t="str">
            <v>GA-12b_Pt1_Hs=05.00_Tp=21.01_Full</v>
          </cell>
          <cell r="C275">
            <v>0</v>
          </cell>
          <cell r="D275" t="str">
            <v>Ochi-Hubble</v>
          </cell>
          <cell r="E275" t="str">
            <v>"Specified"</v>
          </cell>
          <cell r="F275" t="str">
            <v>E100</v>
          </cell>
          <cell r="G275">
            <v>157.5</v>
          </cell>
          <cell r="H275">
            <v>5</v>
          </cell>
          <cell r="I275">
            <v>8</v>
          </cell>
          <cell r="J275">
            <v>4.7596382674916705E-2</v>
          </cell>
          <cell r="K275" t="str">
            <v>SW10</v>
          </cell>
          <cell r="L275">
            <v>202.5</v>
          </cell>
          <cell r="M275" t="str">
            <v>SW10</v>
          </cell>
          <cell r="N275" t="str">
            <v>"Full"</v>
          </cell>
          <cell r="O275">
            <v>180</v>
          </cell>
          <cell r="P275">
            <v>-24.5</v>
          </cell>
          <cell r="Q275">
            <v>0</v>
          </cell>
          <cell r="R275">
            <v>18.150000000000002</v>
          </cell>
          <cell r="S275">
            <v>90</v>
          </cell>
          <cell r="T275">
            <v>32</v>
          </cell>
          <cell r="U275">
            <v>0</v>
          </cell>
          <cell r="V275">
            <v>90</v>
          </cell>
          <cell r="W275">
            <v>3</v>
          </cell>
          <cell r="X275" t="str">
            <v>"GA-12b_Pt1_Hs=05.00_Tp=21.01_Full.dat"</v>
          </cell>
          <cell r="Y275" t="str">
            <v>"GA-12b_Pt1_Hs=05.00_Tp=21.01_Full.dat"</v>
          </cell>
          <cell r="Z275" t="str">
            <v>"263.xls"</v>
          </cell>
          <cell r="AA275">
            <v>5</v>
          </cell>
          <cell r="AB275">
            <v>2</v>
          </cell>
          <cell r="AC275">
            <v>8.1168831168831168E-2</v>
          </cell>
          <cell r="AD275" t="str">
            <v>"GA-12b_Pt1_Hs=05.00_Tp=21.01_Full.dat"</v>
          </cell>
          <cell r="AE275" t="str">
            <v>"GA-12b_Pt1_Hs=05.00_Tp=21.01_Full.dat"</v>
          </cell>
          <cell r="AF275" t="str">
            <v>"263.xls"</v>
          </cell>
        </row>
        <row r="276">
          <cell r="A276">
            <v>264</v>
          </cell>
          <cell r="B276" t="str">
            <v>GA-12b_Pt1_Hs=05.00_Tp=17.19_Interm</v>
          </cell>
          <cell r="C276">
            <v>0</v>
          </cell>
          <cell r="D276" t="str">
            <v>Ochi-Hubble</v>
          </cell>
          <cell r="E276" t="str">
            <v>"Specified"</v>
          </cell>
          <cell r="F276" t="str">
            <v>E100</v>
          </cell>
          <cell r="G276">
            <v>157.5</v>
          </cell>
          <cell r="H276">
            <v>5</v>
          </cell>
          <cell r="I276">
            <v>8</v>
          </cell>
          <cell r="J276">
            <v>5.8173356602675967E-2</v>
          </cell>
          <cell r="K276" t="str">
            <v>SW10</v>
          </cell>
          <cell r="L276">
            <v>202.5</v>
          </cell>
          <cell r="M276" t="str">
            <v>SW10</v>
          </cell>
          <cell r="N276" t="str">
            <v>"Interm"</v>
          </cell>
          <cell r="O276">
            <v>180</v>
          </cell>
          <cell r="P276">
            <v>-18.149999999999999</v>
          </cell>
          <cell r="Q276">
            <v>0</v>
          </cell>
          <cell r="R276">
            <v>18.150000000000002</v>
          </cell>
          <cell r="S276">
            <v>90</v>
          </cell>
          <cell r="T276">
            <v>32</v>
          </cell>
          <cell r="U276">
            <v>0</v>
          </cell>
          <cell r="V276">
            <v>90</v>
          </cell>
          <cell r="W276">
            <v>3</v>
          </cell>
          <cell r="X276" t="str">
            <v>"GA-12b_Pt1_Hs=05.00_Tp=17.19_Interm.dat"</v>
          </cell>
          <cell r="Y276" t="str">
            <v>"GA-12b_Pt1_Hs=05.00_Tp=17.19_Interm.dat"</v>
          </cell>
          <cell r="Z276" t="str">
            <v>"264.xls"</v>
          </cell>
          <cell r="AA276">
            <v>5</v>
          </cell>
          <cell r="AB276">
            <v>2</v>
          </cell>
          <cell r="AC276">
            <v>9.9206349206349201E-2</v>
          </cell>
          <cell r="AD276" t="str">
            <v>"GA-12b_Pt1_Hs=05.00_Tp=17.19_Interm.dat"</v>
          </cell>
          <cell r="AE276" t="str">
            <v>"GA-12b_Pt1_Hs=05.00_Tp=17.19_Interm.dat"</v>
          </cell>
          <cell r="AF276" t="str">
            <v>"264.xls"</v>
          </cell>
        </row>
        <row r="277">
          <cell r="A277">
            <v>265</v>
          </cell>
          <cell r="B277" t="str">
            <v>GA-12b_Pt1_Hs=05.00_Tp=19.10_Interm</v>
          </cell>
          <cell r="C277">
            <v>0</v>
          </cell>
          <cell r="D277" t="str">
            <v>Ochi-Hubble</v>
          </cell>
          <cell r="E277" t="str">
            <v>"Specified"</v>
          </cell>
          <cell r="F277" t="str">
            <v>E100</v>
          </cell>
          <cell r="G277">
            <v>157.5</v>
          </cell>
          <cell r="H277">
            <v>5</v>
          </cell>
          <cell r="I277">
            <v>8</v>
          </cell>
          <cell r="J277">
            <v>5.235602094240837E-2</v>
          </cell>
          <cell r="K277" t="str">
            <v>SW10</v>
          </cell>
          <cell r="L277">
            <v>202.5</v>
          </cell>
          <cell r="M277" t="str">
            <v>SW10</v>
          </cell>
          <cell r="N277" t="str">
            <v>"Interm"</v>
          </cell>
          <cell r="O277">
            <v>180</v>
          </cell>
          <cell r="P277">
            <v>-18.149999999999999</v>
          </cell>
          <cell r="Q277">
            <v>0</v>
          </cell>
          <cell r="R277">
            <v>18.150000000000002</v>
          </cell>
          <cell r="S277">
            <v>90</v>
          </cell>
          <cell r="T277">
            <v>32</v>
          </cell>
          <cell r="U277">
            <v>0</v>
          </cell>
          <cell r="V277">
            <v>90</v>
          </cell>
          <cell r="W277">
            <v>3</v>
          </cell>
          <cell r="X277" t="str">
            <v>"GA-12b_Pt1_Hs=05.00_Tp=19.10_Interm.dat"</v>
          </cell>
          <cell r="Y277" t="str">
            <v>"GA-12b_Pt1_Hs=05.00_Tp=19.10_Interm.dat"</v>
          </cell>
          <cell r="Z277" t="str">
            <v>"265.xls"</v>
          </cell>
          <cell r="AA277">
            <v>5</v>
          </cell>
          <cell r="AB277">
            <v>2</v>
          </cell>
          <cell r="AC277">
            <v>8.9285714285714288E-2</v>
          </cell>
          <cell r="AD277" t="str">
            <v>"GA-12b_Pt1_Hs=05.00_Tp=19.10_Interm.dat"</v>
          </cell>
          <cell r="AE277" t="str">
            <v>"GA-12b_Pt1_Hs=05.00_Tp=19.10_Interm.dat"</v>
          </cell>
          <cell r="AF277" t="str">
            <v>"265.xls"</v>
          </cell>
        </row>
        <row r="278">
          <cell r="A278">
            <v>266</v>
          </cell>
          <cell r="B278" t="str">
            <v>GA-12b_Pt1_Hs=05.00_Tp=21.01_Interm</v>
          </cell>
          <cell r="C278">
            <v>0</v>
          </cell>
          <cell r="D278" t="str">
            <v>Ochi-Hubble</v>
          </cell>
          <cell r="E278" t="str">
            <v>"Specified"</v>
          </cell>
          <cell r="F278" t="str">
            <v>E100</v>
          </cell>
          <cell r="G278">
            <v>157.5</v>
          </cell>
          <cell r="H278">
            <v>5</v>
          </cell>
          <cell r="I278">
            <v>8</v>
          </cell>
          <cell r="J278">
            <v>4.7596382674916705E-2</v>
          </cell>
          <cell r="K278" t="str">
            <v>SW10</v>
          </cell>
          <cell r="L278">
            <v>202.5</v>
          </cell>
          <cell r="M278" t="str">
            <v>SW10</v>
          </cell>
          <cell r="N278" t="str">
            <v>"Interm"</v>
          </cell>
          <cell r="O278">
            <v>180</v>
          </cell>
          <cell r="P278">
            <v>-18.149999999999999</v>
          </cell>
          <cell r="Q278">
            <v>0</v>
          </cell>
          <cell r="R278">
            <v>18.150000000000002</v>
          </cell>
          <cell r="S278">
            <v>90</v>
          </cell>
          <cell r="T278">
            <v>32</v>
          </cell>
          <cell r="U278">
            <v>0</v>
          </cell>
          <cell r="V278">
            <v>90</v>
          </cell>
          <cell r="W278">
            <v>3</v>
          </cell>
          <cell r="X278" t="str">
            <v>"GA-12b_Pt1_Hs=05.00_Tp=21.01_Interm.dat"</v>
          </cell>
          <cell r="Y278" t="str">
            <v>"GA-12b_Pt1_Hs=05.00_Tp=21.01_Interm.dat"</v>
          </cell>
          <cell r="Z278" t="str">
            <v>"266.xls"</v>
          </cell>
          <cell r="AA278">
            <v>5</v>
          </cell>
          <cell r="AB278">
            <v>2</v>
          </cell>
          <cell r="AC278">
            <v>8.1168831168831168E-2</v>
          </cell>
          <cell r="AD278" t="str">
            <v>"GA-12b_Pt1_Hs=05.00_Tp=21.01_Interm.dat"</v>
          </cell>
          <cell r="AE278" t="str">
            <v>"GA-12b_Pt1_Hs=05.00_Tp=21.01_Interm.dat"</v>
          </cell>
          <cell r="AF278" t="str">
            <v>"266.xls"</v>
          </cell>
        </row>
        <row r="279">
          <cell r="A279">
            <v>267</v>
          </cell>
          <cell r="B279" t="str">
            <v>GA-12b_Pt1_Hs=05.00_Tp=17.19_Ballast</v>
          </cell>
          <cell r="C279">
            <v>0</v>
          </cell>
          <cell r="D279" t="str">
            <v>Ochi-Hubble</v>
          </cell>
          <cell r="E279" t="str">
            <v>"Specified"</v>
          </cell>
          <cell r="F279" t="str">
            <v>E100</v>
          </cell>
          <cell r="G279">
            <v>157.5</v>
          </cell>
          <cell r="H279">
            <v>5</v>
          </cell>
          <cell r="I279">
            <v>8</v>
          </cell>
          <cell r="J279">
            <v>5.8173356602675967E-2</v>
          </cell>
          <cell r="K279" t="str">
            <v>SW10</v>
          </cell>
          <cell r="L279">
            <v>202.5</v>
          </cell>
          <cell r="M279" t="str">
            <v>SW10</v>
          </cell>
          <cell r="N279" t="str">
            <v>"Ballast"</v>
          </cell>
          <cell r="O279">
            <v>180</v>
          </cell>
          <cell r="P279">
            <v>-11.89</v>
          </cell>
          <cell r="Q279">
            <v>0</v>
          </cell>
          <cell r="R279">
            <v>18.150000000000002</v>
          </cell>
          <cell r="S279">
            <v>90</v>
          </cell>
          <cell r="T279">
            <v>32</v>
          </cell>
          <cell r="U279">
            <v>0</v>
          </cell>
          <cell r="V279">
            <v>90</v>
          </cell>
          <cell r="W279">
            <v>3</v>
          </cell>
          <cell r="X279" t="str">
            <v>"GA-12b_Pt1_Hs=05.00_Tp=17.19_Ballast.dat"</v>
          </cell>
          <cell r="Y279" t="str">
            <v>"GA-12b_Pt1_Hs=05.00_Tp=17.19_Ballast.dat"</v>
          </cell>
          <cell r="Z279" t="str">
            <v>"267.xls"</v>
          </cell>
          <cell r="AA279">
            <v>5</v>
          </cell>
          <cell r="AB279">
            <v>2</v>
          </cell>
          <cell r="AC279">
            <v>9.9206349206349201E-2</v>
          </cell>
          <cell r="AD279" t="str">
            <v>"GA-12b_Pt1_Hs=05.00_Tp=17.19_Ballast.dat"</v>
          </cell>
          <cell r="AE279" t="str">
            <v>"GA-12b_Pt1_Hs=05.00_Tp=17.19_Ballast.dat"</v>
          </cell>
          <cell r="AF279" t="str">
            <v>"267.xls"</v>
          </cell>
        </row>
        <row r="280">
          <cell r="A280">
            <v>268</v>
          </cell>
          <cell r="B280" t="str">
            <v>GA-12b_Pt1_Hs=05.00_Tp=19.10_Ballast</v>
          </cell>
          <cell r="C280">
            <v>0</v>
          </cell>
          <cell r="D280" t="str">
            <v>Ochi-Hubble</v>
          </cell>
          <cell r="E280" t="str">
            <v>"Specified"</v>
          </cell>
          <cell r="F280" t="str">
            <v>E100</v>
          </cell>
          <cell r="G280">
            <v>157.5</v>
          </cell>
          <cell r="H280">
            <v>5</v>
          </cell>
          <cell r="I280">
            <v>8</v>
          </cell>
          <cell r="J280">
            <v>5.235602094240837E-2</v>
          </cell>
          <cell r="K280" t="str">
            <v>SW10</v>
          </cell>
          <cell r="L280">
            <v>202.5</v>
          </cell>
          <cell r="M280" t="str">
            <v>SW10</v>
          </cell>
          <cell r="N280" t="str">
            <v>"Ballast"</v>
          </cell>
          <cell r="O280">
            <v>180</v>
          </cell>
          <cell r="P280">
            <v>-11.89</v>
          </cell>
          <cell r="Q280">
            <v>0</v>
          </cell>
          <cell r="R280">
            <v>18.150000000000002</v>
          </cell>
          <cell r="S280">
            <v>90</v>
          </cell>
          <cell r="T280">
            <v>32</v>
          </cell>
          <cell r="U280">
            <v>0</v>
          </cell>
          <cell r="V280">
            <v>90</v>
          </cell>
          <cell r="W280">
            <v>3</v>
          </cell>
          <cell r="X280" t="str">
            <v>"GA-12b_Pt1_Hs=05.00_Tp=19.10_Ballast.dat"</v>
          </cell>
          <cell r="Y280" t="str">
            <v>"GA-12b_Pt1_Hs=05.00_Tp=19.10_Ballast.dat"</v>
          </cell>
          <cell r="Z280" t="str">
            <v>"268.xls"</v>
          </cell>
          <cell r="AA280">
            <v>5</v>
          </cell>
          <cell r="AB280">
            <v>2</v>
          </cell>
          <cell r="AC280">
            <v>8.9285714285714288E-2</v>
          </cell>
          <cell r="AD280" t="str">
            <v>"GA-12b_Pt1_Hs=05.00_Tp=19.10_Ballast.dat"</v>
          </cell>
          <cell r="AE280" t="str">
            <v>"GA-12b_Pt1_Hs=05.00_Tp=19.10_Ballast.dat"</v>
          </cell>
          <cell r="AF280" t="str">
            <v>"268.xls"</v>
          </cell>
        </row>
        <row r="281">
          <cell r="A281">
            <v>269</v>
          </cell>
          <cell r="B281" t="str">
            <v>GA-12b_Pt1_Hs=05.00_Tp=21.01_Ballast</v>
          </cell>
          <cell r="C281">
            <v>0</v>
          </cell>
          <cell r="D281" t="str">
            <v>Ochi-Hubble</v>
          </cell>
          <cell r="E281" t="str">
            <v>"Specified"</v>
          </cell>
          <cell r="F281" t="str">
            <v>E100</v>
          </cell>
          <cell r="G281">
            <v>157.5</v>
          </cell>
          <cell r="H281">
            <v>5</v>
          </cell>
          <cell r="I281">
            <v>8</v>
          </cell>
          <cell r="J281">
            <v>4.7596382674916705E-2</v>
          </cell>
          <cell r="K281" t="str">
            <v>SW10</v>
          </cell>
          <cell r="L281">
            <v>202.5</v>
          </cell>
          <cell r="M281" t="str">
            <v>SW10</v>
          </cell>
          <cell r="N281" t="str">
            <v>"Ballast"</v>
          </cell>
          <cell r="O281">
            <v>180</v>
          </cell>
          <cell r="P281">
            <v>-11.89</v>
          </cell>
          <cell r="Q281">
            <v>0</v>
          </cell>
          <cell r="R281">
            <v>18.150000000000002</v>
          </cell>
          <cell r="S281">
            <v>90</v>
          </cell>
          <cell r="T281">
            <v>32</v>
          </cell>
          <cell r="U281">
            <v>0</v>
          </cell>
          <cell r="V281">
            <v>90</v>
          </cell>
          <cell r="W281">
            <v>3</v>
          </cell>
          <cell r="X281" t="str">
            <v>"GA-12b_Pt1_Hs=05.00_Tp=21.01_Ballast.dat"</v>
          </cell>
          <cell r="Y281" t="str">
            <v>"GA-12b_Pt1_Hs=05.00_Tp=21.01_Ballast.dat"</v>
          </cell>
          <cell r="Z281" t="str">
            <v>"269.xls"</v>
          </cell>
          <cell r="AA281">
            <v>5</v>
          </cell>
          <cell r="AB281">
            <v>2</v>
          </cell>
          <cell r="AC281">
            <v>8.1168831168831168E-2</v>
          </cell>
          <cell r="AD281" t="str">
            <v>"GA-12b_Pt1_Hs=05.00_Tp=21.01_Ballast.dat"</v>
          </cell>
          <cell r="AE281" t="str">
            <v>"GA-12b_Pt1_Hs=05.00_Tp=21.01_Ballast.dat"</v>
          </cell>
          <cell r="AF281" t="str">
            <v>"269.xls"</v>
          </cell>
        </row>
        <row r="282">
          <cell r="A282">
            <v>270</v>
          </cell>
          <cell r="B282" t="str">
            <v>GA-12c_Pt1_Hs=05.00_Tp=17.19_Full</v>
          </cell>
          <cell r="C282">
            <v>0</v>
          </cell>
          <cell r="D282" t="str">
            <v>Ochi-Hubble</v>
          </cell>
          <cell r="E282" t="str">
            <v>"Specified"</v>
          </cell>
          <cell r="F282" t="str">
            <v>SW100</v>
          </cell>
          <cell r="G282">
            <v>22.5</v>
          </cell>
          <cell r="H282">
            <v>5</v>
          </cell>
          <cell r="I282">
            <v>8</v>
          </cell>
          <cell r="J282">
            <v>5.8173356602675967E-2</v>
          </cell>
          <cell r="K282" t="str">
            <v>E10</v>
          </cell>
          <cell r="L282">
            <v>337.5</v>
          </cell>
          <cell r="M282" t="str">
            <v>E10</v>
          </cell>
          <cell r="N282" t="str">
            <v>"Full"</v>
          </cell>
          <cell r="O282">
            <v>360</v>
          </cell>
          <cell r="P282">
            <v>-24.5</v>
          </cell>
          <cell r="Q282">
            <v>0</v>
          </cell>
          <cell r="R282">
            <v>18.150000000000002</v>
          </cell>
          <cell r="S282">
            <v>90</v>
          </cell>
          <cell r="T282">
            <v>32</v>
          </cell>
          <cell r="U282">
            <v>0</v>
          </cell>
          <cell r="V282">
            <v>90</v>
          </cell>
          <cell r="W282">
            <v>3</v>
          </cell>
          <cell r="X282" t="str">
            <v>"GA-12c_Pt1_Hs=05.00_Tp=17.19_Full.dat"</v>
          </cell>
          <cell r="Y282" t="str">
            <v>"GA-12c_Pt1_Hs=05.00_Tp=17.19_Full.dat"</v>
          </cell>
          <cell r="Z282" t="str">
            <v>"270.xls"</v>
          </cell>
          <cell r="AA282">
            <v>5</v>
          </cell>
          <cell r="AB282">
            <v>2</v>
          </cell>
          <cell r="AC282">
            <v>9.9206349206349201E-2</v>
          </cell>
          <cell r="AD282" t="str">
            <v>"GA-12c_Pt1_Hs=05.00_Tp=17.19_Full.dat"</v>
          </cell>
          <cell r="AE282" t="str">
            <v>"GA-12c_Pt1_Hs=05.00_Tp=17.19_Full.dat"</v>
          </cell>
          <cell r="AF282" t="str">
            <v>"270.xls"</v>
          </cell>
        </row>
        <row r="283">
          <cell r="A283">
            <v>271</v>
          </cell>
          <cell r="B283" t="str">
            <v>GA-12c_Pt1_Hs=05.00_Tp=19.10_Full</v>
          </cell>
          <cell r="C283">
            <v>0</v>
          </cell>
          <cell r="D283" t="str">
            <v>Ochi-Hubble</v>
          </cell>
          <cell r="E283" t="str">
            <v>"Specified"</v>
          </cell>
          <cell r="F283" t="str">
            <v>SW100</v>
          </cell>
          <cell r="G283">
            <v>22.5</v>
          </cell>
          <cell r="H283">
            <v>5</v>
          </cell>
          <cell r="I283">
            <v>8</v>
          </cell>
          <cell r="J283">
            <v>5.235602094240837E-2</v>
          </cell>
          <cell r="K283" t="str">
            <v>E10</v>
          </cell>
          <cell r="L283">
            <v>337.5</v>
          </cell>
          <cell r="M283" t="str">
            <v>E10</v>
          </cell>
          <cell r="N283" t="str">
            <v>"Full"</v>
          </cell>
          <cell r="O283">
            <v>360</v>
          </cell>
          <cell r="P283">
            <v>-24.5</v>
          </cell>
          <cell r="Q283">
            <v>0</v>
          </cell>
          <cell r="R283">
            <v>18.150000000000002</v>
          </cell>
          <cell r="S283">
            <v>90</v>
          </cell>
          <cell r="T283">
            <v>32</v>
          </cell>
          <cell r="U283">
            <v>0</v>
          </cell>
          <cell r="V283">
            <v>90</v>
          </cell>
          <cell r="W283">
            <v>3</v>
          </cell>
          <cell r="X283" t="str">
            <v>"GA-12c_Pt1_Hs=05.00_Tp=19.10_Full.dat"</v>
          </cell>
          <cell r="Y283" t="str">
            <v>"GA-12c_Pt1_Hs=05.00_Tp=19.10_Full.dat"</v>
          </cell>
          <cell r="Z283" t="str">
            <v>"271.xls"</v>
          </cell>
          <cell r="AA283">
            <v>5</v>
          </cell>
          <cell r="AB283">
            <v>2</v>
          </cell>
          <cell r="AC283">
            <v>8.9285714285714288E-2</v>
          </cell>
          <cell r="AD283" t="str">
            <v>"GA-12c_Pt1_Hs=05.00_Tp=19.10_Full.dat"</v>
          </cell>
          <cell r="AE283" t="str">
            <v>"GA-12c_Pt1_Hs=05.00_Tp=19.10_Full.dat"</v>
          </cell>
          <cell r="AF283" t="str">
            <v>"271.xls"</v>
          </cell>
        </row>
        <row r="284">
          <cell r="A284">
            <v>272</v>
          </cell>
          <cell r="B284" t="str">
            <v>GA-12c_Pt1_Hs=05.00_Tp=21.01_Full</v>
          </cell>
          <cell r="C284">
            <v>0</v>
          </cell>
          <cell r="D284" t="str">
            <v>Ochi-Hubble</v>
          </cell>
          <cell r="E284" t="str">
            <v>"Specified"</v>
          </cell>
          <cell r="F284" t="str">
            <v>SW100</v>
          </cell>
          <cell r="G284">
            <v>22.5</v>
          </cell>
          <cell r="H284">
            <v>5</v>
          </cell>
          <cell r="I284">
            <v>8</v>
          </cell>
          <cell r="J284">
            <v>4.7596382674916705E-2</v>
          </cell>
          <cell r="K284" t="str">
            <v>E10</v>
          </cell>
          <cell r="L284">
            <v>337.5</v>
          </cell>
          <cell r="M284" t="str">
            <v>E10</v>
          </cell>
          <cell r="N284" t="str">
            <v>"Full"</v>
          </cell>
          <cell r="O284">
            <v>360</v>
          </cell>
          <cell r="P284">
            <v>-24.5</v>
          </cell>
          <cell r="Q284">
            <v>0</v>
          </cell>
          <cell r="R284">
            <v>18.150000000000002</v>
          </cell>
          <cell r="S284">
            <v>90</v>
          </cell>
          <cell r="T284">
            <v>32</v>
          </cell>
          <cell r="U284">
            <v>0</v>
          </cell>
          <cell r="V284">
            <v>90</v>
          </cell>
          <cell r="W284">
            <v>3</v>
          </cell>
          <cell r="X284" t="str">
            <v>"GA-12c_Pt1_Hs=05.00_Tp=21.01_Full.dat"</v>
          </cell>
          <cell r="Y284" t="str">
            <v>"GA-12c_Pt1_Hs=05.00_Tp=21.01_Full.dat"</v>
          </cell>
          <cell r="Z284" t="str">
            <v>"272.xls"</v>
          </cell>
          <cell r="AA284">
            <v>5</v>
          </cell>
          <cell r="AB284">
            <v>2</v>
          </cell>
          <cell r="AC284">
            <v>8.1168831168831168E-2</v>
          </cell>
          <cell r="AD284" t="str">
            <v>"GA-12c_Pt1_Hs=05.00_Tp=21.01_Full.dat"</v>
          </cell>
          <cell r="AE284" t="str">
            <v>"GA-12c_Pt1_Hs=05.00_Tp=21.01_Full.dat"</v>
          </cell>
          <cell r="AF284" t="str">
            <v>"272.xls"</v>
          </cell>
        </row>
        <row r="285">
          <cell r="A285">
            <v>273</v>
          </cell>
          <cell r="B285" t="str">
            <v>GA-12c_Pt1_Hs=05.00_Tp=17.19_Interm</v>
          </cell>
          <cell r="C285">
            <v>0</v>
          </cell>
          <cell r="D285" t="str">
            <v>Ochi-Hubble</v>
          </cell>
          <cell r="E285" t="str">
            <v>"Specified"</v>
          </cell>
          <cell r="F285" t="str">
            <v>SW100</v>
          </cell>
          <cell r="G285">
            <v>22.5</v>
          </cell>
          <cell r="H285">
            <v>5</v>
          </cell>
          <cell r="I285">
            <v>8</v>
          </cell>
          <cell r="J285">
            <v>5.8173356602675967E-2</v>
          </cell>
          <cell r="K285" t="str">
            <v>E10</v>
          </cell>
          <cell r="L285">
            <v>337.5</v>
          </cell>
          <cell r="M285" t="str">
            <v>E10</v>
          </cell>
          <cell r="N285" t="str">
            <v>"Interm"</v>
          </cell>
          <cell r="O285">
            <v>360</v>
          </cell>
          <cell r="P285">
            <v>-18.149999999999999</v>
          </cell>
          <cell r="Q285">
            <v>0</v>
          </cell>
          <cell r="R285">
            <v>18.150000000000002</v>
          </cell>
          <cell r="S285">
            <v>90</v>
          </cell>
          <cell r="T285">
            <v>32</v>
          </cell>
          <cell r="U285">
            <v>0</v>
          </cell>
          <cell r="V285">
            <v>90</v>
          </cell>
          <cell r="W285">
            <v>3</v>
          </cell>
          <cell r="X285" t="str">
            <v>"GA-12c_Pt1_Hs=05.00_Tp=17.19_Interm.dat"</v>
          </cell>
          <cell r="Y285" t="str">
            <v>"GA-12c_Pt1_Hs=05.00_Tp=17.19_Interm.dat"</v>
          </cell>
          <cell r="Z285" t="str">
            <v>"273.xls"</v>
          </cell>
          <cell r="AA285">
            <v>5</v>
          </cell>
          <cell r="AB285">
            <v>2</v>
          </cell>
          <cell r="AC285">
            <v>9.9206349206349201E-2</v>
          </cell>
          <cell r="AD285" t="str">
            <v>"GA-12c_Pt1_Hs=05.00_Tp=17.19_Interm.dat"</v>
          </cell>
          <cell r="AE285" t="str">
            <v>"GA-12c_Pt1_Hs=05.00_Tp=17.19_Interm.dat"</v>
          </cell>
          <cell r="AF285" t="str">
            <v>"273.xls"</v>
          </cell>
        </row>
        <row r="286">
          <cell r="A286">
            <v>274</v>
          </cell>
          <cell r="B286" t="str">
            <v>GA-12c_Pt1_Hs=05.00_Tp=19.10_Interm</v>
          </cell>
          <cell r="C286">
            <v>0</v>
          </cell>
          <cell r="D286" t="str">
            <v>Ochi-Hubble</v>
          </cell>
          <cell r="E286" t="str">
            <v>"Specified"</v>
          </cell>
          <cell r="F286" t="str">
            <v>SW100</v>
          </cell>
          <cell r="G286">
            <v>22.5</v>
          </cell>
          <cell r="H286">
            <v>5</v>
          </cell>
          <cell r="I286">
            <v>8</v>
          </cell>
          <cell r="J286">
            <v>5.235602094240837E-2</v>
          </cell>
          <cell r="K286" t="str">
            <v>E10</v>
          </cell>
          <cell r="L286">
            <v>337.5</v>
          </cell>
          <cell r="M286" t="str">
            <v>E10</v>
          </cell>
          <cell r="N286" t="str">
            <v>"Interm"</v>
          </cell>
          <cell r="O286">
            <v>360</v>
          </cell>
          <cell r="P286">
            <v>-18.149999999999999</v>
          </cell>
          <cell r="Q286">
            <v>0</v>
          </cell>
          <cell r="R286">
            <v>18.150000000000002</v>
          </cell>
          <cell r="S286">
            <v>90</v>
          </cell>
          <cell r="T286">
            <v>32</v>
          </cell>
          <cell r="U286">
            <v>0</v>
          </cell>
          <cell r="V286">
            <v>90</v>
          </cell>
          <cell r="W286">
            <v>3</v>
          </cell>
          <cell r="X286" t="str">
            <v>"GA-12c_Pt1_Hs=05.00_Tp=19.10_Interm.dat"</v>
          </cell>
          <cell r="Y286" t="str">
            <v>"GA-12c_Pt1_Hs=05.00_Tp=19.10_Interm.dat"</v>
          </cell>
          <cell r="Z286" t="str">
            <v>"274.xls"</v>
          </cell>
          <cell r="AA286">
            <v>5</v>
          </cell>
          <cell r="AB286">
            <v>2</v>
          </cell>
          <cell r="AC286">
            <v>8.9285714285714288E-2</v>
          </cell>
          <cell r="AD286" t="str">
            <v>"GA-12c_Pt1_Hs=05.00_Tp=19.10_Interm.dat"</v>
          </cell>
          <cell r="AE286" t="str">
            <v>"GA-12c_Pt1_Hs=05.00_Tp=19.10_Interm.dat"</v>
          </cell>
          <cell r="AF286" t="str">
            <v>"274.xls"</v>
          </cell>
        </row>
        <row r="287">
          <cell r="A287">
            <v>275</v>
          </cell>
          <cell r="B287" t="str">
            <v>GA-12c_Pt1_Hs=05.00_Tp=21.01_Interm</v>
          </cell>
          <cell r="C287">
            <v>0</v>
          </cell>
          <cell r="D287" t="str">
            <v>Ochi-Hubble</v>
          </cell>
          <cell r="E287" t="str">
            <v>"Specified"</v>
          </cell>
          <cell r="F287" t="str">
            <v>SW100</v>
          </cell>
          <cell r="G287">
            <v>22.5</v>
          </cell>
          <cell r="H287">
            <v>5</v>
          </cell>
          <cell r="I287">
            <v>8</v>
          </cell>
          <cell r="J287">
            <v>4.7596382674916705E-2</v>
          </cell>
          <cell r="K287" t="str">
            <v>E10</v>
          </cell>
          <cell r="L287">
            <v>337.5</v>
          </cell>
          <cell r="M287" t="str">
            <v>E10</v>
          </cell>
          <cell r="N287" t="str">
            <v>"Interm"</v>
          </cell>
          <cell r="O287">
            <v>360</v>
          </cell>
          <cell r="P287">
            <v>-18.149999999999999</v>
          </cell>
          <cell r="Q287">
            <v>0</v>
          </cell>
          <cell r="R287">
            <v>18.150000000000002</v>
          </cell>
          <cell r="S287">
            <v>90</v>
          </cell>
          <cell r="T287">
            <v>32</v>
          </cell>
          <cell r="U287">
            <v>0</v>
          </cell>
          <cell r="V287">
            <v>90</v>
          </cell>
          <cell r="W287">
            <v>3</v>
          </cell>
          <cell r="X287" t="str">
            <v>"GA-12c_Pt1_Hs=05.00_Tp=21.01_Interm.dat"</v>
          </cell>
          <cell r="Y287" t="str">
            <v>"GA-12c_Pt1_Hs=05.00_Tp=21.01_Interm.dat"</v>
          </cell>
          <cell r="Z287" t="str">
            <v>"275.xls"</v>
          </cell>
          <cell r="AA287">
            <v>5</v>
          </cell>
          <cell r="AB287">
            <v>2</v>
          </cell>
          <cell r="AC287">
            <v>8.1168831168831168E-2</v>
          </cell>
          <cell r="AD287" t="str">
            <v>"GA-12c_Pt1_Hs=05.00_Tp=21.01_Interm.dat"</v>
          </cell>
          <cell r="AE287" t="str">
            <v>"GA-12c_Pt1_Hs=05.00_Tp=21.01_Interm.dat"</v>
          </cell>
          <cell r="AF287" t="str">
            <v>"275.xls"</v>
          </cell>
        </row>
        <row r="288">
          <cell r="A288">
            <v>276</v>
          </cell>
          <cell r="B288" t="str">
            <v>GA-12c_Pt1_Hs=05.00_Tp=17.19_Ballast</v>
          </cell>
          <cell r="C288">
            <v>0</v>
          </cell>
          <cell r="D288" t="str">
            <v>Ochi-Hubble</v>
          </cell>
          <cell r="E288" t="str">
            <v>"Specified"</v>
          </cell>
          <cell r="F288" t="str">
            <v>SW100</v>
          </cell>
          <cell r="G288">
            <v>22.5</v>
          </cell>
          <cell r="H288">
            <v>5</v>
          </cell>
          <cell r="I288">
            <v>8</v>
          </cell>
          <cell r="J288">
            <v>5.8173356602675967E-2</v>
          </cell>
          <cell r="K288" t="str">
            <v>E10</v>
          </cell>
          <cell r="L288">
            <v>337.5</v>
          </cell>
          <cell r="M288" t="str">
            <v>E10</v>
          </cell>
          <cell r="N288" t="str">
            <v>"Ballast"</v>
          </cell>
          <cell r="O288">
            <v>360</v>
          </cell>
          <cell r="P288">
            <v>-11.89</v>
          </cell>
          <cell r="Q288">
            <v>0</v>
          </cell>
          <cell r="R288">
            <v>18.150000000000002</v>
          </cell>
          <cell r="S288">
            <v>90</v>
          </cell>
          <cell r="T288">
            <v>32</v>
          </cell>
          <cell r="U288">
            <v>0</v>
          </cell>
          <cell r="V288">
            <v>90</v>
          </cell>
          <cell r="W288">
            <v>3</v>
          </cell>
          <cell r="X288" t="str">
            <v>"GA-12c_Pt1_Hs=05.00_Tp=17.19_Ballast.dat"</v>
          </cell>
          <cell r="Y288" t="str">
            <v>"GA-12c_Pt1_Hs=05.00_Tp=17.19_Ballast.dat"</v>
          </cell>
          <cell r="Z288" t="str">
            <v>"276.xls"</v>
          </cell>
          <cell r="AA288">
            <v>5</v>
          </cell>
          <cell r="AB288">
            <v>2</v>
          </cell>
          <cell r="AC288">
            <v>9.9206349206349201E-2</v>
          </cell>
          <cell r="AD288" t="str">
            <v>"GA-12c_Pt1_Hs=05.00_Tp=17.19_Ballast.dat"</v>
          </cell>
          <cell r="AE288" t="str">
            <v>"GA-12c_Pt1_Hs=05.00_Tp=17.19_Ballast.dat"</v>
          </cell>
          <cell r="AF288" t="str">
            <v>"276.xls"</v>
          </cell>
        </row>
        <row r="289">
          <cell r="A289">
            <v>277</v>
          </cell>
          <cell r="B289" t="str">
            <v>GA-12c_Pt1_Hs=05.00_Tp=19.10_Ballast</v>
          </cell>
          <cell r="C289">
            <v>0</v>
          </cell>
          <cell r="D289" t="str">
            <v>Ochi-Hubble</v>
          </cell>
          <cell r="E289" t="str">
            <v>"Specified"</v>
          </cell>
          <cell r="F289" t="str">
            <v>SW100</v>
          </cell>
          <cell r="G289">
            <v>22.5</v>
          </cell>
          <cell r="H289">
            <v>5</v>
          </cell>
          <cell r="I289">
            <v>8</v>
          </cell>
          <cell r="J289">
            <v>5.235602094240837E-2</v>
          </cell>
          <cell r="K289" t="str">
            <v>E10</v>
          </cell>
          <cell r="L289">
            <v>337.5</v>
          </cell>
          <cell r="M289" t="str">
            <v>E10</v>
          </cell>
          <cell r="N289" t="str">
            <v>"Ballast"</v>
          </cell>
          <cell r="O289">
            <v>360</v>
          </cell>
          <cell r="P289">
            <v>-11.89</v>
          </cell>
          <cell r="Q289">
            <v>0</v>
          </cell>
          <cell r="R289">
            <v>18.150000000000002</v>
          </cell>
          <cell r="S289">
            <v>90</v>
          </cell>
          <cell r="T289">
            <v>32</v>
          </cell>
          <cell r="U289">
            <v>0</v>
          </cell>
          <cell r="V289">
            <v>90</v>
          </cell>
          <cell r="W289">
            <v>3</v>
          </cell>
          <cell r="X289" t="str">
            <v>"GA-12c_Pt1_Hs=05.00_Tp=19.10_Ballast.dat"</v>
          </cell>
          <cell r="Y289" t="str">
            <v>"GA-12c_Pt1_Hs=05.00_Tp=19.10_Ballast.dat"</v>
          </cell>
          <cell r="Z289" t="str">
            <v>"277.xls"</v>
          </cell>
          <cell r="AA289">
            <v>5</v>
          </cell>
          <cell r="AB289">
            <v>2</v>
          </cell>
          <cell r="AC289">
            <v>8.9285714285714288E-2</v>
          </cell>
          <cell r="AD289" t="str">
            <v>"GA-12c_Pt1_Hs=05.00_Tp=19.10_Ballast.dat"</v>
          </cell>
          <cell r="AE289" t="str">
            <v>"GA-12c_Pt1_Hs=05.00_Tp=19.10_Ballast.dat"</v>
          </cell>
          <cell r="AF289" t="str">
            <v>"277.xls"</v>
          </cell>
        </row>
        <row r="290">
          <cell r="A290">
            <v>278</v>
          </cell>
          <cell r="B290" t="str">
            <v>GA-12c_Pt1_Hs=05.00_Tp=21.01_Ballast</v>
          </cell>
          <cell r="C290">
            <v>0</v>
          </cell>
          <cell r="D290" t="str">
            <v>Ochi-Hubble</v>
          </cell>
          <cell r="E290" t="str">
            <v>"Specified"</v>
          </cell>
          <cell r="F290" t="str">
            <v>SW100</v>
          </cell>
          <cell r="G290">
            <v>22.5</v>
          </cell>
          <cell r="H290">
            <v>5</v>
          </cell>
          <cell r="I290">
            <v>8</v>
          </cell>
          <cell r="J290">
            <v>4.7596382674916705E-2</v>
          </cell>
          <cell r="K290" t="str">
            <v>E10</v>
          </cell>
          <cell r="L290">
            <v>337.5</v>
          </cell>
          <cell r="M290" t="str">
            <v>E10</v>
          </cell>
          <cell r="N290" t="str">
            <v>"Ballast"</v>
          </cell>
          <cell r="O290">
            <v>360</v>
          </cell>
          <cell r="P290">
            <v>-11.89</v>
          </cell>
          <cell r="Q290">
            <v>0</v>
          </cell>
          <cell r="R290">
            <v>18.150000000000002</v>
          </cell>
          <cell r="S290">
            <v>90</v>
          </cell>
          <cell r="T290">
            <v>32</v>
          </cell>
          <cell r="U290">
            <v>0</v>
          </cell>
          <cell r="V290">
            <v>90</v>
          </cell>
          <cell r="W290">
            <v>3</v>
          </cell>
          <cell r="X290" t="str">
            <v>"GA-12c_Pt1_Hs=05.00_Tp=21.01_Ballast.dat"</v>
          </cell>
          <cell r="Y290" t="str">
            <v>"GA-12c_Pt1_Hs=05.00_Tp=21.01_Ballast.dat"</v>
          </cell>
          <cell r="Z290" t="str">
            <v>"278.xls"</v>
          </cell>
          <cell r="AA290">
            <v>5</v>
          </cell>
          <cell r="AB290">
            <v>2</v>
          </cell>
          <cell r="AC290">
            <v>8.1168831168831168E-2</v>
          </cell>
          <cell r="AD290" t="str">
            <v>"GA-12c_Pt1_Hs=05.00_Tp=21.01_Ballast.dat"</v>
          </cell>
          <cell r="AE290" t="str">
            <v>"GA-12c_Pt1_Hs=05.00_Tp=21.01_Ballast.dat"</v>
          </cell>
          <cell r="AF290" t="str">
            <v>"278.xls"</v>
          </cell>
        </row>
        <row r="291">
          <cell r="A291">
            <v>279</v>
          </cell>
          <cell r="B291" t="str">
            <v>GA-12d_Pt1_Hs=05.00_Tp=17.19_Full</v>
          </cell>
          <cell r="C291">
            <v>0</v>
          </cell>
          <cell r="D291" t="str">
            <v>Ochi-Hubble</v>
          </cell>
          <cell r="E291" t="str">
            <v>"Specified"</v>
          </cell>
          <cell r="F291" t="str">
            <v>W100</v>
          </cell>
          <cell r="G291">
            <v>337.5</v>
          </cell>
          <cell r="H291">
            <v>5</v>
          </cell>
          <cell r="I291">
            <v>8</v>
          </cell>
          <cell r="J291">
            <v>5.8173356602675967E-2</v>
          </cell>
          <cell r="K291" t="str">
            <v>NE10</v>
          </cell>
          <cell r="L291">
            <v>22.5</v>
          </cell>
          <cell r="M291" t="str">
            <v>NE10</v>
          </cell>
          <cell r="N291" t="str">
            <v>"Full"</v>
          </cell>
          <cell r="O291">
            <v>360</v>
          </cell>
          <cell r="P291">
            <v>-24.5</v>
          </cell>
          <cell r="Q291">
            <v>0</v>
          </cell>
          <cell r="R291">
            <v>18.150000000000002</v>
          </cell>
          <cell r="S291">
            <v>90</v>
          </cell>
          <cell r="T291">
            <v>32</v>
          </cell>
          <cell r="U291">
            <v>0</v>
          </cell>
          <cell r="V291">
            <v>90</v>
          </cell>
          <cell r="W291">
            <v>3</v>
          </cell>
          <cell r="X291" t="str">
            <v>"GA-12d_Pt1_Hs=05.00_Tp=17.19_Full.dat"</v>
          </cell>
          <cell r="Y291" t="str">
            <v>"GA-12d_Pt1_Hs=05.00_Tp=17.19_Full.dat"</v>
          </cell>
          <cell r="Z291" t="str">
            <v>"279.xls"</v>
          </cell>
          <cell r="AA291">
            <v>5</v>
          </cell>
          <cell r="AB291">
            <v>2</v>
          </cell>
          <cell r="AC291">
            <v>9.9206349206349201E-2</v>
          </cell>
          <cell r="AD291" t="str">
            <v>"GA-12d_Pt1_Hs=05.00_Tp=17.19_Full.dat"</v>
          </cell>
          <cell r="AE291" t="str">
            <v>"GA-12d_Pt1_Hs=05.00_Tp=17.19_Full.dat"</v>
          </cell>
          <cell r="AF291" t="str">
            <v>"279.xls"</v>
          </cell>
        </row>
        <row r="292">
          <cell r="A292">
            <v>280</v>
          </cell>
          <cell r="B292" t="str">
            <v>GA-12d_Pt1_Hs=05.00_Tp=19.10_Full</v>
          </cell>
          <cell r="C292">
            <v>0</v>
          </cell>
          <cell r="D292" t="str">
            <v>Ochi-Hubble</v>
          </cell>
          <cell r="E292" t="str">
            <v>"Specified"</v>
          </cell>
          <cell r="F292" t="str">
            <v>W100</v>
          </cell>
          <cell r="G292">
            <v>337.5</v>
          </cell>
          <cell r="H292">
            <v>5</v>
          </cell>
          <cell r="I292">
            <v>8</v>
          </cell>
          <cell r="J292">
            <v>5.235602094240837E-2</v>
          </cell>
          <cell r="K292" t="str">
            <v>NE10</v>
          </cell>
          <cell r="L292">
            <v>22.5</v>
          </cell>
          <cell r="M292" t="str">
            <v>NE10</v>
          </cell>
          <cell r="N292" t="str">
            <v>"Full"</v>
          </cell>
          <cell r="O292">
            <v>360</v>
          </cell>
          <cell r="P292">
            <v>-24.5</v>
          </cell>
          <cell r="Q292">
            <v>0</v>
          </cell>
          <cell r="R292">
            <v>18.150000000000002</v>
          </cell>
          <cell r="S292">
            <v>90</v>
          </cell>
          <cell r="T292">
            <v>32</v>
          </cell>
          <cell r="U292">
            <v>0</v>
          </cell>
          <cell r="V292">
            <v>90</v>
          </cell>
          <cell r="W292">
            <v>3</v>
          </cell>
          <cell r="X292" t="str">
            <v>"GA-12d_Pt1_Hs=05.00_Tp=19.10_Full.dat"</v>
          </cell>
          <cell r="Y292" t="str">
            <v>"GA-12d_Pt1_Hs=05.00_Tp=19.10_Full.dat"</v>
          </cell>
          <cell r="Z292" t="str">
            <v>"280.xls"</v>
          </cell>
          <cell r="AA292">
            <v>5</v>
          </cell>
          <cell r="AB292">
            <v>2</v>
          </cell>
          <cell r="AC292">
            <v>8.9285714285714288E-2</v>
          </cell>
          <cell r="AD292" t="str">
            <v>"GA-12d_Pt1_Hs=05.00_Tp=19.10_Full.dat"</v>
          </cell>
          <cell r="AE292" t="str">
            <v>"GA-12d_Pt1_Hs=05.00_Tp=19.10_Full.dat"</v>
          </cell>
          <cell r="AF292" t="str">
            <v>"280.xls"</v>
          </cell>
        </row>
        <row r="293">
          <cell r="A293">
            <v>281</v>
          </cell>
          <cell r="B293" t="str">
            <v>GA-12d_Pt1_Hs=05.00_Tp=21.01_Full</v>
          </cell>
          <cell r="C293">
            <v>0</v>
          </cell>
          <cell r="D293" t="str">
            <v>Ochi-Hubble</v>
          </cell>
          <cell r="E293" t="str">
            <v>"Specified"</v>
          </cell>
          <cell r="F293" t="str">
            <v>W100</v>
          </cell>
          <cell r="G293">
            <v>337.5</v>
          </cell>
          <cell r="H293">
            <v>5</v>
          </cell>
          <cell r="I293">
            <v>8</v>
          </cell>
          <cell r="J293">
            <v>4.7596382674916705E-2</v>
          </cell>
          <cell r="K293" t="str">
            <v>NE10</v>
          </cell>
          <cell r="L293">
            <v>22.5</v>
          </cell>
          <cell r="M293" t="str">
            <v>NE10</v>
          </cell>
          <cell r="N293" t="str">
            <v>"Full"</v>
          </cell>
          <cell r="O293">
            <v>360</v>
          </cell>
          <cell r="P293">
            <v>-24.5</v>
          </cell>
          <cell r="Q293">
            <v>0</v>
          </cell>
          <cell r="R293">
            <v>18.150000000000002</v>
          </cell>
          <cell r="S293">
            <v>90</v>
          </cell>
          <cell r="T293">
            <v>32</v>
          </cell>
          <cell r="U293">
            <v>0</v>
          </cell>
          <cell r="V293">
            <v>90</v>
          </cell>
          <cell r="W293">
            <v>3</v>
          </cell>
          <cell r="X293" t="str">
            <v>"GA-12d_Pt1_Hs=05.00_Tp=21.01_Full.dat"</v>
          </cell>
          <cell r="Y293" t="str">
            <v>"GA-12d_Pt1_Hs=05.00_Tp=21.01_Full.dat"</v>
          </cell>
          <cell r="Z293" t="str">
            <v>"281.xls"</v>
          </cell>
          <cell r="AA293">
            <v>5</v>
          </cell>
          <cell r="AB293">
            <v>2</v>
          </cell>
          <cell r="AC293">
            <v>8.1168831168831168E-2</v>
          </cell>
          <cell r="AD293" t="str">
            <v>"GA-12d_Pt1_Hs=05.00_Tp=21.01_Full.dat"</v>
          </cell>
          <cell r="AE293" t="str">
            <v>"GA-12d_Pt1_Hs=05.00_Tp=21.01_Full.dat"</v>
          </cell>
          <cell r="AF293" t="str">
            <v>"281.xls"</v>
          </cell>
        </row>
        <row r="294">
          <cell r="A294">
            <v>282</v>
          </cell>
          <cell r="B294" t="str">
            <v>GA-12d_Pt1_Hs=05.00_Tp=17.19_Interm</v>
          </cell>
          <cell r="C294">
            <v>0</v>
          </cell>
          <cell r="D294" t="str">
            <v>Ochi-Hubble</v>
          </cell>
          <cell r="E294" t="str">
            <v>"Specified"</v>
          </cell>
          <cell r="F294" t="str">
            <v>W100</v>
          </cell>
          <cell r="G294">
            <v>337.5</v>
          </cell>
          <cell r="H294">
            <v>5</v>
          </cell>
          <cell r="I294">
            <v>8</v>
          </cell>
          <cell r="J294">
            <v>5.8173356602675967E-2</v>
          </cell>
          <cell r="K294" t="str">
            <v>NE10</v>
          </cell>
          <cell r="L294">
            <v>22.5</v>
          </cell>
          <cell r="M294" t="str">
            <v>NE10</v>
          </cell>
          <cell r="N294" t="str">
            <v>"Interm"</v>
          </cell>
          <cell r="O294">
            <v>360</v>
          </cell>
          <cell r="P294">
            <v>-18.149999999999999</v>
          </cell>
          <cell r="Q294">
            <v>0</v>
          </cell>
          <cell r="R294">
            <v>18.150000000000002</v>
          </cell>
          <cell r="S294">
            <v>90</v>
          </cell>
          <cell r="T294">
            <v>32</v>
          </cell>
          <cell r="U294">
            <v>0</v>
          </cell>
          <cell r="V294">
            <v>90</v>
          </cell>
          <cell r="W294">
            <v>3</v>
          </cell>
          <cell r="X294" t="str">
            <v>"GA-12d_Pt1_Hs=05.00_Tp=17.19_Interm.dat"</v>
          </cell>
          <cell r="Y294" t="str">
            <v>"GA-12d_Pt1_Hs=05.00_Tp=17.19_Interm.dat"</v>
          </cell>
          <cell r="Z294" t="str">
            <v>"282.xls"</v>
          </cell>
          <cell r="AA294">
            <v>5</v>
          </cell>
          <cell r="AB294">
            <v>2</v>
          </cell>
          <cell r="AC294">
            <v>9.9206349206349201E-2</v>
          </cell>
          <cell r="AD294" t="str">
            <v>"GA-12d_Pt1_Hs=05.00_Tp=17.19_Interm.dat"</v>
          </cell>
          <cell r="AE294" t="str">
            <v>"GA-12d_Pt1_Hs=05.00_Tp=17.19_Interm.dat"</v>
          </cell>
          <cell r="AF294" t="str">
            <v>"282.xls"</v>
          </cell>
        </row>
        <row r="295">
          <cell r="A295">
            <v>283</v>
          </cell>
          <cell r="B295" t="str">
            <v>GA-12d_Pt1_Hs=05.00_Tp=19.10_Interm</v>
          </cell>
          <cell r="C295">
            <v>0</v>
          </cell>
          <cell r="D295" t="str">
            <v>Ochi-Hubble</v>
          </cell>
          <cell r="E295" t="str">
            <v>"Specified"</v>
          </cell>
          <cell r="F295" t="str">
            <v>W100</v>
          </cell>
          <cell r="G295">
            <v>337.5</v>
          </cell>
          <cell r="H295">
            <v>5</v>
          </cell>
          <cell r="I295">
            <v>8</v>
          </cell>
          <cell r="J295">
            <v>5.235602094240837E-2</v>
          </cell>
          <cell r="K295" t="str">
            <v>NE10</v>
          </cell>
          <cell r="L295">
            <v>22.5</v>
          </cell>
          <cell r="M295" t="str">
            <v>NE10</v>
          </cell>
          <cell r="N295" t="str">
            <v>"Interm"</v>
          </cell>
          <cell r="O295">
            <v>360</v>
          </cell>
          <cell r="P295">
            <v>-18.149999999999999</v>
          </cell>
          <cell r="Q295">
            <v>0</v>
          </cell>
          <cell r="R295">
            <v>18.150000000000002</v>
          </cell>
          <cell r="S295">
            <v>90</v>
          </cell>
          <cell r="T295">
            <v>32</v>
          </cell>
          <cell r="U295">
            <v>0</v>
          </cell>
          <cell r="V295">
            <v>90</v>
          </cell>
          <cell r="W295">
            <v>3</v>
          </cell>
          <cell r="X295" t="str">
            <v>"GA-12d_Pt1_Hs=05.00_Tp=19.10_Interm.dat"</v>
          </cell>
          <cell r="Y295" t="str">
            <v>"GA-12d_Pt1_Hs=05.00_Tp=19.10_Interm.dat"</v>
          </cell>
          <cell r="Z295" t="str">
            <v>"283.xls"</v>
          </cell>
          <cell r="AA295">
            <v>5</v>
          </cell>
          <cell r="AB295">
            <v>2</v>
          </cell>
          <cell r="AC295">
            <v>8.9285714285714288E-2</v>
          </cell>
          <cell r="AD295" t="str">
            <v>"GA-12d_Pt1_Hs=05.00_Tp=19.10_Interm.dat"</v>
          </cell>
          <cell r="AE295" t="str">
            <v>"GA-12d_Pt1_Hs=05.00_Tp=19.10_Interm.dat"</v>
          </cell>
          <cell r="AF295" t="str">
            <v>"283.xls"</v>
          </cell>
        </row>
        <row r="296">
          <cell r="A296">
            <v>284</v>
          </cell>
          <cell r="B296" t="str">
            <v>GA-12d_Pt1_Hs=05.00_Tp=21.01_Interm</v>
          </cell>
          <cell r="C296">
            <v>0</v>
          </cell>
          <cell r="D296" t="str">
            <v>Ochi-Hubble</v>
          </cell>
          <cell r="E296" t="str">
            <v>"Specified"</v>
          </cell>
          <cell r="F296" t="str">
            <v>W100</v>
          </cell>
          <cell r="G296">
            <v>337.5</v>
          </cell>
          <cell r="H296">
            <v>5</v>
          </cell>
          <cell r="I296">
            <v>8</v>
          </cell>
          <cell r="J296">
            <v>4.7596382674916705E-2</v>
          </cell>
          <cell r="K296" t="str">
            <v>NE10</v>
          </cell>
          <cell r="L296">
            <v>22.5</v>
          </cell>
          <cell r="M296" t="str">
            <v>NE10</v>
          </cell>
          <cell r="N296" t="str">
            <v>"Interm"</v>
          </cell>
          <cell r="O296">
            <v>360</v>
          </cell>
          <cell r="P296">
            <v>-18.149999999999999</v>
          </cell>
          <cell r="Q296">
            <v>0</v>
          </cell>
          <cell r="R296">
            <v>18.150000000000002</v>
          </cell>
          <cell r="S296">
            <v>90</v>
          </cell>
          <cell r="T296">
            <v>32</v>
          </cell>
          <cell r="U296">
            <v>0</v>
          </cell>
          <cell r="V296">
            <v>90</v>
          </cell>
          <cell r="W296">
            <v>3</v>
          </cell>
          <cell r="X296" t="str">
            <v>"GA-12d_Pt1_Hs=05.00_Tp=21.01_Interm.dat"</v>
          </cell>
          <cell r="Y296" t="str">
            <v>"GA-12d_Pt1_Hs=05.00_Tp=21.01_Interm.dat"</v>
          </cell>
          <cell r="Z296" t="str">
            <v>"284.xls"</v>
          </cell>
          <cell r="AA296">
            <v>5</v>
          </cell>
          <cell r="AB296">
            <v>2</v>
          </cell>
          <cell r="AC296">
            <v>8.1168831168831168E-2</v>
          </cell>
          <cell r="AD296" t="str">
            <v>"GA-12d_Pt1_Hs=05.00_Tp=21.01_Interm.dat"</v>
          </cell>
          <cell r="AE296" t="str">
            <v>"GA-12d_Pt1_Hs=05.00_Tp=21.01_Interm.dat"</v>
          </cell>
          <cell r="AF296" t="str">
            <v>"284.xls"</v>
          </cell>
        </row>
        <row r="297">
          <cell r="A297">
            <v>285</v>
          </cell>
          <cell r="B297" t="str">
            <v>GA-12d_Pt1_Hs=05.00_Tp=17.19_Ballast</v>
          </cell>
          <cell r="C297">
            <v>0</v>
          </cell>
          <cell r="D297" t="str">
            <v>Ochi-Hubble</v>
          </cell>
          <cell r="E297" t="str">
            <v>"Specified"</v>
          </cell>
          <cell r="F297" t="str">
            <v>W100</v>
          </cell>
          <cell r="G297">
            <v>337.5</v>
          </cell>
          <cell r="H297">
            <v>5</v>
          </cell>
          <cell r="I297">
            <v>8</v>
          </cell>
          <cell r="J297">
            <v>5.8173356602675967E-2</v>
          </cell>
          <cell r="K297" t="str">
            <v>NE10</v>
          </cell>
          <cell r="L297">
            <v>22.5</v>
          </cell>
          <cell r="M297" t="str">
            <v>NE10</v>
          </cell>
          <cell r="N297" t="str">
            <v>"Ballast"</v>
          </cell>
          <cell r="O297">
            <v>360</v>
          </cell>
          <cell r="P297">
            <v>-11.89</v>
          </cell>
          <cell r="Q297">
            <v>0</v>
          </cell>
          <cell r="R297">
            <v>18.150000000000002</v>
          </cell>
          <cell r="S297">
            <v>90</v>
          </cell>
          <cell r="T297">
            <v>32</v>
          </cell>
          <cell r="U297">
            <v>0</v>
          </cell>
          <cell r="V297">
            <v>90</v>
          </cell>
          <cell r="W297">
            <v>3</v>
          </cell>
          <cell r="X297" t="str">
            <v>"GA-12d_Pt1_Hs=05.00_Tp=17.19_Ballast.dat"</v>
          </cell>
          <cell r="Y297" t="str">
            <v>"GA-12d_Pt1_Hs=05.00_Tp=17.19_Ballast.dat"</v>
          </cell>
          <cell r="Z297" t="str">
            <v>"285.xls"</v>
          </cell>
          <cell r="AA297">
            <v>5</v>
          </cell>
          <cell r="AB297">
            <v>2</v>
          </cell>
          <cell r="AC297">
            <v>9.9206349206349201E-2</v>
          </cell>
          <cell r="AD297" t="str">
            <v>"GA-12d_Pt1_Hs=05.00_Tp=17.19_Ballast.dat"</v>
          </cell>
          <cell r="AE297" t="str">
            <v>"GA-12d_Pt1_Hs=05.00_Tp=17.19_Ballast.dat"</v>
          </cell>
          <cell r="AF297" t="str">
            <v>"285.xls"</v>
          </cell>
        </row>
        <row r="298">
          <cell r="A298">
            <v>286</v>
          </cell>
          <cell r="B298" t="str">
            <v>GA-12d_Pt1_Hs=05.00_Tp=19.10_Ballast</v>
          </cell>
          <cell r="C298">
            <v>0</v>
          </cell>
          <cell r="D298" t="str">
            <v>Ochi-Hubble</v>
          </cell>
          <cell r="E298" t="str">
            <v>"Specified"</v>
          </cell>
          <cell r="F298" t="str">
            <v>W100</v>
          </cell>
          <cell r="G298">
            <v>337.5</v>
          </cell>
          <cell r="H298">
            <v>5</v>
          </cell>
          <cell r="I298">
            <v>8</v>
          </cell>
          <cell r="J298">
            <v>5.235602094240837E-2</v>
          </cell>
          <cell r="K298" t="str">
            <v>NE10</v>
          </cell>
          <cell r="L298">
            <v>22.5</v>
          </cell>
          <cell r="M298" t="str">
            <v>NE10</v>
          </cell>
          <cell r="N298" t="str">
            <v>"Ballast"</v>
          </cell>
          <cell r="O298">
            <v>360</v>
          </cell>
          <cell r="P298">
            <v>-11.89</v>
          </cell>
          <cell r="Q298">
            <v>0</v>
          </cell>
          <cell r="R298">
            <v>18.150000000000002</v>
          </cell>
          <cell r="S298">
            <v>90</v>
          </cell>
          <cell r="T298">
            <v>32</v>
          </cell>
          <cell r="U298">
            <v>0</v>
          </cell>
          <cell r="V298">
            <v>90</v>
          </cell>
          <cell r="W298">
            <v>3</v>
          </cell>
          <cell r="X298" t="str">
            <v>"GA-12d_Pt1_Hs=05.00_Tp=19.10_Ballast.dat"</v>
          </cell>
          <cell r="Y298" t="str">
            <v>"GA-12d_Pt1_Hs=05.00_Tp=19.10_Ballast.dat"</v>
          </cell>
          <cell r="Z298" t="str">
            <v>"286.xls"</v>
          </cell>
          <cell r="AA298">
            <v>5</v>
          </cell>
          <cell r="AB298">
            <v>2</v>
          </cell>
          <cell r="AC298">
            <v>8.9285714285714288E-2</v>
          </cell>
          <cell r="AD298" t="str">
            <v>"GA-12d_Pt1_Hs=05.00_Tp=19.10_Ballast.dat"</v>
          </cell>
          <cell r="AE298" t="str">
            <v>"GA-12d_Pt1_Hs=05.00_Tp=19.10_Ballast.dat"</v>
          </cell>
          <cell r="AF298" t="str">
            <v>"286.xls"</v>
          </cell>
        </row>
        <row r="299">
          <cell r="A299">
            <v>287</v>
          </cell>
          <cell r="B299" t="str">
            <v>GA-12d_Pt1_Hs=05.00_Tp=21.01_Ballast</v>
          </cell>
          <cell r="C299">
            <v>0</v>
          </cell>
          <cell r="D299" t="str">
            <v>Ochi-Hubble</v>
          </cell>
          <cell r="E299" t="str">
            <v>"Specified"</v>
          </cell>
          <cell r="F299" t="str">
            <v>W100</v>
          </cell>
          <cell r="G299">
            <v>337.5</v>
          </cell>
          <cell r="H299">
            <v>5</v>
          </cell>
          <cell r="I299">
            <v>8</v>
          </cell>
          <cell r="J299">
            <v>4.7596382674916705E-2</v>
          </cell>
          <cell r="K299" t="str">
            <v>NE10</v>
          </cell>
          <cell r="L299">
            <v>22.5</v>
          </cell>
          <cell r="M299" t="str">
            <v>NE10</v>
          </cell>
          <cell r="N299" t="str">
            <v>"Ballast"</v>
          </cell>
          <cell r="O299">
            <v>360</v>
          </cell>
          <cell r="P299">
            <v>-11.89</v>
          </cell>
          <cell r="Q299">
            <v>0</v>
          </cell>
          <cell r="R299">
            <v>18.150000000000002</v>
          </cell>
          <cell r="S299">
            <v>90</v>
          </cell>
          <cell r="T299">
            <v>32</v>
          </cell>
          <cell r="U299">
            <v>0</v>
          </cell>
          <cell r="V299">
            <v>90</v>
          </cell>
          <cell r="W299">
            <v>3</v>
          </cell>
          <cell r="X299" t="str">
            <v>"GA-12d_Pt1_Hs=05.00_Tp=21.01_Ballast.dat"</v>
          </cell>
          <cell r="Y299" t="str">
            <v>"GA-12d_Pt1_Hs=05.00_Tp=21.01_Ballast.dat"</v>
          </cell>
          <cell r="Z299" t="str">
            <v>"287.xls"</v>
          </cell>
          <cell r="AA299">
            <v>5</v>
          </cell>
          <cell r="AB299">
            <v>2</v>
          </cell>
          <cell r="AC299">
            <v>8.1168831168831168E-2</v>
          </cell>
          <cell r="AD299" t="str">
            <v>"GA-12d_Pt1_Hs=05.00_Tp=21.01_Ballast.dat"</v>
          </cell>
          <cell r="AE299" t="str">
            <v>"GA-12d_Pt1_Hs=05.00_Tp=21.01_Ballast.dat"</v>
          </cell>
          <cell r="AF299" t="str">
            <v>"287.xls"</v>
          </cell>
        </row>
        <row r="300">
          <cell r="A300">
            <v>288</v>
          </cell>
          <cell r="B300" t="str">
            <v>GA-13a_Pt1_Hs=02.70_Tp=12.33_Full</v>
          </cell>
          <cell r="C300">
            <v>0</v>
          </cell>
          <cell r="D300" t="str">
            <v>Ochi-Hubble</v>
          </cell>
          <cell r="E300" t="str">
            <v>"Specified"</v>
          </cell>
          <cell r="F300" t="str">
            <v>SE10</v>
          </cell>
          <cell r="G300">
            <v>112.5</v>
          </cell>
          <cell r="H300">
            <v>2.7</v>
          </cell>
          <cell r="I300">
            <v>8</v>
          </cell>
          <cell r="J300">
            <v>8.1103000811030002E-2</v>
          </cell>
          <cell r="K300" t="str">
            <v>N100</v>
          </cell>
          <cell r="L300">
            <v>67.5</v>
          </cell>
          <cell r="M300" t="str">
            <v>N100</v>
          </cell>
          <cell r="N300" t="str">
            <v>"Full"</v>
          </cell>
          <cell r="O300">
            <v>90</v>
          </cell>
          <cell r="P300">
            <v>-24.5</v>
          </cell>
          <cell r="Q300">
            <v>0</v>
          </cell>
          <cell r="R300">
            <v>18.150000000000002</v>
          </cell>
          <cell r="S300">
            <v>90</v>
          </cell>
          <cell r="T300">
            <v>32</v>
          </cell>
          <cell r="U300">
            <v>0</v>
          </cell>
          <cell r="V300">
            <v>90</v>
          </cell>
          <cell r="W300">
            <v>3</v>
          </cell>
          <cell r="X300" t="str">
            <v>"GA-13a_Pt1_Hs=02.70_Tp=12.33_Full.dat"</v>
          </cell>
          <cell r="Y300" t="str">
            <v>"GA-13a_Pt1_Hs=02.70_Tp=12.33_Full.dat"</v>
          </cell>
          <cell r="Z300" t="str">
            <v>"288.xls"</v>
          </cell>
          <cell r="AA300">
            <v>2.7</v>
          </cell>
          <cell r="AB300">
            <v>2</v>
          </cell>
          <cell r="AC300">
            <v>0.13550135501355015</v>
          </cell>
          <cell r="AD300" t="str">
            <v>"GA-13a_Pt1_Hs=02.70_Tp=12.33_Full.dat"</v>
          </cell>
          <cell r="AE300" t="str">
            <v>"GA-13a_Pt1_Hs=02.70_Tp=12.33_Full.dat"</v>
          </cell>
          <cell r="AF300" t="str">
            <v>"288.xls"</v>
          </cell>
        </row>
        <row r="301">
          <cell r="A301">
            <v>289</v>
          </cell>
          <cell r="B301" t="str">
            <v>GA-13a_Pt1_Hs=02.70_Tp=13.70_Full</v>
          </cell>
          <cell r="C301">
            <v>0</v>
          </cell>
          <cell r="D301" t="str">
            <v>Ochi-Hubble</v>
          </cell>
          <cell r="E301" t="str">
            <v>"Specified"</v>
          </cell>
          <cell r="F301" t="str">
            <v>SE10</v>
          </cell>
          <cell r="G301">
            <v>112.5</v>
          </cell>
          <cell r="H301">
            <v>2.7</v>
          </cell>
          <cell r="I301">
            <v>8</v>
          </cell>
          <cell r="J301">
            <v>7.2992700729927015E-2</v>
          </cell>
          <cell r="K301" t="str">
            <v>N100</v>
          </cell>
          <cell r="L301">
            <v>67.5</v>
          </cell>
          <cell r="M301" t="str">
            <v>N100</v>
          </cell>
          <cell r="N301" t="str">
            <v>"Full"</v>
          </cell>
          <cell r="O301">
            <v>90</v>
          </cell>
          <cell r="P301">
            <v>-24.5</v>
          </cell>
          <cell r="Q301">
            <v>0</v>
          </cell>
          <cell r="R301">
            <v>18.150000000000002</v>
          </cell>
          <cell r="S301">
            <v>90</v>
          </cell>
          <cell r="T301">
            <v>32</v>
          </cell>
          <cell r="U301">
            <v>0</v>
          </cell>
          <cell r="V301">
            <v>90</v>
          </cell>
          <cell r="W301">
            <v>3</v>
          </cell>
          <cell r="X301" t="str">
            <v>"GA-13a_Pt1_Hs=02.70_Tp=13.70_Full.dat"</v>
          </cell>
          <cell r="Y301" t="str">
            <v>"GA-13a_Pt1_Hs=02.70_Tp=13.70_Full.dat"</v>
          </cell>
          <cell r="Z301" t="str">
            <v>"289.xls"</v>
          </cell>
          <cell r="AA301">
            <v>2.7</v>
          </cell>
          <cell r="AB301">
            <v>2</v>
          </cell>
          <cell r="AC301">
            <v>0.12195121951219513</v>
          </cell>
          <cell r="AD301" t="str">
            <v>"GA-13a_Pt1_Hs=02.70_Tp=13.70_Full.dat"</v>
          </cell>
          <cell r="AE301" t="str">
            <v>"GA-13a_Pt1_Hs=02.70_Tp=13.70_Full.dat"</v>
          </cell>
          <cell r="AF301" t="str">
            <v>"289.xls"</v>
          </cell>
        </row>
        <row r="302">
          <cell r="A302">
            <v>290</v>
          </cell>
          <cell r="B302" t="str">
            <v>GA-13a_Pt1_Hs=02.70_Tp=15.07_Full</v>
          </cell>
          <cell r="C302">
            <v>0</v>
          </cell>
          <cell r="D302" t="str">
            <v>Ochi-Hubble</v>
          </cell>
          <cell r="E302" t="str">
            <v>"Specified"</v>
          </cell>
          <cell r="F302" t="str">
            <v>SE10</v>
          </cell>
          <cell r="G302">
            <v>112.5</v>
          </cell>
          <cell r="H302">
            <v>2.7</v>
          </cell>
          <cell r="I302">
            <v>8</v>
          </cell>
          <cell r="J302">
            <v>6.6357000663570004E-2</v>
          </cell>
          <cell r="K302" t="str">
            <v>N100</v>
          </cell>
          <cell r="L302">
            <v>67.5</v>
          </cell>
          <cell r="M302" t="str">
            <v>N100</v>
          </cell>
          <cell r="N302" t="str">
            <v>"Full"</v>
          </cell>
          <cell r="O302">
            <v>90</v>
          </cell>
          <cell r="P302">
            <v>-24.5</v>
          </cell>
          <cell r="Q302">
            <v>0</v>
          </cell>
          <cell r="R302">
            <v>18.150000000000002</v>
          </cell>
          <cell r="S302">
            <v>90</v>
          </cell>
          <cell r="T302">
            <v>32</v>
          </cell>
          <cell r="U302">
            <v>0</v>
          </cell>
          <cell r="V302">
            <v>90</v>
          </cell>
          <cell r="W302">
            <v>3</v>
          </cell>
          <cell r="X302" t="str">
            <v>"GA-13a_Pt1_Hs=02.70_Tp=15.07_Full.dat"</v>
          </cell>
          <cell r="Y302" t="str">
            <v>"GA-13a_Pt1_Hs=02.70_Tp=15.07_Full.dat"</v>
          </cell>
          <cell r="Z302" t="str">
            <v>"290.xls"</v>
          </cell>
          <cell r="AA302">
            <v>2.7</v>
          </cell>
          <cell r="AB302">
            <v>2</v>
          </cell>
          <cell r="AC302">
            <v>0.11086474501108648</v>
          </cell>
          <cell r="AD302" t="str">
            <v>"GA-13a_Pt1_Hs=02.70_Tp=15.07_Full.dat"</v>
          </cell>
          <cell r="AE302" t="str">
            <v>"GA-13a_Pt1_Hs=02.70_Tp=15.07_Full.dat"</v>
          </cell>
          <cell r="AF302" t="str">
            <v>"290.xls"</v>
          </cell>
        </row>
        <row r="303">
          <cell r="A303">
            <v>291</v>
          </cell>
          <cell r="B303" t="str">
            <v>GA-13a_Pt1_Hs=02.70_Tp=12.33_Interm</v>
          </cell>
          <cell r="C303">
            <v>0</v>
          </cell>
          <cell r="D303" t="str">
            <v>Ochi-Hubble</v>
          </cell>
          <cell r="E303" t="str">
            <v>"Specified"</v>
          </cell>
          <cell r="F303" t="str">
            <v>SE10</v>
          </cell>
          <cell r="G303">
            <v>112.5</v>
          </cell>
          <cell r="H303">
            <v>2.7</v>
          </cell>
          <cell r="I303">
            <v>8</v>
          </cell>
          <cell r="J303">
            <v>8.1103000811030002E-2</v>
          </cell>
          <cell r="K303" t="str">
            <v>N100</v>
          </cell>
          <cell r="L303">
            <v>67.5</v>
          </cell>
          <cell r="M303" t="str">
            <v>N100</v>
          </cell>
          <cell r="N303" t="str">
            <v>"Interm"</v>
          </cell>
          <cell r="O303">
            <v>90</v>
          </cell>
          <cell r="P303">
            <v>-18.149999999999999</v>
          </cell>
          <cell r="Q303">
            <v>0</v>
          </cell>
          <cell r="R303">
            <v>18.150000000000002</v>
          </cell>
          <cell r="S303">
            <v>90</v>
          </cell>
          <cell r="T303">
            <v>32</v>
          </cell>
          <cell r="U303">
            <v>0</v>
          </cell>
          <cell r="V303">
            <v>90</v>
          </cell>
          <cell r="W303">
            <v>3</v>
          </cell>
          <cell r="X303" t="str">
            <v>"GA-13a_Pt1_Hs=02.70_Tp=12.33_Interm.dat"</v>
          </cell>
          <cell r="Y303" t="str">
            <v>"GA-13a_Pt1_Hs=02.70_Tp=12.33_Interm.dat"</v>
          </cell>
          <cell r="Z303" t="str">
            <v>"291.xls"</v>
          </cell>
          <cell r="AA303">
            <v>2.7</v>
          </cell>
          <cell r="AB303">
            <v>2</v>
          </cell>
          <cell r="AC303">
            <v>0.13550135501355015</v>
          </cell>
          <cell r="AD303" t="str">
            <v>"GA-13a_Pt1_Hs=02.70_Tp=12.33_Interm.dat"</v>
          </cell>
          <cell r="AE303" t="str">
            <v>"GA-13a_Pt1_Hs=02.70_Tp=12.33_Interm.dat"</v>
          </cell>
          <cell r="AF303" t="str">
            <v>"291.xls"</v>
          </cell>
        </row>
        <row r="304">
          <cell r="A304">
            <v>292</v>
          </cell>
          <cell r="B304" t="str">
            <v>GA-13a_Pt1_Hs=02.70_Tp=13.70_Interm</v>
          </cell>
          <cell r="C304">
            <v>0</v>
          </cell>
          <cell r="D304" t="str">
            <v>Ochi-Hubble</v>
          </cell>
          <cell r="E304" t="str">
            <v>"Specified"</v>
          </cell>
          <cell r="F304" t="str">
            <v>SE10</v>
          </cell>
          <cell r="G304">
            <v>112.5</v>
          </cell>
          <cell r="H304">
            <v>2.7</v>
          </cell>
          <cell r="I304">
            <v>8</v>
          </cell>
          <cell r="J304">
            <v>7.2992700729927015E-2</v>
          </cell>
          <cell r="K304" t="str">
            <v>N100</v>
          </cell>
          <cell r="L304">
            <v>67.5</v>
          </cell>
          <cell r="M304" t="str">
            <v>N100</v>
          </cell>
          <cell r="N304" t="str">
            <v>"Interm"</v>
          </cell>
          <cell r="O304">
            <v>90</v>
          </cell>
          <cell r="P304">
            <v>-18.149999999999999</v>
          </cell>
          <cell r="Q304">
            <v>0</v>
          </cell>
          <cell r="R304">
            <v>18.150000000000002</v>
          </cell>
          <cell r="S304">
            <v>90</v>
          </cell>
          <cell r="T304">
            <v>32</v>
          </cell>
          <cell r="U304">
            <v>0</v>
          </cell>
          <cell r="V304">
            <v>90</v>
          </cell>
          <cell r="W304">
            <v>3</v>
          </cell>
          <cell r="X304" t="str">
            <v>"GA-13a_Pt1_Hs=02.70_Tp=13.70_Interm.dat"</v>
          </cell>
          <cell r="Y304" t="str">
            <v>"GA-13a_Pt1_Hs=02.70_Tp=13.70_Interm.dat"</v>
          </cell>
          <cell r="Z304" t="str">
            <v>"292.xls"</v>
          </cell>
          <cell r="AA304">
            <v>2.7</v>
          </cell>
          <cell r="AB304">
            <v>2</v>
          </cell>
          <cell r="AC304">
            <v>0.12195121951219513</v>
          </cell>
          <cell r="AD304" t="str">
            <v>"GA-13a_Pt1_Hs=02.70_Tp=13.70_Interm.dat"</v>
          </cell>
          <cell r="AE304" t="str">
            <v>"GA-13a_Pt1_Hs=02.70_Tp=13.70_Interm.dat"</v>
          </cell>
          <cell r="AF304" t="str">
            <v>"292.xls"</v>
          </cell>
        </row>
        <row r="305">
          <cell r="A305">
            <v>293</v>
          </cell>
          <cell r="B305" t="str">
            <v>GA-13a_Pt1_Hs=02.70_Tp=15.07_Interm</v>
          </cell>
          <cell r="C305">
            <v>0</v>
          </cell>
          <cell r="D305" t="str">
            <v>Ochi-Hubble</v>
          </cell>
          <cell r="E305" t="str">
            <v>"Specified"</v>
          </cell>
          <cell r="F305" t="str">
            <v>SE10</v>
          </cell>
          <cell r="G305">
            <v>112.5</v>
          </cell>
          <cell r="H305">
            <v>2.7</v>
          </cell>
          <cell r="I305">
            <v>8</v>
          </cell>
          <cell r="J305">
            <v>6.6357000663570004E-2</v>
          </cell>
          <cell r="K305" t="str">
            <v>N100</v>
          </cell>
          <cell r="L305">
            <v>67.5</v>
          </cell>
          <cell r="M305" t="str">
            <v>N100</v>
          </cell>
          <cell r="N305" t="str">
            <v>"Interm"</v>
          </cell>
          <cell r="O305">
            <v>90</v>
          </cell>
          <cell r="P305">
            <v>-18.149999999999999</v>
          </cell>
          <cell r="Q305">
            <v>0</v>
          </cell>
          <cell r="R305">
            <v>18.150000000000002</v>
          </cell>
          <cell r="S305">
            <v>90</v>
          </cell>
          <cell r="T305">
            <v>32</v>
          </cell>
          <cell r="U305">
            <v>0</v>
          </cell>
          <cell r="V305">
            <v>90</v>
          </cell>
          <cell r="W305">
            <v>3</v>
          </cell>
          <cell r="X305" t="str">
            <v>"GA-13a_Pt1_Hs=02.70_Tp=15.07_Interm.dat"</v>
          </cell>
          <cell r="Y305" t="str">
            <v>"GA-13a_Pt1_Hs=02.70_Tp=15.07_Interm.dat"</v>
          </cell>
          <cell r="Z305" t="str">
            <v>"293.xls"</v>
          </cell>
          <cell r="AA305">
            <v>2.7</v>
          </cell>
          <cell r="AB305">
            <v>2</v>
          </cell>
          <cell r="AC305">
            <v>0.11086474501108648</v>
          </cell>
          <cell r="AD305" t="str">
            <v>"GA-13a_Pt1_Hs=02.70_Tp=15.07_Interm.dat"</v>
          </cell>
          <cell r="AE305" t="str">
            <v>"GA-13a_Pt1_Hs=02.70_Tp=15.07_Interm.dat"</v>
          </cell>
          <cell r="AF305" t="str">
            <v>"293.xls"</v>
          </cell>
        </row>
        <row r="306">
          <cell r="A306">
            <v>294</v>
          </cell>
          <cell r="B306" t="str">
            <v>GA-13a_Pt1_Hs=02.70_Tp=12.33_Ballast</v>
          </cell>
          <cell r="C306">
            <v>0</v>
          </cell>
          <cell r="D306" t="str">
            <v>Ochi-Hubble</v>
          </cell>
          <cell r="E306" t="str">
            <v>"Specified"</v>
          </cell>
          <cell r="F306" t="str">
            <v>SE10</v>
          </cell>
          <cell r="G306">
            <v>112.5</v>
          </cell>
          <cell r="H306">
            <v>2.7</v>
          </cell>
          <cell r="I306">
            <v>8</v>
          </cell>
          <cell r="J306">
            <v>8.1103000811030002E-2</v>
          </cell>
          <cell r="K306" t="str">
            <v>N100</v>
          </cell>
          <cell r="L306">
            <v>67.5</v>
          </cell>
          <cell r="M306" t="str">
            <v>N100</v>
          </cell>
          <cell r="N306" t="str">
            <v>"Ballast"</v>
          </cell>
          <cell r="O306">
            <v>90</v>
          </cell>
          <cell r="P306">
            <v>-11.89</v>
          </cell>
          <cell r="Q306">
            <v>0</v>
          </cell>
          <cell r="R306">
            <v>18.150000000000002</v>
          </cell>
          <cell r="S306">
            <v>90</v>
          </cell>
          <cell r="T306">
            <v>32</v>
          </cell>
          <cell r="U306">
            <v>0</v>
          </cell>
          <cell r="V306">
            <v>90</v>
          </cell>
          <cell r="W306">
            <v>3</v>
          </cell>
          <cell r="X306" t="str">
            <v>"GA-13a_Pt1_Hs=02.70_Tp=12.33_Ballast.dat"</v>
          </cell>
          <cell r="Y306" t="str">
            <v>"GA-13a_Pt1_Hs=02.70_Tp=12.33_Ballast.dat"</v>
          </cell>
          <cell r="Z306" t="str">
            <v>"294.xls"</v>
          </cell>
          <cell r="AA306">
            <v>2.7</v>
          </cell>
          <cell r="AB306">
            <v>2</v>
          </cell>
          <cell r="AC306">
            <v>0.13550135501355015</v>
          </cell>
          <cell r="AD306" t="str">
            <v>"GA-13a_Pt1_Hs=02.70_Tp=12.33_Ballast.dat"</v>
          </cell>
          <cell r="AE306" t="str">
            <v>"GA-13a_Pt1_Hs=02.70_Tp=12.33_Ballast.dat"</v>
          </cell>
          <cell r="AF306" t="str">
            <v>"294.xls"</v>
          </cell>
        </row>
        <row r="307">
          <cell r="A307">
            <v>295</v>
          </cell>
          <cell r="B307" t="str">
            <v>GA-13a_Pt1_Hs=02.70_Tp=13.70_Ballast</v>
          </cell>
          <cell r="C307">
            <v>0</v>
          </cell>
          <cell r="D307" t="str">
            <v>Ochi-Hubble</v>
          </cell>
          <cell r="E307" t="str">
            <v>"Specified"</v>
          </cell>
          <cell r="F307" t="str">
            <v>SE10</v>
          </cell>
          <cell r="G307">
            <v>112.5</v>
          </cell>
          <cell r="H307">
            <v>2.7</v>
          </cell>
          <cell r="I307">
            <v>8</v>
          </cell>
          <cell r="J307">
            <v>7.2992700729927015E-2</v>
          </cell>
          <cell r="K307" t="str">
            <v>N100</v>
          </cell>
          <cell r="L307">
            <v>67.5</v>
          </cell>
          <cell r="M307" t="str">
            <v>N100</v>
          </cell>
          <cell r="N307" t="str">
            <v>"Ballast"</v>
          </cell>
          <cell r="O307">
            <v>90</v>
          </cell>
          <cell r="P307">
            <v>-11.89</v>
          </cell>
          <cell r="Q307">
            <v>0</v>
          </cell>
          <cell r="R307">
            <v>18.150000000000002</v>
          </cell>
          <cell r="S307">
            <v>90</v>
          </cell>
          <cell r="T307">
            <v>32</v>
          </cell>
          <cell r="U307">
            <v>0</v>
          </cell>
          <cell r="V307">
            <v>90</v>
          </cell>
          <cell r="W307">
            <v>3</v>
          </cell>
          <cell r="X307" t="str">
            <v>"GA-13a_Pt1_Hs=02.70_Tp=13.70_Ballast.dat"</v>
          </cell>
          <cell r="Y307" t="str">
            <v>"GA-13a_Pt1_Hs=02.70_Tp=13.70_Ballast.dat"</v>
          </cell>
          <cell r="Z307" t="str">
            <v>"295.xls"</v>
          </cell>
          <cell r="AA307">
            <v>2.7</v>
          </cell>
          <cell r="AB307">
            <v>2</v>
          </cell>
          <cell r="AC307">
            <v>0.12195121951219513</v>
          </cell>
          <cell r="AD307" t="str">
            <v>"GA-13a_Pt1_Hs=02.70_Tp=13.70_Ballast.dat"</v>
          </cell>
          <cell r="AE307" t="str">
            <v>"GA-13a_Pt1_Hs=02.70_Tp=13.70_Ballast.dat"</v>
          </cell>
          <cell r="AF307" t="str">
            <v>"295.xls"</v>
          </cell>
        </row>
        <row r="308">
          <cell r="A308">
            <v>296</v>
          </cell>
          <cell r="B308" t="str">
            <v>GA-13a_Pt1_Hs=02.70_Tp=15.07_Ballast</v>
          </cell>
          <cell r="C308">
            <v>0</v>
          </cell>
          <cell r="D308" t="str">
            <v>Ochi-Hubble</v>
          </cell>
          <cell r="E308" t="str">
            <v>"Specified"</v>
          </cell>
          <cell r="F308" t="str">
            <v>SE10</v>
          </cell>
          <cell r="G308">
            <v>112.5</v>
          </cell>
          <cell r="H308">
            <v>2.7</v>
          </cell>
          <cell r="I308">
            <v>8</v>
          </cell>
          <cell r="J308">
            <v>6.6357000663570004E-2</v>
          </cell>
          <cell r="K308" t="str">
            <v>N100</v>
          </cell>
          <cell r="L308">
            <v>67.5</v>
          </cell>
          <cell r="M308" t="str">
            <v>N100</v>
          </cell>
          <cell r="N308" t="str">
            <v>"Ballast"</v>
          </cell>
          <cell r="O308">
            <v>90</v>
          </cell>
          <cell r="P308">
            <v>-11.89</v>
          </cell>
          <cell r="Q308">
            <v>0</v>
          </cell>
          <cell r="R308">
            <v>18.150000000000002</v>
          </cell>
          <cell r="S308">
            <v>90</v>
          </cell>
          <cell r="T308">
            <v>32</v>
          </cell>
          <cell r="U308">
            <v>0</v>
          </cell>
          <cell r="V308">
            <v>90</v>
          </cell>
          <cell r="W308">
            <v>3</v>
          </cell>
          <cell r="X308" t="str">
            <v>"GA-13a_Pt1_Hs=02.70_Tp=15.07_Ballast.dat"</v>
          </cell>
          <cell r="Y308" t="str">
            <v>"GA-13a_Pt1_Hs=02.70_Tp=15.07_Ballast.dat"</v>
          </cell>
          <cell r="Z308" t="str">
            <v>"296.xls"</v>
          </cell>
          <cell r="AA308">
            <v>2.7</v>
          </cell>
          <cell r="AB308">
            <v>2</v>
          </cell>
          <cell r="AC308">
            <v>0.11086474501108648</v>
          </cell>
          <cell r="AD308" t="str">
            <v>"GA-13a_Pt1_Hs=02.70_Tp=15.07_Ballast.dat"</v>
          </cell>
          <cell r="AE308" t="str">
            <v>"GA-13a_Pt1_Hs=02.70_Tp=15.07_Ballast.dat"</v>
          </cell>
          <cell r="AF308" t="str">
            <v>"296.xls"</v>
          </cell>
        </row>
        <row r="309">
          <cell r="A309">
            <v>297</v>
          </cell>
          <cell r="B309" t="str">
            <v>GA-13b_Pt1_Hs=02.70_Tp=12.33_Full</v>
          </cell>
          <cell r="C309">
            <v>0</v>
          </cell>
          <cell r="D309" t="str">
            <v>Ochi-Hubble</v>
          </cell>
          <cell r="E309" t="str">
            <v>"Specified"</v>
          </cell>
          <cell r="F309" t="str">
            <v>S10</v>
          </cell>
          <cell r="G309">
            <v>67.5</v>
          </cell>
          <cell r="H309">
            <v>2.7</v>
          </cell>
          <cell r="I309">
            <v>8</v>
          </cell>
          <cell r="J309">
            <v>8.1103000811030002E-2</v>
          </cell>
          <cell r="K309" t="str">
            <v>NW100</v>
          </cell>
          <cell r="L309">
            <v>112.5</v>
          </cell>
          <cell r="M309" t="str">
            <v>NW100</v>
          </cell>
          <cell r="N309" t="str">
            <v>"Full"</v>
          </cell>
          <cell r="O309">
            <v>90</v>
          </cell>
          <cell r="P309">
            <v>-24.5</v>
          </cell>
          <cell r="Q309">
            <v>0</v>
          </cell>
          <cell r="R309">
            <v>18.150000000000002</v>
          </cell>
          <cell r="S309">
            <v>90</v>
          </cell>
          <cell r="T309">
            <v>32</v>
          </cell>
          <cell r="U309">
            <v>0</v>
          </cell>
          <cell r="V309">
            <v>90</v>
          </cell>
          <cell r="W309">
            <v>3</v>
          </cell>
          <cell r="X309" t="str">
            <v>"GA-13b_Pt1_Hs=02.70_Tp=12.33_Full.dat"</v>
          </cell>
          <cell r="Y309" t="str">
            <v>"GA-13b_Pt1_Hs=02.70_Tp=12.33_Full.dat"</v>
          </cell>
          <cell r="Z309" t="str">
            <v>"297.xls"</v>
          </cell>
          <cell r="AA309">
            <v>2.7</v>
          </cell>
          <cell r="AB309">
            <v>2</v>
          </cell>
          <cell r="AC309">
            <v>0.13550135501355015</v>
          </cell>
          <cell r="AD309" t="str">
            <v>"GA-13b_Pt1_Hs=02.70_Tp=12.33_Full.dat"</v>
          </cell>
          <cell r="AE309" t="str">
            <v>"GA-13b_Pt1_Hs=02.70_Tp=12.33_Full.dat"</v>
          </cell>
          <cell r="AF309" t="str">
            <v>"297.xls"</v>
          </cell>
        </row>
        <row r="310">
          <cell r="A310">
            <v>298</v>
          </cell>
          <cell r="B310" t="str">
            <v>GA-13b_Pt1_Hs=02.70_Tp=13.70_Full</v>
          </cell>
          <cell r="C310">
            <v>0</v>
          </cell>
          <cell r="D310" t="str">
            <v>Ochi-Hubble</v>
          </cell>
          <cell r="E310" t="str">
            <v>"Specified"</v>
          </cell>
          <cell r="F310" t="str">
            <v>S10</v>
          </cell>
          <cell r="G310">
            <v>67.5</v>
          </cell>
          <cell r="H310">
            <v>2.7</v>
          </cell>
          <cell r="I310">
            <v>8</v>
          </cell>
          <cell r="J310">
            <v>7.2992700729927015E-2</v>
          </cell>
          <cell r="K310" t="str">
            <v>NW100</v>
          </cell>
          <cell r="L310">
            <v>112.5</v>
          </cell>
          <cell r="M310" t="str">
            <v>NW100</v>
          </cell>
          <cell r="N310" t="str">
            <v>"Full"</v>
          </cell>
          <cell r="O310">
            <v>90</v>
          </cell>
          <cell r="P310">
            <v>-24.5</v>
          </cell>
          <cell r="Q310">
            <v>0</v>
          </cell>
          <cell r="R310">
            <v>18.150000000000002</v>
          </cell>
          <cell r="S310">
            <v>90</v>
          </cell>
          <cell r="T310">
            <v>32</v>
          </cell>
          <cell r="U310">
            <v>0</v>
          </cell>
          <cell r="V310">
            <v>90</v>
          </cell>
          <cell r="W310">
            <v>3</v>
          </cell>
          <cell r="X310" t="str">
            <v>"GA-13b_Pt1_Hs=02.70_Tp=13.70_Full.dat"</v>
          </cell>
          <cell r="Y310" t="str">
            <v>"GA-13b_Pt1_Hs=02.70_Tp=13.70_Full.dat"</v>
          </cell>
          <cell r="Z310" t="str">
            <v>"298.xls"</v>
          </cell>
          <cell r="AA310">
            <v>2.7</v>
          </cell>
          <cell r="AB310">
            <v>2</v>
          </cell>
          <cell r="AC310">
            <v>0.12195121951219513</v>
          </cell>
          <cell r="AD310" t="str">
            <v>"GA-13b_Pt1_Hs=02.70_Tp=13.70_Full.dat"</v>
          </cell>
          <cell r="AE310" t="str">
            <v>"GA-13b_Pt1_Hs=02.70_Tp=13.70_Full.dat"</v>
          </cell>
          <cell r="AF310" t="str">
            <v>"298.xls"</v>
          </cell>
        </row>
        <row r="311">
          <cell r="A311">
            <v>299</v>
          </cell>
          <cell r="B311" t="str">
            <v>GA-13b_Pt1_Hs=02.70_Tp=15.07_Full</v>
          </cell>
          <cell r="C311">
            <v>0</v>
          </cell>
          <cell r="D311" t="str">
            <v>Ochi-Hubble</v>
          </cell>
          <cell r="E311" t="str">
            <v>"Specified"</v>
          </cell>
          <cell r="F311" t="str">
            <v>S10</v>
          </cell>
          <cell r="G311">
            <v>67.5</v>
          </cell>
          <cell r="H311">
            <v>2.7</v>
          </cell>
          <cell r="I311">
            <v>8</v>
          </cell>
          <cell r="J311">
            <v>6.6357000663570004E-2</v>
          </cell>
          <cell r="K311" t="str">
            <v>NW100</v>
          </cell>
          <cell r="L311">
            <v>112.5</v>
          </cell>
          <cell r="M311" t="str">
            <v>NW100</v>
          </cell>
          <cell r="N311" t="str">
            <v>"Full"</v>
          </cell>
          <cell r="O311">
            <v>90</v>
          </cell>
          <cell r="P311">
            <v>-24.5</v>
          </cell>
          <cell r="Q311">
            <v>0</v>
          </cell>
          <cell r="R311">
            <v>18.150000000000002</v>
          </cell>
          <cell r="S311">
            <v>90</v>
          </cell>
          <cell r="T311">
            <v>32</v>
          </cell>
          <cell r="U311">
            <v>0</v>
          </cell>
          <cell r="V311">
            <v>90</v>
          </cell>
          <cell r="W311">
            <v>3</v>
          </cell>
          <cell r="X311" t="str">
            <v>"GA-13b_Pt1_Hs=02.70_Tp=15.07_Full.dat"</v>
          </cell>
          <cell r="Y311" t="str">
            <v>"GA-13b_Pt1_Hs=02.70_Tp=15.07_Full.dat"</v>
          </cell>
          <cell r="Z311" t="str">
            <v>"299.xls"</v>
          </cell>
          <cell r="AA311">
            <v>2.7</v>
          </cell>
          <cell r="AB311">
            <v>2</v>
          </cell>
          <cell r="AC311">
            <v>0.11086474501108648</v>
          </cell>
          <cell r="AD311" t="str">
            <v>"GA-13b_Pt1_Hs=02.70_Tp=15.07_Full.dat"</v>
          </cell>
          <cell r="AE311" t="str">
            <v>"GA-13b_Pt1_Hs=02.70_Tp=15.07_Full.dat"</v>
          </cell>
          <cell r="AF311" t="str">
            <v>"299.xls"</v>
          </cell>
        </row>
        <row r="312">
          <cell r="A312">
            <v>300</v>
          </cell>
          <cell r="B312" t="str">
            <v>GA-13b_Pt1_Hs=02.70_Tp=12.33_Interm</v>
          </cell>
          <cell r="C312">
            <v>0</v>
          </cell>
          <cell r="D312" t="str">
            <v>Ochi-Hubble</v>
          </cell>
          <cell r="E312" t="str">
            <v>"Specified"</v>
          </cell>
          <cell r="F312" t="str">
            <v>S10</v>
          </cell>
          <cell r="G312">
            <v>67.5</v>
          </cell>
          <cell r="H312">
            <v>2.7</v>
          </cell>
          <cell r="I312">
            <v>8</v>
          </cell>
          <cell r="J312">
            <v>8.1103000811030002E-2</v>
          </cell>
          <cell r="K312" t="str">
            <v>NW100</v>
          </cell>
          <cell r="L312">
            <v>112.5</v>
          </cell>
          <cell r="M312" t="str">
            <v>NW100</v>
          </cell>
          <cell r="N312" t="str">
            <v>"Interm"</v>
          </cell>
          <cell r="O312">
            <v>90</v>
          </cell>
          <cell r="P312">
            <v>-18.149999999999999</v>
          </cell>
          <cell r="Q312">
            <v>0</v>
          </cell>
          <cell r="R312">
            <v>18.150000000000002</v>
          </cell>
          <cell r="S312">
            <v>90</v>
          </cell>
          <cell r="T312">
            <v>32</v>
          </cell>
          <cell r="U312">
            <v>0</v>
          </cell>
          <cell r="V312">
            <v>90</v>
          </cell>
          <cell r="W312">
            <v>3</v>
          </cell>
          <cell r="X312" t="str">
            <v>"GA-13b_Pt1_Hs=02.70_Tp=12.33_Interm.dat"</v>
          </cell>
          <cell r="Y312" t="str">
            <v>"GA-13b_Pt1_Hs=02.70_Tp=12.33_Interm.dat"</v>
          </cell>
          <cell r="Z312" t="str">
            <v>"300.xls"</v>
          </cell>
          <cell r="AA312">
            <v>2.7</v>
          </cell>
          <cell r="AB312">
            <v>2</v>
          </cell>
          <cell r="AC312">
            <v>0.13550135501355015</v>
          </cell>
          <cell r="AD312" t="str">
            <v>"GA-13b_Pt1_Hs=02.70_Tp=12.33_Interm.dat"</v>
          </cell>
          <cell r="AE312" t="str">
            <v>"GA-13b_Pt1_Hs=02.70_Tp=12.33_Interm.dat"</v>
          </cell>
          <cell r="AF312" t="str">
            <v>"300.xls"</v>
          </cell>
        </row>
        <row r="313">
          <cell r="A313">
            <v>301</v>
          </cell>
          <cell r="B313" t="str">
            <v>GA-13b_Pt1_Hs=02.70_Tp=13.70_Interm</v>
          </cell>
          <cell r="C313">
            <v>0</v>
          </cell>
          <cell r="D313" t="str">
            <v>Ochi-Hubble</v>
          </cell>
          <cell r="E313" t="str">
            <v>"Specified"</v>
          </cell>
          <cell r="F313" t="str">
            <v>S10</v>
          </cell>
          <cell r="G313">
            <v>67.5</v>
          </cell>
          <cell r="H313">
            <v>2.7</v>
          </cell>
          <cell r="I313">
            <v>8</v>
          </cell>
          <cell r="J313">
            <v>7.2992700729927015E-2</v>
          </cell>
          <cell r="K313" t="str">
            <v>NW100</v>
          </cell>
          <cell r="L313">
            <v>112.5</v>
          </cell>
          <cell r="M313" t="str">
            <v>NW100</v>
          </cell>
          <cell r="N313" t="str">
            <v>"Interm"</v>
          </cell>
          <cell r="O313">
            <v>90</v>
          </cell>
          <cell r="P313">
            <v>-18.149999999999999</v>
          </cell>
          <cell r="Q313">
            <v>0</v>
          </cell>
          <cell r="R313">
            <v>18.150000000000002</v>
          </cell>
          <cell r="S313">
            <v>90</v>
          </cell>
          <cell r="T313">
            <v>32</v>
          </cell>
          <cell r="U313">
            <v>0</v>
          </cell>
          <cell r="V313">
            <v>90</v>
          </cell>
          <cell r="W313">
            <v>3</v>
          </cell>
          <cell r="X313" t="str">
            <v>"GA-13b_Pt1_Hs=02.70_Tp=13.70_Interm.dat"</v>
          </cell>
          <cell r="Y313" t="str">
            <v>"GA-13b_Pt1_Hs=02.70_Tp=13.70_Interm.dat"</v>
          </cell>
          <cell r="Z313" t="str">
            <v>"301.xls"</v>
          </cell>
          <cell r="AA313">
            <v>2.7</v>
          </cell>
          <cell r="AB313">
            <v>2</v>
          </cell>
          <cell r="AC313">
            <v>0.12195121951219513</v>
          </cell>
          <cell r="AD313" t="str">
            <v>"GA-13b_Pt1_Hs=02.70_Tp=13.70_Interm.dat"</v>
          </cell>
          <cell r="AE313" t="str">
            <v>"GA-13b_Pt1_Hs=02.70_Tp=13.70_Interm.dat"</v>
          </cell>
          <cell r="AF313" t="str">
            <v>"301.xls"</v>
          </cell>
        </row>
        <row r="314">
          <cell r="A314">
            <v>302</v>
          </cell>
          <cell r="B314" t="str">
            <v>GA-13b_Pt1_Hs=02.70_Tp=15.07_Interm</v>
          </cell>
          <cell r="C314">
            <v>0</v>
          </cell>
          <cell r="D314" t="str">
            <v>Ochi-Hubble</v>
          </cell>
          <cell r="E314" t="str">
            <v>"Specified"</v>
          </cell>
          <cell r="F314" t="str">
            <v>S10</v>
          </cell>
          <cell r="G314">
            <v>67.5</v>
          </cell>
          <cell r="H314">
            <v>2.7</v>
          </cell>
          <cell r="I314">
            <v>8</v>
          </cell>
          <cell r="J314">
            <v>6.6357000663570004E-2</v>
          </cell>
          <cell r="K314" t="str">
            <v>NW100</v>
          </cell>
          <cell r="L314">
            <v>112.5</v>
          </cell>
          <cell r="M314" t="str">
            <v>NW100</v>
          </cell>
          <cell r="N314" t="str">
            <v>"Interm"</v>
          </cell>
          <cell r="O314">
            <v>90</v>
          </cell>
          <cell r="P314">
            <v>-18.149999999999999</v>
          </cell>
          <cell r="Q314">
            <v>0</v>
          </cell>
          <cell r="R314">
            <v>18.150000000000002</v>
          </cell>
          <cell r="S314">
            <v>90</v>
          </cell>
          <cell r="T314">
            <v>32</v>
          </cell>
          <cell r="U314">
            <v>0</v>
          </cell>
          <cell r="V314">
            <v>90</v>
          </cell>
          <cell r="W314">
            <v>3</v>
          </cell>
          <cell r="X314" t="str">
            <v>"GA-13b_Pt1_Hs=02.70_Tp=15.07_Interm.dat"</v>
          </cell>
          <cell r="Y314" t="str">
            <v>"GA-13b_Pt1_Hs=02.70_Tp=15.07_Interm.dat"</v>
          </cell>
          <cell r="Z314" t="str">
            <v>"302.xls"</v>
          </cell>
          <cell r="AA314">
            <v>2.7</v>
          </cell>
          <cell r="AB314">
            <v>2</v>
          </cell>
          <cell r="AC314">
            <v>0.11086474501108648</v>
          </cell>
          <cell r="AD314" t="str">
            <v>"GA-13b_Pt1_Hs=02.70_Tp=15.07_Interm.dat"</v>
          </cell>
          <cell r="AE314" t="str">
            <v>"GA-13b_Pt1_Hs=02.70_Tp=15.07_Interm.dat"</v>
          </cell>
          <cell r="AF314" t="str">
            <v>"302.xls"</v>
          </cell>
        </row>
        <row r="315">
          <cell r="A315">
            <v>303</v>
          </cell>
          <cell r="B315" t="str">
            <v>GA-13b_Pt1_Hs=02.70_Tp=12.33_Ballast</v>
          </cell>
          <cell r="C315">
            <v>0</v>
          </cell>
          <cell r="D315" t="str">
            <v>Ochi-Hubble</v>
          </cell>
          <cell r="E315" t="str">
            <v>"Specified"</v>
          </cell>
          <cell r="F315" t="str">
            <v>S10</v>
          </cell>
          <cell r="G315">
            <v>67.5</v>
          </cell>
          <cell r="H315">
            <v>2.7</v>
          </cell>
          <cell r="I315">
            <v>8</v>
          </cell>
          <cell r="J315">
            <v>8.1103000811030002E-2</v>
          </cell>
          <cell r="K315" t="str">
            <v>NW100</v>
          </cell>
          <cell r="L315">
            <v>112.5</v>
          </cell>
          <cell r="M315" t="str">
            <v>NW100</v>
          </cell>
          <cell r="N315" t="str">
            <v>"Ballast"</v>
          </cell>
          <cell r="O315">
            <v>90</v>
          </cell>
          <cell r="P315">
            <v>-11.89</v>
          </cell>
          <cell r="Q315">
            <v>0</v>
          </cell>
          <cell r="R315">
            <v>18.150000000000002</v>
          </cell>
          <cell r="S315">
            <v>90</v>
          </cell>
          <cell r="T315">
            <v>32</v>
          </cell>
          <cell r="U315">
            <v>0</v>
          </cell>
          <cell r="V315">
            <v>90</v>
          </cell>
          <cell r="W315">
            <v>3</v>
          </cell>
          <cell r="X315" t="str">
            <v>"GA-13b_Pt1_Hs=02.70_Tp=12.33_Ballast.dat"</v>
          </cell>
          <cell r="Y315" t="str">
            <v>"GA-13b_Pt1_Hs=02.70_Tp=12.33_Ballast.dat"</v>
          </cell>
          <cell r="Z315" t="str">
            <v>"303.xls"</v>
          </cell>
          <cell r="AA315">
            <v>2.7</v>
          </cell>
          <cell r="AB315">
            <v>2</v>
          </cell>
          <cell r="AC315">
            <v>0.13550135501355015</v>
          </cell>
          <cell r="AD315" t="str">
            <v>"GA-13b_Pt1_Hs=02.70_Tp=12.33_Ballast.dat"</v>
          </cell>
          <cell r="AE315" t="str">
            <v>"GA-13b_Pt1_Hs=02.70_Tp=12.33_Ballast.dat"</v>
          </cell>
          <cell r="AF315" t="str">
            <v>"303.xls"</v>
          </cell>
        </row>
        <row r="316">
          <cell r="A316">
            <v>304</v>
          </cell>
          <cell r="B316" t="str">
            <v>GA-13b_Pt1_Hs=02.70_Tp=13.70_Ballast</v>
          </cell>
          <cell r="C316">
            <v>0</v>
          </cell>
          <cell r="D316" t="str">
            <v>Ochi-Hubble</v>
          </cell>
          <cell r="E316" t="str">
            <v>"Specified"</v>
          </cell>
          <cell r="F316" t="str">
            <v>S10</v>
          </cell>
          <cell r="G316">
            <v>67.5</v>
          </cell>
          <cell r="H316">
            <v>2.7</v>
          </cell>
          <cell r="I316">
            <v>8</v>
          </cell>
          <cell r="J316">
            <v>7.2992700729927015E-2</v>
          </cell>
          <cell r="K316" t="str">
            <v>NW100</v>
          </cell>
          <cell r="L316">
            <v>112.5</v>
          </cell>
          <cell r="M316" t="str">
            <v>NW100</v>
          </cell>
          <cell r="N316" t="str">
            <v>"Ballast"</v>
          </cell>
          <cell r="O316">
            <v>90</v>
          </cell>
          <cell r="P316">
            <v>-11.89</v>
          </cell>
          <cell r="Q316">
            <v>0</v>
          </cell>
          <cell r="R316">
            <v>18.150000000000002</v>
          </cell>
          <cell r="S316">
            <v>90</v>
          </cell>
          <cell r="T316">
            <v>32</v>
          </cell>
          <cell r="U316">
            <v>0</v>
          </cell>
          <cell r="V316">
            <v>90</v>
          </cell>
          <cell r="W316">
            <v>3</v>
          </cell>
          <cell r="X316" t="str">
            <v>"GA-13b_Pt1_Hs=02.70_Tp=13.70_Ballast.dat"</v>
          </cell>
          <cell r="Y316" t="str">
            <v>"GA-13b_Pt1_Hs=02.70_Tp=13.70_Ballast.dat"</v>
          </cell>
          <cell r="Z316" t="str">
            <v>"304.xls"</v>
          </cell>
          <cell r="AA316">
            <v>2.7</v>
          </cell>
          <cell r="AB316">
            <v>2</v>
          </cell>
          <cell r="AC316">
            <v>0.12195121951219513</v>
          </cell>
          <cell r="AD316" t="str">
            <v>"GA-13b_Pt1_Hs=02.70_Tp=13.70_Ballast.dat"</v>
          </cell>
          <cell r="AE316" t="str">
            <v>"GA-13b_Pt1_Hs=02.70_Tp=13.70_Ballast.dat"</v>
          </cell>
          <cell r="AF316" t="str">
            <v>"304.xls"</v>
          </cell>
        </row>
        <row r="317">
          <cell r="A317">
            <v>305</v>
          </cell>
          <cell r="B317" t="str">
            <v>GA-13b_Pt1_Hs=02.70_Tp=15.07_Ballast</v>
          </cell>
          <cell r="C317">
            <v>0</v>
          </cell>
          <cell r="D317" t="str">
            <v>Ochi-Hubble</v>
          </cell>
          <cell r="E317" t="str">
            <v>"Specified"</v>
          </cell>
          <cell r="F317" t="str">
            <v>S10</v>
          </cell>
          <cell r="G317">
            <v>67.5</v>
          </cell>
          <cell r="H317">
            <v>2.7</v>
          </cell>
          <cell r="I317">
            <v>8</v>
          </cell>
          <cell r="J317">
            <v>6.6357000663570004E-2</v>
          </cell>
          <cell r="K317" t="str">
            <v>NW100</v>
          </cell>
          <cell r="L317">
            <v>112.5</v>
          </cell>
          <cell r="M317" t="str">
            <v>NW100</v>
          </cell>
          <cell r="N317" t="str">
            <v>"Ballast"</v>
          </cell>
          <cell r="O317">
            <v>90</v>
          </cell>
          <cell r="P317">
            <v>-11.89</v>
          </cell>
          <cell r="Q317">
            <v>0</v>
          </cell>
          <cell r="R317">
            <v>18.150000000000002</v>
          </cell>
          <cell r="S317">
            <v>90</v>
          </cell>
          <cell r="T317">
            <v>32</v>
          </cell>
          <cell r="U317">
            <v>0</v>
          </cell>
          <cell r="V317">
            <v>90</v>
          </cell>
          <cell r="W317">
            <v>3</v>
          </cell>
          <cell r="X317" t="str">
            <v>"GA-13b_Pt1_Hs=02.70_Tp=15.07_Ballast.dat"</v>
          </cell>
          <cell r="Y317" t="str">
            <v>"GA-13b_Pt1_Hs=02.70_Tp=15.07_Ballast.dat"</v>
          </cell>
          <cell r="Z317" t="str">
            <v>"305.xls"</v>
          </cell>
          <cell r="AA317">
            <v>2.7</v>
          </cell>
          <cell r="AB317">
            <v>2</v>
          </cell>
          <cell r="AC317">
            <v>0.11086474501108648</v>
          </cell>
          <cell r="AD317" t="str">
            <v>"GA-13b_Pt1_Hs=02.70_Tp=15.07_Ballast.dat"</v>
          </cell>
          <cell r="AE317" t="str">
            <v>"GA-13b_Pt1_Hs=02.70_Tp=15.07_Ballast.dat"</v>
          </cell>
          <cell r="AF317" t="str">
            <v>"305.xls"</v>
          </cell>
        </row>
        <row r="318">
          <cell r="A318">
            <v>306</v>
          </cell>
          <cell r="B318" t="str">
            <v>GA-14a_Pt1_Hs=02.70_Tp=12.33_Full</v>
          </cell>
          <cell r="C318">
            <v>0</v>
          </cell>
          <cell r="D318" t="str">
            <v>Ochi-Hubble</v>
          </cell>
          <cell r="E318" t="str">
            <v>"Specified"</v>
          </cell>
          <cell r="F318" t="str">
            <v>NW10</v>
          </cell>
          <cell r="G318">
            <v>292.5</v>
          </cell>
          <cell r="H318">
            <v>2.7</v>
          </cell>
          <cell r="I318">
            <v>8</v>
          </cell>
          <cell r="J318">
            <v>8.1103000811030002E-2</v>
          </cell>
          <cell r="K318" t="str">
            <v>S100</v>
          </cell>
          <cell r="L318">
            <v>247.5</v>
          </cell>
          <cell r="M318" t="str">
            <v>S100</v>
          </cell>
          <cell r="N318" t="str">
            <v>"Full"</v>
          </cell>
          <cell r="O318">
            <v>270</v>
          </cell>
          <cell r="P318">
            <v>-24.5</v>
          </cell>
          <cell r="Q318">
            <v>0</v>
          </cell>
          <cell r="R318">
            <v>18.150000000000002</v>
          </cell>
          <cell r="S318">
            <v>90</v>
          </cell>
          <cell r="T318">
            <v>32</v>
          </cell>
          <cell r="U318">
            <v>0</v>
          </cell>
          <cell r="V318">
            <v>90</v>
          </cell>
          <cell r="W318">
            <v>3</v>
          </cell>
          <cell r="X318" t="str">
            <v>"GA-14a_Pt1_Hs=02.70_Tp=12.33_Full.dat"</v>
          </cell>
          <cell r="Y318" t="str">
            <v>"GA-14a_Pt1_Hs=02.70_Tp=12.33_Full.dat"</v>
          </cell>
          <cell r="Z318" t="str">
            <v>"306.xls"</v>
          </cell>
          <cell r="AA318">
            <v>2.7</v>
          </cell>
          <cell r="AB318">
            <v>2</v>
          </cell>
          <cell r="AC318">
            <v>0.13550135501355015</v>
          </cell>
          <cell r="AD318" t="str">
            <v>"GA-14a_Pt1_Hs=02.70_Tp=12.33_Full.dat"</v>
          </cell>
          <cell r="AE318" t="str">
            <v>"GA-14a_Pt1_Hs=02.70_Tp=12.33_Full.dat"</v>
          </cell>
          <cell r="AF318" t="str">
            <v>"306.xls"</v>
          </cell>
        </row>
        <row r="319">
          <cell r="A319">
            <v>307</v>
          </cell>
          <cell r="B319" t="str">
            <v>GA-14a_Pt1_Hs=02.70_Tp=13.70_Full</v>
          </cell>
          <cell r="C319">
            <v>0</v>
          </cell>
          <cell r="D319" t="str">
            <v>Ochi-Hubble</v>
          </cell>
          <cell r="E319" t="str">
            <v>"Specified"</v>
          </cell>
          <cell r="F319" t="str">
            <v>NW10</v>
          </cell>
          <cell r="G319">
            <v>292.5</v>
          </cell>
          <cell r="H319">
            <v>2.7</v>
          </cell>
          <cell r="I319">
            <v>8</v>
          </cell>
          <cell r="J319">
            <v>7.2992700729927015E-2</v>
          </cell>
          <cell r="K319" t="str">
            <v>S100</v>
          </cell>
          <cell r="L319">
            <v>247.5</v>
          </cell>
          <cell r="M319" t="str">
            <v>S100</v>
          </cell>
          <cell r="N319" t="str">
            <v>"Full"</v>
          </cell>
          <cell r="O319">
            <v>270</v>
          </cell>
          <cell r="P319">
            <v>-24.5</v>
          </cell>
          <cell r="Q319">
            <v>0</v>
          </cell>
          <cell r="R319">
            <v>18.150000000000002</v>
          </cell>
          <cell r="S319">
            <v>90</v>
          </cell>
          <cell r="T319">
            <v>32</v>
          </cell>
          <cell r="U319">
            <v>0</v>
          </cell>
          <cell r="V319">
            <v>90</v>
          </cell>
          <cell r="W319">
            <v>3</v>
          </cell>
          <cell r="X319" t="str">
            <v>"GA-14a_Pt1_Hs=02.70_Tp=13.70_Full.dat"</v>
          </cell>
          <cell r="Y319" t="str">
            <v>"GA-14a_Pt1_Hs=02.70_Tp=13.70_Full.dat"</v>
          </cell>
          <cell r="Z319" t="str">
            <v>"307.xls"</v>
          </cell>
          <cell r="AA319">
            <v>2.7</v>
          </cell>
          <cell r="AB319">
            <v>2</v>
          </cell>
          <cell r="AC319">
            <v>0.12195121951219513</v>
          </cell>
          <cell r="AD319" t="str">
            <v>"GA-14a_Pt1_Hs=02.70_Tp=13.70_Full.dat"</v>
          </cell>
          <cell r="AE319" t="str">
            <v>"GA-14a_Pt1_Hs=02.70_Tp=13.70_Full.dat"</v>
          </cell>
          <cell r="AF319" t="str">
            <v>"307.xls"</v>
          </cell>
        </row>
        <row r="320">
          <cell r="A320">
            <v>308</v>
          </cell>
          <cell r="B320" t="str">
            <v>GA-14a_Pt1_Hs=02.70_Tp=15.07_Full</v>
          </cell>
          <cell r="C320">
            <v>0</v>
          </cell>
          <cell r="D320" t="str">
            <v>Ochi-Hubble</v>
          </cell>
          <cell r="E320" t="str">
            <v>"Specified"</v>
          </cell>
          <cell r="F320" t="str">
            <v>NW10</v>
          </cell>
          <cell r="G320">
            <v>292.5</v>
          </cell>
          <cell r="H320">
            <v>2.7</v>
          </cell>
          <cell r="I320">
            <v>8</v>
          </cell>
          <cell r="J320">
            <v>6.6357000663570004E-2</v>
          </cell>
          <cell r="K320" t="str">
            <v>S100</v>
          </cell>
          <cell r="L320">
            <v>247.5</v>
          </cell>
          <cell r="M320" t="str">
            <v>S100</v>
          </cell>
          <cell r="N320" t="str">
            <v>"Full"</v>
          </cell>
          <cell r="O320">
            <v>270</v>
          </cell>
          <cell r="P320">
            <v>-24.5</v>
          </cell>
          <cell r="Q320">
            <v>0</v>
          </cell>
          <cell r="R320">
            <v>18.150000000000002</v>
          </cell>
          <cell r="S320">
            <v>90</v>
          </cell>
          <cell r="T320">
            <v>32</v>
          </cell>
          <cell r="U320">
            <v>0</v>
          </cell>
          <cell r="V320">
            <v>90</v>
          </cell>
          <cell r="W320">
            <v>3</v>
          </cell>
          <cell r="X320" t="str">
            <v>"GA-14a_Pt1_Hs=02.70_Tp=15.07_Full.dat"</v>
          </cell>
          <cell r="Y320" t="str">
            <v>"GA-14a_Pt1_Hs=02.70_Tp=15.07_Full.dat"</v>
          </cell>
          <cell r="Z320" t="str">
            <v>"308.xls"</v>
          </cell>
          <cell r="AA320">
            <v>2.7</v>
          </cell>
          <cell r="AB320">
            <v>2</v>
          </cell>
          <cell r="AC320">
            <v>0.11086474501108648</v>
          </cell>
          <cell r="AD320" t="str">
            <v>"GA-14a_Pt1_Hs=02.70_Tp=15.07_Full.dat"</v>
          </cell>
          <cell r="AE320" t="str">
            <v>"GA-14a_Pt1_Hs=02.70_Tp=15.07_Full.dat"</v>
          </cell>
          <cell r="AF320" t="str">
            <v>"308.xls"</v>
          </cell>
        </row>
        <row r="321">
          <cell r="A321">
            <v>309</v>
          </cell>
          <cell r="B321" t="str">
            <v>GA-14a_Pt1_Hs=02.70_Tp=12.33_Interm</v>
          </cell>
          <cell r="C321">
            <v>0</v>
          </cell>
          <cell r="D321" t="str">
            <v>Ochi-Hubble</v>
          </cell>
          <cell r="E321" t="str">
            <v>"Specified"</v>
          </cell>
          <cell r="F321" t="str">
            <v>NW10</v>
          </cell>
          <cell r="G321">
            <v>292.5</v>
          </cell>
          <cell r="H321">
            <v>2.7</v>
          </cell>
          <cell r="I321">
            <v>8</v>
          </cell>
          <cell r="J321">
            <v>8.1103000811030002E-2</v>
          </cell>
          <cell r="K321" t="str">
            <v>S100</v>
          </cell>
          <cell r="L321">
            <v>247.5</v>
          </cell>
          <cell r="M321" t="str">
            <v>S100</v>
          </cell>
          <cell r="N321" t="str">
            <v>"Interm"</v>
          </cell>
          <cell r="O321">
            <v>270</v>
          </cell>
          <cell r="P321">
            <v>-18.149999999999999</v>
          </cell>
          <cell r="Q321">
            <v>0</v>
          </cell>
          <cell r="R321">
            <v>18.150000000000002</v>
          </cell>
          <cell r="S321">
            <v>90</v>
          </cell>
          <cell r="T321">
            <v>32</v>
          </cell>
          <cell r="U321">
            <v>0</v>
          </cell>
          <cell r="V321">
            <v>90</v>
          </cell>
          <cell r="W321">
            <v>3</v>
          </cell>
          <cell r="X321" t="str">
            <v>"GA-14a_Pt1_Hs=02.70_Tp=12.33_Interm.dat"</v>
          </cell>
          <cell r="Y321" t="str">
            <v>"GA-14a_Pt1_Hs=02.70_Tp=12.33_Interm.dat"</v>
          </cell>
          <cell r="Z321" t="str">
            <v>"309.xls"</v>
          </cell>
          <cell r="AA321">
            <v>2.7</v>
          </cell>
          <cell r="AB321">
            <v>2</v>
          </cell>
          <cell r="AC321">
            <v>0.13550135501355015</v>
          </cell>
          <cell r="AD321" t="str">
            <v>"GA-14a_Pt1_Hs=02.70_Tp=12.33_Interm.dat"</v>
          </cell>
          <cell r="AE321" t="str">
            <v>"GA-14a_Pt1_Hs=02.70_Tp=12.33_Interm.dat"</v>
          </cell>
          <cell r="AF321" t="str">
            <v>"309.xls"</v>
          </cell>
        </row>
        <row r="322">
          <cell r="A322">
            <v>310</v>
          </cell>
          <cell r="B322" t="str">
            <v>GA-14a_Pt1_Hs=02.70_Tp=13.70_Interm</v>
          </cell>
          <cell r="C322">
            <v>0</v>
          </cell>
          <cell r="D322" t="str">
            <v>Ochi-Hubble</v>
          </cell>
          <cell r="E322" t="str">
            <v>"Specified"</v>
          </cell>
          <cell r="F322" t="str">
            <v>NW10</v>
          </cell>
          <cell r="G322">
            <v>292.5</v>
          </cell>
          <cell r="H322">
            <v>2.7</v>
          </cell>
          <cell r="I322">
            <v>8</v>
          </cell>
          <cell r="J322">
            <v>7.2992700729927015E-2</v>
          </cell>
          <cell r="K322" t="str">
            <v>S100</v>
          </cell>
          <cell r="L322">
            <v>247.5</v>
          </cell>
          <cell r="M322" t="str">
            <v>S100</v>
          </cell>
          <cell r="N322" t="str">
            <v>"Interm"</v>
          </cell>
          <cell r="O322">
            <v>270</v>
          </cell>
          <cell r="P322">
            <v>-18.149999999999999</v>
          </cell>
          <cell r="Q322">
            <v>0</v>
          </cell>
          <cell r="R322">
            <v>18.150000000000002</v>
          </cell>
          <cell r="S322">
            <v>90</v>
          </cell>
          <cell r="T322">
            <v>32</v>
          </cell>
          <cell r="U322">
            <v>0</v>
          </cell>
          <cell r="V322">
            <v>90</v>
          </cell>
          <cell r="W322">
            <v>3</v>
          </cell>
          <cell r="X322" t="str">
            <v>"GA-14a_Pt1_Hs=02.70_Tp=13.70_Interm.dat"</v>
          </cell>
          <cell r="Y322" t="str">
            <v>"GA-14a_Pt1_Hs=02.70_Tp=13.70_Interm.dat"</v>
          </cell>
          <cell r="Z322" t="str">
            <v>"310.xls"</v>
          </cell>
          <cell r="AA322">
            <v>2.7</v>
          </cell>
          <cell r="AB322">
            <v>2</v>
          </cell>
          <cell r="AC322">
            <v>0.12195121951219513</v>
          </cell>
          <cell r="AD322" t="str">
            <v>"GA-14a_Pt1_Hs=02.70_Tp=13.70_Interm.dat"</v>
          </cell>
          <cell r="AE322" t="str">
            <v>"GA-14a_Pt1_Hs=02.70_Tp=13.70_Interm.dat"</v>
          </cell>
          <cell r="AF322" t="str">
            <v>"310.xls"</v>
          </cell>
        </row>
        <row r="323">
          <cell r="A323">
            <v>311</v>
          </cell>
          <cell r="B323" t="str">
            <v>GA-14a_Pt1_Hs=02.70_Tp=15.07_Interm</v>
          </cell>
          <cell r="C323">
            <v>0</v>
          </cell>
          <cell r="D323" t="str">
            <v>Ochi-Hubble</v>
          </cell>
          <cell r="E323" t="str">
            <v>"Specified"</v>
          </cell>
          <cell r="F323" t="str">
            <v>NW10</v>
          </cell>
          <cell r="G323">
            <v>292.5</v>
          </cell>
          <cell r="H323">
            <v>2.7</v>
          </cell>
          <cell r="I323">
            <v>8</v>
          </cell>
          <cell r="J323">
            <v>6.6357000663570004E-2</v>
          </cell>
          <cell r="K323" t="str">
            <v>S100</v>
          </cell>
          <cell r="L323">
            <v>247.5</v>
          </cell>
          <cell r="M323" t="str">
            <v>S100</v>
          </cell>
          <cell r="N323" t="str">
            <v>"Interm"</v>
          </cell>
          <cell r="O323">
            <v>270</v>
          </cell>
          <cell r="P323">
            <v>-18.149999999999999</v>
          </cell>
          <cell r="Q323">
            <v>0</v>
          </cell>
          <cell r="R323">
            <v>18.150000000000002</v>
          </cell>
          <cell r="S323">
            <v>90</v>
          </cell>
          <cell r="T323">
            <v>32</v>
          </cell>
          <cell r="U323">
            <v>0</v>
          </cell>
          <cell r="V323">
            <v>90</v>
          </cell>
          <cell r="W323">
            <v>3</v>
          </cell>
          <cell r="X323" t="str">
            <v>"GA-14a_Pt1_Hs=02.70_Tp=15.07_Interm.dat"</v>
          </cell>
          <cell r="Y323" t="str">
            <v>"GA-14a_Pt1_Hs=02.70_Tp=15.07_Interm.dat"</v>
          </cell>
          <cell r="Z323" t="str">
            <v>"311.xls"</v>
          </cell>
          <cell r="AA323">
            <v>2.7</v>
          </cell>
          <cell r="AB323">
            <v>2</v>
          </cell>
          <cell r="AC323">
            <v>0.11086474501108648</v>
          </cell>
          <cell r="AD323" t="str">
            <v>"GA-14a_Pt1_Hs=02.70_Tp=15.07_Interm.dat"</v>
          </cell>
          <cell r="AE323" t="str">
            <v>"GA-14a_Pt1_Hs=02.70_Tp=15.07_Interm.dat"</v>
          </cell>
          <cell r="AF323" t="str">
            <v>"311.xls"</v>
          </cell>
        </row>
        <row r="324">
          <cell r="A324">
            <v>312</v>
          </cell>
          <cell r="B324" t="str">
            <v>GA-14a_Pt1_Hs=02.70_Tp=12.33_Ballast</v>
          </cell>
          <cell r="C324">
            <v>0</v>
          </cell>
          <cell r="D324" t="str">
            <v>Ochi-Hubble</v>
          </cell>
          <cell r="E324" t="str">
            <v>"Specified"</v>
          </cell>
          <cell r="F324" t="str">
            <v>NW10</v>
          </cell>
          <cell r="G324">
            <v>292.5</v>
          </cell>
          <cell r="H324">
            <v>2.7</v>
          </cell>
          <cell r="I324">
            <v>8</v>
          </cell>
          <cell r="J324">
            <v>8.1103000811030002E-2</v>
          </cell>
          <cell r="K324" t="str">
            <v>S100</v>
          </cell>
          <cell r="L324">
            <v>247.5</v>
          </cell>
          <cell r="M324" t="str">
            <v>S100</v>
          </cell>
          <cell r="N324" t="str">
            <v>"Ballast"</v>
          </cell>
          <cell r="O324">
            <v>270</v>
          </cell>
          <cell r="P324">
            <v>-11.89</v>
          </cell>
          <cell r="Q324">
            <v>0</v>
          </cell>
          <cell r="R324">
            <v>18.150000000000002</v>
          </cell>
          <cell r="S324">
            <v>90</v>
          </cell>
          <cell r="T324">
            <v>32</v>
          </cell>
          <cell r="U324">
            <v>0</v>
          </cell>
          <cell r="V324">
            <v>90</v>
          </cell>
          <cell r="W324">
            <v>3</v>
          </cell>
          <cell r="X324" t="str">
            <v>"GA-14a_Pt1_Hs=02.70_Tp=12.33_Ballast.dat"</v>
          </cell>
          <cell r="Y324" t="str">
            <v>"GA-14a_Pt1_Hs=02.70_Tp=12.33_Ballast.dat"</v>
          </cell>
          <cell r="Z324" t="str">
            <v>"312.xls"</v>
          </cell>
          <cell r="AA324">
            <v>2.7</v>
          </cell>
          <cell r="AB324">
            <v>2</v>
          </cell>
          <cell r="AC324">
            <v>0.13550135501355015</v>
          </cell>
          <cell r="AD324" t="str">
            <v>"GA-14a_Pt1_Hs=02.70_Tp=12.33_Ballast.dat"</v>
          </cell>
          <cell r="AE324" t="str">
            <v>"GA-14a_Pt1_Hs=02.70_Tp=12.33_Ballast.dat"</v>
          </cell>
          <cell r="AF324" t="str">
            <v>"312.xls"</v>
          </cell>
        </row>
        <row r="325">
          <cell r="A325">
            <v>313</v>
          </cell>
          <cell r="B325" t="str">
            <v>GA-14a_Pt1_Hs=02.70_Tp=13.70_Ballast</v>
          </cell>
          <cell r="C325">
            <v>0</v>
          </cell>
          <cell r="D325" t="str">
            <v>Ochi-Hubble</v>
          </cell>
          <cell r="E325" t="str">
            <v>"Specified"</v>
          </cell>
          <cell r="F325" t="str">
            <v>NW10</v>
          </cell>
          <cell r="G325">
            <v>292.5</v>
          </cell>
          <cell r="H325">
            <v>2.7</v>
          </cell>
          <cell r="I325">
            <v>8</v>
          </cell>
          <cell r="J325">
            <v>7.2992700729927015E-2</v>
          </cell>
          <cell r="K325" t="str">
            <v>S100</v>
          </cell>
          <cell r="L325">
            <v>247.5</v>
          </cell>
          <cell r="M325" t="str">
            <v>S100</v>
          </cell>
          <cell r="N325" t="str">
            <v>"Ballast"</v>
          </cell>
          <cell r="O325">
            <v>270</v>
          </cell>
          <cell r="P325">
            <v>-11.89</v>
          </cell>
          <cell r="Q325">
            <v>0</v>
          </cell>
          <cell r="R325">
            <v>18.150000000000002</v>
          </cell>
          <cell r="S325">
            <v>90</v>
          </cell>
          <cell r="T325">
            <v>32</v>
          </cell>
          <cell r="U325">
            <v>0</v>
          </cell>
          <cell r="V325">
            <v>90</v>
          </cell>
          <cell r="W325">
            <v>3</v>
          </cell>
          <cell r="X325" t="str">
            <v>"GA-14a_Pt1_Hs=02.70_Tp=13.70_Ballast.dat"</v>
          </cell>
          <cell r="Y325" t="str">
            <v>"GA-14a_Pt1_Hs=02.70_Tp=13.70_Ballast.dat"</v>
          </cell>
          <cell r="Z325" t="str">
            <v>"313.xls"</v>
          </cell>
          <cell r="AA325">
            <v>2.7</v>
          </cell>
          <cell r="AB325">
            <v>2</v>
          </cell>
          <cell r="AC325">
            <v>0.12195121951219513</v>
          </cell>
          <cell r="AD325" t="str">
            <v>"GA-14a_Pt1_Hs=02.70_Tp=13.70_Ballast.dat"</v>
          </cell>
          <cell r="AE325" t="str">
            <v>"GA-14a_Pt1_Hs=02.70_Tp=13.70_Ballast.dat"</v>
          </cell>
          <cell r="AF325" t="str">
            <v>"313.xls"</v>
          </cell>
        </row>
        <row r="326">
          <cell r="A326">
            <v>314</v>
          </cell>
          <cell r="B326" t="str">
            <v>GA-14a_Pt1_Hs=02.70_Tp=15.07_Ballast</v>
          </cell>
          <cell r="C326">
            <v>0</v>
          </cell>
          <cell r="D326" t="str">
            <v>Ochi-Hubble</v>
          </cell>
          <cell r="E326" t="str">
            <v>"Specified"</v>
          </cell>
          <cell r="F326" t="str">
            <v>NW10</v>
          </cell>
          <cell r="G326">
            <v>292.5</v>
          </cell>
          <cell r="H326">
            <v>2.7</v>
          </cell>
          <cell r="I326">
            <v>8</v>
          </cell>
          <cell r="J326">
            <v>6.6357000663570004E-2</v>
          </cell>
          <cell r="K326" t="str">
            <v>S100</v>
          </cell>
          <cell r="L326">
            <v>247.5</v>
          </cell>
          <cell r="M326" t="str">
            <v>S100</v>
          </cell>
          <cell r="N326" t="str">
            <v>"Ballast"</v>
          </cell>
          <cell r="O326">
            <v>270</v>
          </cell>
          <cell r="P326">
            <v>-11.89</v>
          </cell>
          <cell r="Q326">
            <v>0</v>
          </cell>
          <cell r="R326">
            <v>18.150000000000002</v>
          </cell>
          <cell r="S326">
            <v>90</v>
          </cell>
          <cell r="T326">
            <v>32</v>
          </cell>
          <cell r="U326">
            <v>0</v>
          </cell>
          <cell r="V326">
            <v>90</v>
          </cell>
          <cell r="W326">
            <v>3</v>
          </cell>
          <cell r="X326" t="str">
            <v>"GA-14a_Pt1_Hs=02.70_Tp=15.07_Ballast.dat"</v>
          </cell>
          <cell r="Y326" t="str">
            <v>"GA-14a_Pt1_Hs=02.70_Tp=15.07_Ballast.dat"</v>
          </cell>
          <cell r="Z326" t="str">
            <v>"314.xls"</v>
          </cell>
          <cell r="AA326">
            <v>2.7</v>
          </cell>
          <cell r="AB326">
            <v>2</v>
          </cell>
          <cell r="AC326">
            <v>0.11086474501108648</v>
          </cell>
          <cell r="AD326" t="str">
            <v>"GA-14a_Pt1_Hs=02.70_Tp=15.07_Ballast.dat"</v>
          </cell>
          <cell r="AE326" t="str">
            <v>"GA-14a_Pt1_Hs=02.70_Tp=15.07_Ballast.dat"</v>
          </cell>
          <cell r="AF326" t="str">
            <v>"314.xls"</v>
          </cell>
        </row>
        <row r="327">
          <cell r="A327">
            <v>315</v>
          </cell>
          <cell r="B327" t="str">
            <v>GA-14b_Pt1_Hs=02.70_Tp=12.33_Full</v>
          </cell>
          <cell r="C327">
            <v>0</v>
          </cell>
          <cell r="D327" t="str">
            <v>Ochi-Hubble</v>
          </cell>
          <cell r="E327" t="str">
            <v>"Specified"</v>
          </cell>
          <cell r="F327" t="str">
            <v>N10</v>
          </cell>
          <cell r="G327">
            <v>247.5</v>
          </cell>
          <cell r="H327">
            <v>2.7</v>
          </cell>
          <cell r="I327">
            <v>8</v>
          </cell>
          <cell r="J327">
            <v>8.1103000811030002E-2</v>
          </cell>
          <cell r="K327" t="str">
            <v>SE100</v>
          </cell>
          <cell r="L327">
            <v>292.5</v>
          </cell>
          <cell r="M327" t="str">
            <v>SE100</v>
          </cell>
          <cell r="N327" t="str">
            <v>"Full"</v>
          </cell>
          <cell r="O327">
            <v>270</v>
          </cell>
          <cell r="P327">
            <v>-24.5</v>
          </cell>
          <cell r="Q327">
            <v>0</v>
          </cell>
          <cell r="R327">
            <v>18.150000000000002</v>
          </cell>
          <cell r="S327">
            <v>90</v>
          </cell>
          <cell r="T327">
            <v>32</v>
          </cell>
          <cell r="U327">
            <v>0</v>
          </cell>
          <cell r="V327">
            <v>90</v>
          </cell>
          <cell r="W327">
            <v>3</v>
          </cell>
          <cell r="X327" t="str">
            <v>"GA-14b_Pt1_Hs=02.70_Tp=12.33_Full.dat"</v>
          </cell>
          <cell r="Y327" t="str">
            <v>"GA-14b_Pt1_Hs=02.70_Tp=12.33_Full.dat"</v>
          </cell>
          <cell r="Z327" t="str">
            <v>"315.xls"</v>
          </cell>
          <cell r="AA327">
            <v>2.7</v>
          </cell>
          <cell r="AB327">
            <v>2</v>
          </cell>
          <cell r="AC327">
            <v>0.13550135501355015</v>
          </cell>
          <cell r="AD327" t="str">
            <v>"GA-14b_Pt1_Hs=02.70_Tp=12.33_Full.dat"</v>
          </cell>
          <cell r="AE327" t="str">
            <v>"GA-14b_Pt1_Hs=02.70_Tp=12.33_Full.dat"</v>
          </cell>
          <cell r="AF327" t="str">
            <v>"315.xls"</v>
          </cell>
        </row>
        <row r="328">
          <cell r="A328">
            <v>316</v>
          </cell>
          <cell r="B328" t="str">
            <v>GA-14b_Pt1_Hs=02.70_Tp=13.70_Full</v>
          </cell>
          <cell r="C328">
            <v>0</v>
          </cell>
          <cell r="D328" t="str">
            <v>Ochi-Hubble</v>
          </cell>
          <cell r="E328" t="str">
            <v>"Specified"</v>
          </cell>
          <cell r="F328" t="str">
            <v>N10</v>
          </cell>
          <cell r="G328">
            <v>247.5</v>
          </cell>
          <cell r="H328">
            <v>2.7</v>
          </cell>
          <cell r="I328">
            <v>8</v>
          </cell>
          <cell r="J328">
            <v>7.2992700729927015E-2</v>
          </cell>
          <cell r="K328" t="str">
            <v>SE100</v>
          </cell>
          <cell r="L328">
            <v>292.5</v>
          </cell>
          <cell r="M328" t="str">
            <v>SE100</v>
          </cell>
          <cell r="N328" t="str">
            <v>"Full"</v>
          </cell>
          <cell r="O328">
            <v>270</v>
          </cell>
          <cell r="P328">
            <v>-24.5</v>
          </cell>
          <cell r="Q328">
            <v>0</v>
          </cell>
          <cell r="R328">
            <v>18.150000000000002</v>
          </cell>
          <cell r="S328">
            <v>90</v>
          </cell>
          <cell r="T328">
            <v>32</v>
          </cell>
          <cell r="U328">
            <v>0</v>
          </cell>
          <cell r="V328">
            <v>90</v>
          </cell>
          <cell r="W328">
            <v>3</v>
          </cell>
          <cell r="X328" t="str">
            <v>"GA-14b_Pt1_Hs=02.70_Tp=13.70_Full.dat"</v>
          </cell>
          <cell r="Y328" t="str">
            <v>"GA-14b_Pt1_Hs=02.70_Tp=13.70_Full.dat"</v>
          </cell>
          <cell r="Z328" t="str">
            <v>"316.xls"</v>
          </cell>
          <cell r="AA328">
            <v>2.7</v>
          </cell>
          <cell r="AB328">
            <v>2</v>
          </cell>
          <cell r="AC328">
            <v>0.12195121951219513</v>
          </cell>
          <cell r="AD328" t="str">
            <v>"GA-14b_Pt1_Hs=02.70_Tp=13.70_Full.dat"</v>
          </cell>
          <cell r="AE328" t="str">
            <v>"GA-14b_Pt1_Hs=02.70_Tp=13.70_Full.dat"</v>
          </cell>
          <cell r="AF328" t="str">
            <v>"316.xls"</v>
          </cell>
        </row>
        <row r="329">
          <cell r="A329">
            <v>317</v>
          </cell>
          <cell r="B329" t="str">
            <v>GA-14b_Pt1_Hs=02.70_Tp=15.07_Full</v>
          </cell>
          <cell r="C329">
            <v>0</v>
          </cell>
          <cell r="D329" t="str">
            <v>Ochi-Hubble</v>
          </cell>
          <cell r="E329" t="str">
            <v>"Specified"</v>
          </cell>
          <cell r="F329" t="str">
            <v>N10</v>
          </cell>
          <cell r="G329">
            <v>247.5</v>
          </cell>
          <cell r="H329">
            <v>2.7</v>
          </cell>
          <cell r="I329">
            <v>8</v>
          </cell>
          <cell r="J329">
            <v>6.6357000663570004E-2</v>
          </cell>
          <cell r="K329" t="str">
            <v>SE100</v>
          </cell>
          <cell r="L329">
            <v>292.5</v>
          </cell>
          <cell r="M329" t="str">
            <v>SE100</v>
          </cell>
          <cell r="N329" t="str">
            <v>"Full"</v>
          </cell>
          <cell r="O329">
            <v>270</v>
          </cell>
          <cell r="P329">
            <v>-24.5</v>
          </cell>
          <cell r="Q329">
            <v>0</v>
          </cell>
          <cell r="R329">
            <v>18.150000000000002</v>
          </cell>
          <cell r="S329">
            <v>90</v>
          </cell>
          <cell r="T329">
            <v>32</v>
          </cell>
          <cell r="U329">
            <v>0</v>
          </cell>
          <cell r="V329">
            <v>90</v>
          </cell>
          <cell r="W329">
            <v>3</v>
          </cell>
          <cell r="X329" t="str">
            <v>"GA-14b_Pt1_Hs=02.70_Tp=15.07_Full.dat"</v>
          </cell>
          <cell r="Y329" t="str">
            <v>"GA-14b_Pt1_Hs=02.70_Tp=15.07_Full.dat"</v>
          </cell>
          <cell r="Z329" t="str">
            <v>"317.xls"</v>
          </cell>
          <cell r="AA329">
            <v>2.7</v>
          </cell>
          <cell r="AB329">
            <v>2</v>
          </cell>
          <cell r="AC329">
            <v>0.11086474501108648</v>
          </cell>
          <cell r="AD329" t="str">
            <v>"GA-14b_Pt1_Hs=02.70_Tp=15.07_Full.dat"</v>
          </cell>
          <cell r="AE329" t="str">
            <v>"GA-14b_Pt1_Hs=02.70_Tp=15.07_Full.dat"</v>
          </cell>
          <cell r="AF329" t="str">
            <v>"317.xls"</v>
          </cell>
        </row>
        <row r="330">
          <cell r="A330">
            <v>318</v>
          </cell>
          <cell r="B330" t="str">
            <v>GA-14b_Pt1_Hs=02.70_Tp=12.33_Interm</v>
          </cell>
          <cell r="C330">
            <v>0</v>
          </cell>
          <cell r="D330" t="str">
            <v>Ochi-Hubble</v>
          </cell>
          <cell r="E330" t="str">
            <v>"Specified"</v>
          </cell>
          <cell r="F330" t="str">
            <v>N10</v>
          </cell>
          <cell r="G330">
            <v>247.5</v>
          </cell>
          <cell r="H330">
            <v>2.7</v>
          </cell>
          <cell r="I330">
            <v>8</v>
          </cell>
          <cell r="J330">
            <v>8.1103000811030002E-2</v>
          </cell>
          <cell r="K330" t="str">
            <v>SE100</v>
          </cell>
          <cell r="L330">
            <v>292.5</v>
          </cell>
          <cell r="M330" t="str">
            <v>SE100</v>
          </cell>
          <cell r="N330" t="str">
            <v>"Interm"</v>
          </cell>
          <cell r="O330">
            <v>270</v>
          </cell>
          <cell r="P330">
            <v>-18.149999999999999</v>
          </cell>
          <cell r="Q330">
            <v>0</v>
          </cell>
          <cell r="R330">
            <v>18.150000000000002</v>
          </cell>
          <cell r="S330">
            <v>90</v>
          </cell>
          <cell r="T330">
            <v>32</v>
          </cell>
          <cell r="U330">
            <v>0</v>
          </cell>
          <cell r="V330">
            <v>90</v>
          </cell>
          <cell r="W330">
            <v>3</v>
          </cell>
          <cell r="X330" t="str">
            <v>"GA-14b_Pt1_Hs=02.70_Tp=12.33_Interm.dat"</v>
          </cell>
          <cell r="Y330" t="str">
            <v>"GA-14b_Pt1_Hs=02.70_Tp=12.33_Interm.dat"</v>
          </cell>
          <cell r="Z330" t="str">
            <v>"318.xls"</v>
          </cell>
          <cell r="AA330">
            <v>2.7</v>
          </cell>
          <cell r="AB330">
            <v>2</v>
          </cell>
          <cell r="AC330">
            <v>0.13550135501355015</v>
          </cell>
          <cell r="AD330" t="str">
            <v>"GA-14b_Pt1_Hs=02.70_Tp=12.33_Interm.dat"</v>
          </cell>
          <cell r="AE330" t="str">
            <v>"GA-14b_Pt1_Hs=02.70_Tp=12.33_Interm.dat"</v>
          </cell>
          <cell r="AF330" t="str">
            <v>"318.xls"</v>
          </cell>
        </row>
        <row r="331">
          <cell r="A331">
            <v>319</v>
          </cell>
          <cell r="B331" t="str">
            <v>GA-14b_Pt1_Hs=02.70_Tp=13.70_Interm</v>
          </cell>
          <cell r="C331">
            <v>0</v>
          </cell>
          <cell r="D331" t="str">
            <v>Ochi-Hubble</v>
          </cell>
          <cell r="E331" t="str">
            <v>"Specified"</v>
          </cell>
          <cell r="F331" t="str">
            <v>N10</v>
          </cell>
          <cell r="G331">
            <v>247.5</v>
          </cell>
          <cell r="H331">
            <v>2.7</v>
          </cell>
          <cell r="I331">
            <v>8</v>
          </cell>
          <cell r="J331">
            <v>7.2992700729927015E-2</v>
          </cell>
          <cell r="K331" t="str">
            <v>SE100</v>
          </cell>
          <cell r="L331">
            <v>292.5</v>
          </cell>
          <cell r="M331" t="str">
            <v>SE100</v>
          </cell>
          <cell r="N331" t="str">
            <v>"Interm"</v>
          </cell>
          <cell r="O331">
            <v>270</v>
          </cell>
          <cell r="P331">
            <v>-18.149999999999999</v>
          </cell>
          <cell r="Q331">
            <v>0</v>
          </cell>
          <cell r="R331">
            <v>18.150000000000002</v>
          </cell>
          <cell r="S331">
            <v>90</v>
          </cell>
          <cell r="T331">
            <v>32</v>
          </cell>
          <cell r="U331">
            <v>0</v>
          </cell>
          <cell r="V331">
            <v>90</v>
          </cell>
          <cell r="W331">
            <v>3</v>
          </cell>
          <cell r="X331" t="str">
            <v>"GA-14b_Pt1_Hs=02.70_Tp=13.70_Interm.dat"</v>
          </cell>
          <cell r="Y331" t="str">
            <v>"GA-14b_Pt1_Hs=02.70_Tp=13.70_Interm.dat"</v>
          </cell>
          <cell r="Z331" t="str">
            <v>"319.xls"</v>
          </cell>
          <cell r="AA331">
            <v>2.7</v>
          </cell>
          <cell r="AB331">
            <v>2</v>
          </cell>
          <cell r="AC331">
            <v>0.12195121951219513</v>
          </cell>
          <cell r="AD331" t="str">
            <v>"GA-14b_Pt1_Hs=02.70_Tp=13.70_Interm.dat"</v>
          </cell>
          <cell r="AE331" t="str">
            <v>"GA-14b_Pt1_Hs=02.70_Tp=13.70_Interm.dat"</v>
          </cell>
          <cell r="AF331" t="str">
            <v>"319.xls"</v>
          </cell>
        </row>
        <row r="332">
          <cell r="A332">
            <v>320</v>
          </cell>
          <cell r="B332" t="str">
            <v>GA-14b_Pt1_Hs=02.70_Tp=15.07_Interm</v>
          </cell>
          <cell r="C332">
            <v>0</v>
          </cell>
          <cell r="D332" t="str">
            <v>Ochi-Hubble</v>
          </cell>
          <cell r="E332" t="str">
            <v>"Specified"</v>
          </cell>
          <cell r="F332" t="str">
            <v>N10</v>
          </cell>
          <cell r="G332">
            <v>247.5</v>
          </cell>
          <cell r="H332">
            <v>2.7</v>
          </cell>
          <cell r="I332">
            <v>8</v>
          </cell>
          <cell r="J332">
            <v>6.6357000663570004E-2</v>
          </cell>
          <cell r="K332" t="str">
            <v>SE100</v>
          </cell>
          <cell r="L332">
            <v>292.5</v>
          </cell>
          <cell r="M332" t="str">
            <v>SE100</v>
          </cell>
          <cell r="N332" t="str">
            <v>"Interm"</v>
          </cell>
          <cell r="O332">
            <v>270</v>
          </cell>
          <cell r="P332">
            <v>-18.149999999999999</v>
          </cell>
          <cell r="Q332">
            <v>0</v>
          </cell>
          <cell r="R332">
            <v>18.150000000000002</v>
          </cell>
          <cell r="S332">
            <v>90</v>
          </cell>
          <cell r="T332">
            <v>32</v>
          </cell>
          <cell r="U332">
            <v>0</v>
          </cell>
          <cell r="V332">
            <v>90</v>
          </cell>
          <cell r="W332">
            <v>3</v>
          </cell>
          <cell r="X332" t="str">
            <v>"GA-14b_Pt1_Hs=02.70_Tp=15.07_Interm.dat"</v>
          </cell>
          <cell r="Y332" t="str">
            <v>"GA-14b_Pt1_Hs=02.70_Tp=15.07_Interm.dat"</v>
          </cell>
          <cell r="Z332" t="str">
            <v>"320.xls"</v>
          </cell>
          <cell r="AA332">
            <v>2.7</v>
          </cell>
          <cell r="AB332">
            <v>2</v>
          </cell>
          <cell r="AC332">
            <v>0.11086474501108648</v>
          </cell>
          <cell r="AD332" t="str">
            <v>"GA-14b_Pt1_Hs=02.70_Tp=15.07_Interm.dat"</v>
          </cell>
          <cell r="AE332" t="str">
            <v>"GA-14b_Pt1_Hs=02.70_Tp=15.07_Interm.dat"</v>
          </cell>
          <cell r="AF332" t="str">
            <v>"320.xls"</v>
          </cell>
        </row>
        <row r="333">
          <cell r="A333">
            <v>321</v>
          </cell>
          <cell r="B333" t="str">
            <v>GA-14b_Pt1_Hs=02.70_Tp=12.33_Ballast</v>
          </cell>
          <cell r="C333">
            <v>0</v>
          </cell>
          <cell r="D333" t="str">
            <v>Ochi-Hubble</v>
          </cell>
          <cell r="E333" t="str">
            <v>"Specified"</v>
          </cell>
          <cell r="F333" t="str">
            <v>N10</v>
          </cell>
          <cell r="G333">
            <v>247.5</v>
          </cell>
          <cell r="H333">
            <v>2.7</v>
          </cell>
          <cell r="I333">
            <v>8</v>
          </cell>
          <cell r="J333">
            <v>8.1103000811030002E-2</v>
          </cell>
          <cell r="K333" t="str">
            <v>SE100</v>
          </cell>
          <cell r="L333">
            <v>292.5</v>
          </cell>
          <cell r="M333" t="str">
            <v>SE100</v>
          </cell>
          <cell r="N333" t="str">
            <v>"Ballast"</v>
          </cell>
          <cell r="O333">
            <v>270</v>
          </cell>
          <cell r="P333">
            <v>-11.89</v>
          </cell>
          <cell r="Q333">
            <v>0</v>
          </cell>
          <cell r="R333">
            <v>18.150000000000002</v>
          </cell>
          <cell r="S333">
            <v>90</v>
          </cell>
          <cell r="T333">
            <v>32</v>
          </cell>
          <cell r="U333">
            <v>0</v>
          </cell>
          <cell r="V333">
            <v>90</v>
          </cell>
          <cell r="W333">
            <v>3</v>
          </cell>
          <cell r="X333" t="str">
            <v>"GA-14b_Pt1_Hs=02.70_Tp=12.33_Ballast.dat"</v>
          </cell>
          <cell r="Y333" t="str">
            <v>"GA-14b_Pt1_Hs=02.70_Tp=12.33_Ballast.dat"</v>
          </cell>
          <cell r="Z333" t="str">
            <v>"321.xls"</v>
          </cell>
          <cell r="AA333">
            <v>2.7</v>
          </cell>
          <cell r="AB333">
            <v>2</v>
          </cell>
          <cell r="AC333">
            <v>0.13550135501355015</v>
          </cell>
          <cell r="AD333" t="str">
            <v>"GA-14b_Pt1_Hs=02.70_Tp=12.33_Ballast.dat"</v>
          </cell>
          <cell r="AE333" t="str">
            <v>"GA-14b_Pt1_Hs=02.70_Tp=12.33_Ballast.dat"</v>
          </cell>
          <cell r="AF333" t="str">
            <v>"321.xls"</v>
          </cell>
        </row>
        <row r="334">
          <cell r="A334">
            <v>322</v>
          </cell>
          <cell r="B334" t="str">
            <v>GA-14b_Pt1_Hs=02.70_Tp=13.70_Ballast</v>
          </cell>
          <cell r="C334">
            <v>0</v>
          </cell>
          <cell r="D334" t="str">
            <v>Ochi-Hubble</v>
          </cell>
          <cell r="E334" t="str">
            <v>"Specified"</v>
          </cell>
          <cell r="F334" t="str">
            <v>N10</v>
          </cell>
          <cell r="G334">
            <v>247.5</v>
          </cell>
          <cell r="H334">
            <v>2.7</v>
          </cell>
          <cell r="I334">
            <v>8</v>
          </cell>
          <cell r="J334">
            <v>7.2992700729927015E-2</v>
          </cell>
          <cell r="K334" t="str">
            <v>SE100</v>
          </cell>
          <cell r="L334">
            <v>292.5</v>
          </cell>
          <cell r="M334" t="str">
            <v>SE100</v>
          </cell>
          <cell r="N334" t="str">
            <v>"Ballast"</v>
          </cell>
          <cell r="O334">
            <v>270</v>
          </cell>
          <cell r="P334">
            <v>-11.89</v>
          </cell>
          <cell r="Q334">
            <v>0</v>
          </cell>
          <cell r="R334">
            <v>18.150000000000002</v>
          </cell>
          <cell r="S334">
            <v>90</v>
          </cell>
          <cell r="T334">
            <v>32</v>
          </cell>
          <cell r="U334">
            <v>0</v>
          </cell>
          <cell r="V334">
            <v>90</v>
          </cell>
          <cell r="W334">
            <v>3</v>
          </cell>
          <cell r="X334" t="str">
            <v>"GA-14b_Pt1_Hs=02.70_Tp=13.70_Ballast.dat"</v>
          </cell>
          <cell r="Y334" t="str">
            <v>"GA-14b_Pt1_Hs=02.70_Tp=13.70_Ballast.dat"</v>
          </cell>
          <cell r="Z334" t="str">
            <v>"322.xls"</v>
          </cell>
          <cell r="AA334">
            <v>2.7</v>
          </cell>
          <cell r="AB334">
            <v>2</v>
          </cell>
          <cell r="AC334">
            <v>0.12195121951219513</v>
          </cell>
          <cell r="AD334" t="str">
            <v>"GA-14b_Pt1_Hs=02.70_Tp=13.70_Ballast.dat"</v>
          </cell>
          <cell r="AE334" t="str">
            <v>"GA-14b_Pt1_Hs=02.70_Tp=13.70_Ballast.dat"</v>
          </cell>
          <cell r="AF334" t="str">
            <v>"322.xls"</v>
          </cell>
        </row>
        <row r="335">
          <cell r="A335">
            <v>323</v>
          </cell>
          <cell r="B335" t="str">
            <v>GA-14b_Pt1_Hs=02.70_Tp=15.07_Ballast</v>
          </cell>
          <cell r="C335">
            <v>0</v>
          </cell>
          <cell r="D335" t="str">
            <v>Ochi-Hubble</v>
          </cell>
          <cell r="E335" t="str">
            <v>"Specified"</v>
          </cell>
          <cell r="F335" t="str">
            <v>N10</v>
          </cell>
          <cell r="G335">
            <v>247.5</v>
          </cell>
          <cell r="H335">
            <v>2.7</v>
          </cell>
          <cell r="I335">
            <v>8</v>
          </cell>
          <cell r="J335">
            <v>6.6357000663570004E-2</v>
          </cell>
          <cell r="K335" t="str">
            <v>SE100</v>
          </cell>
          <cell r="L335">
            <v>292.5</v>
          </cell>
          <cell r="M335" t="str">
            <v>SE100</v>
          </cell>
          <cell r="N335" t="str">
            <v>"Ballast"</v>
          </cell>
          <cell r="O335">
            <v>270</v>
          </cell>
          <cell r="P335">
            <v>-11.89</v>
          </cell>
          <cell r="Q335">
            <v>0</v>
          </cell>
          <cell r="R335">
            <v>18.150000000000002</v>
          </cell>
          <cell r="S335">
            <v>90</v>
          </cell>
          <cell r="T335">
            <v>32</v>
          </cell>
          <cell r="U335">
            <v>0</v>
          </cell>
          <cell r="V335">
            <v>90</v>
          </cell>
          <cell r="W335">
            <v>3</v>
          </cell>
          <cell r="X335" t="str">
            <v>"GA-14b_Pt1_Hs=02.70_Tp=15.07_Ballast.dat"</v>
          </cell>
          <cell r="Y335" t="str">
            <v>"GA-14b_Pt1_Hs=02.70_Tp=15.07_Ballast.dat"</v>
          </cell>
          <cell r="Z335" t="str">
            <v>"323.xls"</v>
          </cell>
          <cell r="AA335">
            <v>2.7</v>
          </cell>
          <cell r="AB335">
            <v>2</v>
          </cell>
          <cell r="AC335">
            <v>0.11086474501108648</v>
          </cell>
          <cell r="AD335" t="str">
            <v>"GA-14b_Pt1_Hs=02.70_Tp=15.07_Ballast.dat"</v>
          </cell>
          <cell r="AE335" t="str">
            <v>"GA-14b_Pt1_Hs=02.70_Tp=15.07_Ballast.dat"</v>
          </cell>
          <cell r="AF335" t="str">
            <v>"323.xls"</v>
          </cell>
        </row>
        <row r="336">
          <cell r="A336">
            <v>324</v>
          </cell>
          <cell r="B336" t="str">
            <v>GA-15a_Pt1_Hs=02.70_Tp=12.33_Full</v>
          </cell>
          <cell r="C336">
            <v>0</v>
          </cell>
          <cell r="D336" t="str">
            <v>Ochi-Hubble</v>
          </cell>
          <cell r="E336" t="str">
            <v>"Specified"</v>
          </cell>
          <cell r="F336" t="str">
            <v>E10</v>
          </cell>
          <cell r="G336">
            <v>157.5</v>
          </cell>
          <cell r="H336">
            <v>2.7</v>
          </cell>
          <cell r="I336">
            <v>8</v>
          </cell>
          <cell r="J336">
            <v>8.1103000811030002E-2</v>
          </cell>
          <cell r="K336" t="str">
            <v>NW100</v>
          </cell>
          <cell r="L336">
            <v>112.5</v>
          </cell>
          <cell r="M336" t="str">
            <v>NW100</v>
          </cell>
          <cell r="N336" t="str">
            <v>"Full"</v>
          </cell>
          <cell r="O336">
            <v>135</v>
          </cell>
          <cell r="P336">
            <v>-24.5</v>
          </cell>
          <cell r="Q336">
            <v>0</v>
          </cell>
          <cell r="R336">
            <v>18.150000000000002</v>
          </cell>
          <cell r="S336">
            <v>90</v>
          </cell>
          <cell r="T336">
            <v>32</v>
          </cell>
          <cell r="U336">
            <v>0</v>
          </cell>
          <cell r="V336">
            <v>90</v>
          </cell>
          <cell r="W336">
            <v>3</v>
          </cell>
          <cell r="X336" t="str">
            <v>"GA-15a_Pt1_Hs=02.70_Tp=12.33_Full.dat"</v>
          </cell>
          <cell r="Y336" t="str">
            <v>"GA-15a_Pt1_Hs=02.70_Tp=12.33_Full.dat"</v>
          </cell>
          <cell r="Z336" t="str">
            <v>"324.xls"</v>
          </cell>
          <cell r="AA336">
            <v>2.7</v>
          </cell>
          <cell r="AB336">
            <v>2</v>
          </cell>
          <cell r="AC336">
            <v>0.13550135501355015</v>
          </cell>
          <cell r="AD336" t="str">
            <v>"GA-15a_Pt1_Hs=02.70_Tp=12.33_Full.dat"</v>
          </cell>
          <cell r="AE336" t="str">
            <v>"GA-15a_Pt1_Hs=02.70_Tp=12.33_Full.dat"</v>
          </cell>
          <cell r="AF336" t="str">
            <v>"324.xls"</v>
          </cell>
        </row>
        <row r="337">
          <cell r="A337">
            <v>325</v>
          </cell>
          <cell r="B337" t="str">
            <v>GA-15a_Pt1_Hs=02.70_Tp=13.70_Full</v>
          </cell>
          <cell r="C337">
            <v>0</v>
          </cell>
          <cell r="D337" t="str">
            <v>Ochi-Hubble</v>
          </cell>
          <cell r="E337" t="str">
            <v>"Specified"</v>
          </cell>
          <cell r="F337" t="str">
            <v>E10</v>
          </cell>
          <cell r="G337">
            <v>157.5</v>
          </cell>
          <cell r="H337">
            <v>2.7</v>
          </cell>
          <cell r="I337">
            <v>8</v>
          </cell>
          <cell r="J337">
            <v>7.2992700729927015E-2</v>
          </cell>
          <cell r="K337" t="str">
            <v>NW100</v>
          </cell>
          <cell r="L337">
            <v>112.5</v>
          </cell>
          <cell r="M337" t="str">
            <v>NW100</v>
          </cell>
          <cell r="N337" t="str">
            <v>"Full"</v>
          </cell>
          <cell r="O337">
            <v>135</v>
          </cell>
          <cell r="P337">
            <v>-24.5</v>
          </cell>
          <cell r="Q337">
            <v>0</v>
          </cell>
          <cell r="R337">
            <v>18.150000000000002</v>
          </cell>
          <cell r="S337">
            <v>90</v>
          </cell>
          <cell r="T337">
            <v>32</v>
          </cell>
          <cell r="U337">
            <v>0</v>
          </cell>
          <cell r="V337">
            <v>90</v>
          </cell>
          <cell r="W337">
            <v>3</v>
          </cell>
          <cell r="X337" t="str">
            <v>"GA-15a_Pt1_Hs=02.70_Tp=13.70_Full.dat"</v>
          </cell>
          <cell r="Y337" t="str">
            <v>"GA-15a_Pt1_Hs=02.70_Tp=13.70_Full.dat"</v>
          </cell>
          <cell r="Z337" t="str">
            <v>"325.xls"</v>
          </cell>
          <cell r="AA337">
            <v>2.7</v>
          </cell>
          <cell r="AB337">
            <v>2</v>
          </cell>
          <cell r="AC337">
            <v>0.12195121951219513</v>
          </cell>
          <cell r="AD337" t="str">
            <v>"GA-15a_Pt1_Hs=02.70_Tp=13.70_Full.dat"</v>
          </cell>
          <cell r="AE337" t="str">
            <v>"GA-15a_Pt1_Hs=02.70_Tp=13.70_Full.dat"</v>
          </cell>
          <cell r="AF337" t="str">
            <v>"325.xls"</v>
          </cell>
        </row>
        <row r="338">
          <cell r="A338">
            <v>326</v>
          </cell>
          <cell r="B338" t="str">
            <v>GA-15a_Pt1_Hs=02.70_Tp=15.07_Full</v>
          </cell>
          <cell r="C338">
            <v>0</v>
          </cell>
          <cell r="D338" t="str">
            <v>Ochi-Hubble</v>
          </cell>
          <cell r="E338" t="str">
            <v>"Specified"</v>
          </cell>
          <cell r="F338" t="str">
            <v>E10</v>
          </cell>
          <cell r="G338">
            <v>157.5</v>
          </cell>
          <cell r="H338">
            <v>2.7</v>
          </cell>
          <cell r="I338">
            <v>8</v>
          </cell>
          <cell r="J338">
            <v>6.6357000663570004E-2</v>
          </cell>
          <cell r="K338" t="str">
            <v>NW100</v>
          </cell>
          <cell r="L338">
            <v>112.5</v>
          </cell>
          <cell r="M338" t="str">
            <v>NW100</v>
          </cell>
          <cell r="N338" t="str">
            <v>"Full"</v>
          </cell>
          <cell r="O338">
            <v>135</v>
          </cell>
          <cell r="P338">
            <v>-24.5</v>
          </cell>
          <cell r="Q338">
            <v>0</v>
          </cell>
          <cell r="R338">
            <v>18.150000000000002</v>
          </cell>
          <cell r="S338">
            <v>90</v>
          </cell>
          <cell r="T338">
            <v>32</v>
          </cell>
          <cell r="U338">
            <v>0</v>
          </cell>
          <cell r="V338">
            <v>90</v>
          </cell>
          <cell r="W338">
            <v>3</v>
          </cell>
          <cell r="X338" t="str">
            <v>"GA-15a_Pt1_Hs=02.70_Tp=15.07_Full.dat"</v>
          </cell>
          <cell r="Y338" t="str">
            <v>"GA-15a_Pt1_Hs=02.70_Tp=15.07_Full.dat"</v>
          </cell>
          <cell r="Z338" t="str">
            <v>"326.xls"</v>
          </cell>
          <cell r="AA338">
            <v>2.7</v>
          </cell>
          <cell r="AB338">
            <v>2</v>
          </cell>
          <cell r="AC338">
            <v>0.11086474501108648</v>
          </cell>
          <cell r="AD338" t="str">
            <v>"GA-15a_Pt1_Hs=02.70_Tp=15.07_Full.dat"</v>
          </cell>
          <cell r="AE338" t="str">
            <v>"GA-15a_Pt1_Hs=02.70_Tp=15.07_Full.dat"</v>
          </cell>
          <cell r="AF338" t="str">
            <v>"326.xls"</v>
          </cell>
        </row>
        <row r="339">
          <cell r="A339">
            <v>327</v>
          </cell>
          <cell r="B339" t="str">
            <v>GA-15a_Pt1_Hs=02.70_Tp=12.33_Interm</v>
          </cell>
          <cell r="C339">
            <v>0</v>
          </cell>
          <cell r="D339" t="str">
            <v>Ochi-Hubble</v>
          </cell>
          <cell r="E339" t="str">
            <v>"Specified"</v>
          </cell>
          <cell r="F339" t="str">
            <v>E10</v>
          </cell>
          <cell r="G339">
            <v>157.5</v>
          </cell>
          <cell r="H339">
            <v>2.7</v>
          </cell>
          <cell r="I339">
            <v>8</v>
          </cell>
          <cell r="J339">
            <v>8.1103000811030002E-2</v>
          </cell>
          <cell r="K339" t="str">
            <v>NW100</v>
          </cell>
          <cell r="L339">
            <v>112.5</v>
          </cell>
          <cell r="M339" t="str">
            <v>NW100</v>
          </cell>
          <cell r="N339" t="str">
            <v>"Interm"</v>
          </cell>
          <cell r="O339">
            <v>135</v>
          </cell>
          <cell r="P339">
            <v>-18.149999999999999</v>
          </cell>
          <cell r="Q339">
            <v>0</v>
          </cell>
          <cell r="R339">
            <v>18.150000000000002</v>
          </cell>
          <cell r="S339">
            <v>90</v>
          </cell>
          <cell r="T339">
            <v>32</v>
          </cell>
          <cell r="U339">
            <v>0</v>
          </cell>
          <cell r="V339">
            <v>90</v>
          </cell>
          <cell r="W339">
            <v>3</v>
          </cell>
          <cell r="X339" t="str">
            <v>"GA-15a_Pt1_Hs=02.70_Tp=12.33_Interm.dat"</v>
          </cell>
          <cell r="Y339" t="str">
            <v>"GA-15a_Pt1_Hs=02.70_Tp=12.33_Interm.dat"</v>
          </cell>
          <cell r="Z339" t="str">
            <v>"327.xls"</v>
          </cell>
          <cell r="AA339">
            <v>2.7</v>
          </cell>
          <cell r="AB339">
            <v>2</v>
          </cell>
          <cell r="AC339">
            <v>0.13550135501355015</v>
          </cell>
          <cell r="AD339" t="str">
            <v>"GA-15a_Pt1_Hs=02.70_Tp=12.33_Interm.dat"</v>
          </cell>
          <cell r="AE339" t="str">
            <v>"GA-15a_Pt1_Hs=02.70_Tp=12.33_Interm.dat"</v>
          </cell>
          <cell r="AF339" t="str">
            <v>"327.xls"</v>
          </cell>
        </row>
        <row r="340">
          <cell r="A340">
            <v>328</v>
          </cell>
          <cell r="B340" t="str">
            <v>GA-15a_Pt1_Hs=02.70_Tp=13.70_Interm</v>
          </cell>
          <cell r="C340">
            <v>0</v>
          </cell>
          <cell r="D340" t="str">
            <v>Ochi-Hubble</v>
          </cell>
          <cell r="E340" t="str">
            <v>"Specified"</v>
          </cell>
          <cell r="F340" t="str">
            <v>E10</v>
          </cell>
          <cell r="G340">
            <v>157.5</v>
          </cell>
          <cell r="H340">
            <v>2.7</v>
          </cell>
          <cell r="I340">
            <v>8</v>
          </cell>
          <cell r="J340">
            <v>7.2992700729927015E-2</v>
          </cell>
          <cell r="K340" t="str">
            <v>NW100</v>
          </cell>
          <cell r="L340">
            <v>112.5</v>
          </cell>
          <cell r="M340" t="str">
            <v>NW100</v>
          </cell>
          <cell r="N340" t="str">
            <v>"Interm"</v>
          </cell>
          <cell r="O340">
            <v>135</v>
          </cell>
          <cell r="P340">
            <v>-18.149999999999999</v>
          </cell>
          <cell r="Q340">
            <v>0</v>
          </cell>
          <cell r="R340">
            <v>18.150000000000002</v>
          </cell>
          <cell r="S340">
            <v>90</v>
          </cell>
          <cell r="T340">
            <v>32</v>
          </cell>
          <cell r="U340">
            <v>0</v>
          </cell>
          <cell r="V340">
            <v>90</v>
          </cell>
          <cell r="W340">
            <v>3</v>
          </cell>
          <cell r="X340" t="str">
            <v>"GA-15a_Pt1_Hs=02.70_Tp=13.70_Interm.dat"</v>
          </cell>
          <cell r="Y340" t="str">
            <v>"GA-15a_Pt1_Hs=02.70_Tp=13.70_Interm.dat"</v>
          </cell>
          <cell r="Z340" t="str">
            <v>"328.xls"</v>
          </cell>
          <cell r="AA340">
            <v>2.7</v>
          </cell>
          <cell r="AB340">
            <v>2</v>
          </cell>
          <cell r="AC340">
            <v>0.12195121951219513</v>
          </cell>
          <cell r="AD340" t="str">
            <v>"GA-15a_Pt1_Hs=02.70_Tp=13.70_Interm.dat"</v>
          </cell>
          <cell r="AE340" t="str">
            <v>"GA-15a_Pt1_Hs=02.70_Tp=13.70_Interm.dat"</v>
          </cell>
          <cell r="AF340" t="str">
            <v>"328.xls"</v>
          </cell>
        </row>
        <row r="341">
          <cell r="A341">
            <v>329</v>
          </cell>
          <cell r="B341" t="str">
            <v>GA-15a_Pt1_Hs=02.70_Tp=15.07_Interm</v>
          </cell>
          <cell r="C341">
            <v>0</v>
          </cell>
          <cell r="D341" t="str">
            <v>Ochi-Hubble</v>
          </cell>
          <cell r="E341" t="str">
            <v>"Specified"</v>
          </cell>
          <cell r="F341" t="str">
            <v>E10</v>
          </cell>
          <cell r="G341">
            <v>157.5</v>
          </cell>
          <cell r="H341">
            <v>2.7</v>
          </cell>
          <cell r="I341">
            <v>8</v>
          </cell>
          <cell r="J341">
            <v>6.6357000663570004E-2</v>
          </cell>
          <cell r="K341" t="str">
            <v>NW100</v>
          </cell>
          <cell r="L341">
            <v>112.5</v>
          </cell>
          <cell r="M341" t="str">
            <v>NW100</v>
          </cell>
          <cell r="N341" t="str">
            <v>"Interm"</v>
          </cell>
          <cell r="O341">
            <v>135</v>
          </cell>
          <cell r="P341">
            <v>-18.149999999999999</v>
          </cell>
          <cell r="Q341">
            <v>0</v>
          </cell>
          <cell r="R341">
            <v>18.150000000000002</v>
          </cell>
          <cell r="S341">
            <v>90</v>
          </cell>
          <cell r="T341">
            <v>32</v>
          </cell>
          <cell r="U341">
            <v>0</v>
          </cell>
          <cell r="V341">
            <v>90</v>
          </cell>
          <cell r="W341">
            <v>3</v>
          </cell>
          <cell r="X341" t="str">
            <v>"GA-15a_Pt1_Hs=02.70_Tp=15.07_Interm.dat"</v>
          </cell>
          <cell r="Y341" t="str">
            <v>"GA-15a_Pt1_Hs=02.70_Tp=15.07_Interm.dat"</v>
          </cell>
          <cell r="Z341" t="str">
            <v>"329.xls"</v>
          </cell>
          <cell r="AA341">
            <v>2.7</v>
          </cell>
          <cell r="AB341">
            <v>2</v>
          </cell>
          <cell r="AC341">
            <v>0.11086474501108648</v>
          </cell>
          <cell r="AD341" t="str">
            <v>"GA-15a_Pt1_Hs=02.70_Tp=15.07_Interm.dat"</v>
          </cell>
          <cell r="AE341" t="str">
            <v>"GA-15a_Pt1_Hs=02.70_Tp=15.07_Interm.dat"</v>
          </cell>
          <cell r="AF341" t="str">
            <v>"329.xls"</v>
          </cell>
        </row>
        <row r="342">
          <cell r="A342">
            <v>330</v>
          </cell>
          <cell r="B342" t="str">
            <v>GA-15a_Pt1_Hs=02.70_Tp=12.33_Ballast</v>
          </cell>
          <cell r="C342">
            <v>0</v>
          </cell>
          <cell r="D342" t="str">
            <v>Ochi-Hubble</v>
          </cell>
          <cell r="E342" t="str">
            <v>"Specified"</v>
          </cell>
          <cell r="F342" t="str">
            <v>E10</v>
          </cell>
          <cell r="G342">
            <v>157.5</v>
          </cell>
          <cell r="H342">
            <v>2.7</v>
          </cell>
          <cell r="I342">
            <v>8</v>
          </cell>
          <cell r="J342">
            <v>8.1103000811030002E-2</v>
          </cell>
          <cell r="K342" t="str">
            <v>NW100</v>
          </cell>
          <cell r="L342">
            <v>112.5</v>
          </cell>
          <cell r="M342" t="str">
            <v>NW100</v>
          </cell>
          <cell r="N342" t="str">
            <v>"Ballast"</v>
          </cell>
          <cell r="O342">
            <v>135</v>
          </cell>
          <cell r="P342">
            <v>-11.89</v>
          </cell>
          <cell r="Q342">
            <v>0</v>
          </cell>
          <cell r="R342">
            <v>18.150000000000002</v>
          </cell>
          <cell r="S342">
            <v>90</v>
          </cell>
          <cell r="T342">
            <v>32</v>
          </cell>
          <cell r="U342">
            <v>0</v>
          </cell>
          <cell r="V342">
            <v>90</v>
          </cell>
          <cell r="W342">
            <v>3</v>
          </cell>
          <cell r="X342" t="str">
            <v>"GA-15a_Pt1_Hs=02.70_Tp=12.33_Ballast.dat"</v>
          </cell>
          <cell r="Y342" t="str">
            <v>"GA-15a_Pt1_Hs=02.70_Tp=12.33_Ballast.dat"</v>
          </cell>
          <cell r="Z342" t="str">
            <v>"330.xls"</v>
          </cell>
          <cell r="AA342">
            <v>2.7</v>
          </cell>
          <cell r="AB342">
            <v>2</v>
          </cell>
          <cell r="AC342">
            <v>0.13550135501355015</v>
          </cell>
          <cell r="AD342" t="str">
            <v>"GA-15a_Pt1_Hs=02.70_Tp=12.33_Ballast.dat"</v>
          </cell>
          <cell r="AE342" t="str">
            <v>"GA-15a_Pt1_Hs=02.70_Tp=12.33_Ballast.dat"</v>
          </cell>
          <cell r="AF342" t="str">
            <v>"330.xls"</v>
          </cell>
        </row>
        <row r="343">
          <cell r="A343">
            <v>331</v>
          </cell>
          <cell r="B343" t="str">
            <v>GA-15a_Pt1_Hs=02.70_Tp=13.70_Ballast</v>
          </cell>
          <cell r="C343">
            <v>0</v>
          </cell>
          <cell r="D343" t="str">
            <v>Ochi-Hubble</v>
          </cell>
          <cell r="E343" t="str">
            <v>"Specified"</v>
          </cell>
          <cell r="F343" t="str">
            <v>E10</v>
          </cell>
          <cell r="G343">
            <v>157.5</v>
          </cell>
          <cell r="H343">
            <v>2.7</v>
          </cell>
          <cell r="I343">
            <v>8</v>
          </cell>
          <cell r="J343">
            <v>7.2992700729927015E-2</v>
          </cell>
          <cell r="K343" t="str">
            <v>NW100</v>
          </cell>
          <cell r="L343">
            <v>112.5</v>
          </cell>
          <cell r="M343" t="str">
            <v>NW100</v>
          </cell>
          <cell r="N343" t="str">
            <v>"Ballast"</v>
          </cell>
          <cell r="O343">
            <v>135</v>
          </cell>
          <cell r="P343">
            <v>-11.89</v>
          </cell>
          <cell r="Q343">
            <v>0</v>
          </cell>
          <cell r="R343">
            <v>18.150000000000002</v>
          </cell>
          <cell r="S343">
            <v>90</v>
          </cell>
          <cell r="T343">
            <v>32</v>
          </cell>
          <cell r="U343">
            <v>0</v>
          </cell>
          <cell r="V343">
            <v>90</v>
          </cell>
          <cell r="W343">
            <v>3</v>
          </cell>
          <cell r="X343" t="str">
            <v>"GA-15a_Pt1_Hs=02.70_Tp=13.70_Ballast.dat"</v>
          </cell>
          <cell r="Y343" t="str">
            <v>"GA-15a_Pt1_Hs=02.70_Tp=13.70_Ballast.dat"</v>
          </cell>
          <cell r="Z343" t="str">
            <v>"331.xls"</v>
          </cell>
          <cell r="AA343">
            <v>2.7</v>
          </cell>
          <cell r="AB343">
            <v>2</v>
          </cell>
          <cell r="AC343">
            <v>0.12195121951219513</v>
          </cell>
          <cell r="AD343" t="str">
            <v>"GA-15a_Pt1_Hs=02.70_Tp=13.70_Ballast.dat"</v>
          </cell>
          <cell r="AE343" t="str">
            <v>"GA-15a_Pt1_Hs=02.70_Tp=13.70_Ballast.dat"</v>
          </cell>
          <cell r="AF343" t="str">
            <v>"331.xls"</v>
          </cell>
        </row>
        <row r="344">
          <cell r="A344">
            <v>332</v>
          </cell>
          <cell r="B344" t="str">
            <v>GA-15a_Pt1_Hs=02.70_Tp=15.07_Ballast</v>
          </cell>
          <cell r="C344">
            <v>0</v>
          </cell>
          <cell r="D344" t="str">
            <v>Ochi-Hubble</v>
          </cell>
          <cell r="E344" t="str">
            <v>"Specified"</v>
          </cell>
          <cell r="F344" t="str">
            <v>E10</v>
          </cell>
          <cell r="G344">
            <v>157.5</v>
          </cell>
          <cell r="H344">
            <v>2.7</v>
          </cell>
          <cell r="I344">
            <v>8</v>
          </cell>
          <cell r="J344">
            <v>6.6357000663570004E-2</v>
          </cell>
          <cell r="K344" t="str">
            <v>NW100</v>
          </cell>
          <cell r="L344">
            <v>112.5</v>
          </cell>
          <cell r="M344" t="str">
            <v>NW100</v>
          </cell>
          <cell r="N344" t="str">
            <v>"Ballast"</v>
          </cell>
          <cell r="O344">
            <v>135</v>
          </cell>
          <cell r="P344">
            <v>-11.89</v>
          </cell>
          <cell r="Q344">
            <v>0</v>
          </cell>
          <cell r="R344">
            <v>18.150000000000002</v>
          </cell>
          <cell r="S344">
            <v>90</v>
          </cell>
          <cell r="T344">
            <v>32</v>
          </cell>
          <cell r="U344">
            <v>0</v>
          </cell>
          <cell r="V344">
            <v>90</v>
          </cell>
          <cell r="W344">
            <v>3</v>
          </cell>
          <cell r="X344" t="str">
            <v>"GA-15a_Pt1_Hs=02.70_Tp=15.07_Ballast.dat"</v>
          </cell>
          <cell r="Y344" t="str">
            <v>"GA-15a_Pt1_Hs=02.70_Tp=15.07_Ballast.dat"</v>
          </cell>
          <cell r="Z344" t="str">
            <v>"332.xls"</v>
          </cell>
          <cell r="AA344">
            <v>2.7</v>
          </cell>
          <cell r="AB344">
            <v>2</v>
          </cell>
          <cell r="AC344">
            <v>0.11086474501108648</v>
          </cell>
          <cell r="AD344" t="str">
            <v>"GA-15a_Pt1_Hs=02.70_Tp=15.07_Ballast.dat"</v>
          </cell>
          <cell r="AE344" t="str">
            <v>"GA-15a_Pt1_Hs=02.70_Tp=15.07_Ballast.dat"</v>
          </cell>
          <cell r="AF344" t="str">
            <v>"332.xls"</v>
          </cell>
        </row>
        <row r="345">
          <cell r="A345">
            <v>333</v>
          </cell>
          <cell r="B345" t="str">
            <v>GA-15b_Pt1_Hs=02.70_Tp=12.33_Full</v>
          </cell>
          <cell r="C345">
            <v>0</v>
          </cell>
          <cell r="D345" t="str">
            <v>Ochi-Hubble</v>
          </cell>
          <cell r="E345" t="str">
            <v>"Specified"</v>
          </cell>
          <cell r="F345" t="str">
            <v>SE10</v>
          </cell>
          <cell r="G345">
            <v>112.5</v>
          </cell>
          <cell r="H345">
            <v>2.7</v>
          </cell>
          <cell r="I345">
            <v>8</v>
          </cell>
          <cell r="J345">
            <v>8.1103000811030002E-2</v>
          </cell>
          <cell r="K345" t="str">
            <v>W100</v>
          </cell>
          <cell r="L345">
            <v>157.5</v>
          </cell>
          <cell r="M345" t="str">
            <v>W100</v>
          </cell>
          <cell r="N345" t="str">
            <v>"Full"</v>
          </cell>
          <cell r="O345">
            <v>135</v>
          </cell>
          <cell r="P345">
            <v>-24.5</v>
          </cell>
          <cell r="Q345">
            <v>0</v>
          </cell>
          <cell r="R345">
            <v>18.150000000000002</v>
          </cell>
          <cell r="S345">
            <v>90</v>
          </cell>
          <cell r="T345">
            <v>32</v>
          </cell>
          <cell r="U345">
            <v>0</v>
          </cell>
          <cell r="V345">
            <v>90</v>
          </cell>
          <cell r="W345">
            <v>3</v>
          </cell>
          <cell r="X345" t="str">
            <v>"GA-15b_Pt1_Hs=02.70_Tp=12.33_Full.dat"</v>
          </cell>
          <cell r="Y345" t="str">
            <v>"GA-15b_Pt1_Hs=02.70_Tp=12.33_Full.dat"</v>
          </cell>
          <cell r="Z345" t="str">
            <v>"333.xls"</v>
          </cell>
          <cell r="AA345">
            <v>2.7</v>
          </cell>
          <cell r="AB345">
            <v>2</v>
          </cell>
          <cell r="AC345">
            <v>0.13550135501355015</v>
          </cell>
          <cell r="AD345" t="str">
            <v>"GA-15b_Pt1_Hs=02.70_Tp=12.33_Full.dat"</v>
          </cell>
          <cell r="AE345" t="str">
            <v>"GA-15b_Pt1_Hs=02.70_Tp=12.33_Full.dat"</v>
          </cell>
          <cell r="AF345" t="str">
            <v>"333.xls"</v>
          </cell>
        </row>
        <row r="346">
          <cell r="A346">
            <v>334</v>
          </cell>
          <cell r="B346" t="str">
            <v>GA-15b_Pt1_Hs=02.70_Tp=13.70_Full</v>
          </cell>
          <cell r="C346">
            <v>0</v>
          </cell>
          <cell r="D346" t="str">
            <v>Ochi-Hubble</v>
          </cell>
          <cell r="E346" t="str">
            <v>"Specified"</v>
          </cell>
          <cell r="F346" t="str">
            <v>SE10</v>
          </cell>
          <cell r="G346">
            <v>112.5</v>
          </cell>
          <cell r="H346">
            <v>2.7</v>
          </cell>
          <cell r="I346">
            <v>8</v>
          </cell>
          <cell r="J346">
            <v>7.2992700729927015E-2</v>
          </cell>
          <cell r="K346" t="str">
            <v>W100</v>
          </cell>
          <cell r="L346">
            <v>157.5</v>
          </cell>
          <cell r="M346" t="str">
            <v>W100</v>
          </cell>
          <cell r="N346" t="str">
            <v>"Full"</v>
          </cell>
          <cell r="O346">
            <v>135</v>
          </cell>
          <cell r="P346">
            <v>-24.5</v>
          </cell>
          <cell r="Q346">
            <v>0</v>
          </cell>
          <cell r="R346">
            <v>18.150000000000002</v>
          </cell>
          <cell r="S346">
            <v>90</v>
          </cell>
          <cell r="T346">
            <v>32</v>
          </cell>
          <cell r="U346">
            <v>0</v>
          </cell>
          <cell r="V346">
            <v>90</v>
          </cell>
          <cell r="W346">
            <v>3</v>
          </cell>
          <cell r="X346" t="str">
            <v>"GA-15b_Pt1_Hs=02.70_Tp=13.70_Full.dat"</v>
          </cell>
          <cell r="Y346" t="str">
            <v>"GA-15b_Pt1_Hs=02.70_Tp=13.70_Full.dat"</v>
          </cell>
          <cell r="Z346" t="str">
            <v>"334.xls"</v>
          </cell>
          <cell r="AA346">
            <v>2.7</v>
          </cell>
          <cell r="AB346">
            <v>2</v>
          </cell>
          <cell r="AC346">
            <v>0.12195121951219513</v>
          </cell>
          <cell r="AD346" t="str">
            <v>"GA-15b_Pt1_Hs=02.70_Tp=13.70_Full.dat"</v>
          </cell>
          <cell r="AE346" t="str">
            <v>"GA-15b_Pt1_Hs=02.70_Tp=13.70_Full.dat"</v>
          </cell>
          <cell r="AF346" t="str">
            <v>"334.xls"</v>
          </cell>
        </row>
        <row r="347">
          <cell r="A347">
            <v>335</v>
          </cell>
          <cell r="B347" t="str">
            <v>GA-15b_Pt1_Hs=02.70_Tp=15.07_Full</v>
          </cell>
          <cell r="C347">
            <v>0</v>
          </cell>
          <cell r="D347" t="str">
            <v>Ochi-Hubble</v>
          </cell>
          <cell r="E347" t="str">
            <v>"Specified"</v>
          </cell>
          <cell r="F347" t="str">
            <v>SE10</v>
          </cell>
          <cell r="G347">
            <v>112.5</v>
          </cell>
          <cell r="H347">
            <v>2.7</v>
          </cell>
          <cell r="I347">
            <v>8</v>
          </cell>
          <cell r="J347">
            <v>6.6357000663570004E-2</v>
          </cell>
          <cell r="K347" t="str">
            <v>W100</v>
          </cell>
          <cell r="L347">
            <v>157.5</v>
          </cell>
          <cell r="M347" t="str">
            <v>W100</v>
          </cell>
          <cell r="N347" t="str">
            <v>"Full"</v>
          </cell>
          <cell r="O347">
            <v>135</v>
          </cell>
          <cell r="P347">
            <v>-24.5</v>
          </cell>
          <cell r="Q347">
            <v>0</v>
          </cell>
          <cell r="R347">
            <v>18.150000000000002</v>
          </cell>
          <cell r="S347">
            <v>90</v>
          </cell>
          <cell r="T347">
            <v>32</v>
          </cell>
          <cell r="U347">
            <v>0</v>
          </cell>
          <cell r="V347">
            <v>90</v>
          </cell>
          <cell r="W347">
            <v>3</v>
          </cell>
          <cell r="X347" t="str">
            <v>"GA-15b_Pt1_Hs=02.70_Tp=15.07_Full.dat"</v>
          </cell>
          <cell r="Y347" t="str">
            <v>"GA-15b_Pt1_Hs=02.70_Tp=15.07_Full.dat"</v>
          </cell>
          <cell r="Z347" t="str">
            <v>"335.xls"</v>
          </cell>
          <cell r="AA347">
            <v>2.7</v>
          </cell>
          <cell r="AB347">
            <v>2</v>
          </cell>
          <cell r="AC347">
            <v>0.11086474501108648</v>
          </cell>
          <cell r="AD347" t="str">
            <v>"GA-15b_Pt1_Hs=02.70_Tp=15.07_Full.dat"</v>
          </cell>
          <cell r="AE347" t="str">
            <v>"GA-15b_Pt1_Hs=02.70_Tp=15.07_Full.dat"</v>
          </cell>
          <cell r="AF347" t="str">
            <v>"335.xls"</v>
          </cell>
        </row>
        <row r="348">
          <cell r="A348">
            <v>336</v>
          </cell>
          <cell r="B348" t="str">
            <v>GA-15b_Pt1_Hs=02.70_Tp=12.33_Interm</v>
          </cell>
          <cell r="C348">
            <v>0</v>
          </cell>
          <cell r="D348" t="str">
            <v>Ochi-Hubble</v>
          </cell>
          <cell r="E348" t="str">
            <v>"Specified"</v>
          </cell>
          <cell r="F348" t="str">
            <v>SE10</v>
          </cell>
          <cell r="G348">
            <v>112.5</v>
          </cell>
          <cell r="H348">
            <v>2.7</v>
          </cell>
          <cell r="I348">
            <v>8</v>
          </cell>
          <cell r="J348">
            <v>8.1103000811030002E-2</v>
          </cell>
          <cell r="K348" t="str">
            <v>W100</v>
          </cell>
          <cell r="L348">
            <v>157.5</v>
          </cell>
          <cell r="M348" t="str">
            <v>W100</v>
          </cell>
          <cell r="N348" t="str">
            <v>"Interm"</v>
          </cell>
          <cell r="O348">
            <v>135</v>
          </cell>
          <cell r="P348">
            <v>-18.149999999999999</v>
          </cell>
          <cell r="Q348">
            <v>0</v>
          </cell>
          <cell r="R348">
            <v>18.150000000000002</v>
          </cell>
          <cell r="S348">
            <v>90</v>
          </cell>
          <cell r="T348">
            <v>32</v>
          </cell>
          <cell r="U348">
            <v>0</v>
          </cell>
          <cell r="V348">
            <v>90</v>
          </cell>
          <cell r="W348">
            <v>3</v>
          </cell>
          <cell r="X348" t="str">
            <v>"GA-15b_Pt1_Hs=02.70_Tp=12.33_Interm.dat"</v>
          </cell>
          <cell r="Y348" t="str">
            <v>"GA-15b_Pt1_Hs=02.70_Tp=12.33_Interm.dat"</v>
          </cell>
          <cell r="Z348" t="str">
            <v>"336.xls"</v>
          </cell>
          <cell r="AA348">
            <v>2.7</v>
          </cell>
          <cell r="AB348">
            <v>2</v>
          </cell>
          <cell r="AC348">
            <v>0.13550135501355015</v>
          </cell>
          <cell r="AD348" t="str">
            <v>"GA-15b_Pt1_Hs=02.70_Tp=12.33_Interm.dat"</v>
          </cell>
          <cell r="AE348" t="str">
            <v>"GA-15b_Pt1_Hs=02.70_Tp=12.33_Interm.dat"</v>
          </cell>
          <cell r="AF348" t="str">
            <v>"336.xls"</v>
          </cell>
        </row>
        <row r="349">
          <cell r="A349">
            <v>337</v>
          </cell>
          <cell r="B349" t="str">
            <v>GA-15b_Pt1_Hs=02.70_Tp=13.70_Interm</v>
          </cell>
          <cell r="C349">
            <v>0</v>
          </cell>
          <cell r="D349" t="str">
            <v>Ochi-Hubble</v>
          </cell>
          <cell r="E349" t="str">
            <v>"Specified"</v>
          </cell>
          <cell r="F349" t="str">
            <v>SE10</v>
          </cell>
          <cell r="G349">
            <v>112.5</v>
          </cell>
          <cell r="H349">
            <v>2.7</v>
          </cell>
          <cell r="I349">
            <v>8</v>
          </cell>
          <cell r="J349">
            <v>7.2992700729927015E-2</v>
          </cell>
          <cell r="K349" t="str">
            <v>W100</v>
          </cell>
          <cell r="L349">
            <v>157.5</v>
          </cell>
          <cell r="M349" t="str">
            <v>W100</v>
          </cell>
          <cell r="N349" t="str">
            <v>"Interm"</v>
          </cell>
          <cell r="O349">
            <v>135</v>
          </cell>
          <cell r="P349">
            <v>-18.149999999999999</v>
          </cell>
          <cell r="Q349">
            <v>0</v>
          </cell>
          <cell r="R349">
            <v>18.150000000000002</v>
          </cell>
          <cell r="S349">
            <v>90</v>
          </cell>
          <cell r="T349">
            <v>32</v>
          </cell>
          <cell r="U349">
            <v>0</v>
          </cell>
          <cell r="V349">
            <v>90</v>
          </cell>
          <cell r="W349">
            <v>3</v>
          </cell>
          <cell r="X349" t="str">
            <v>"GA-15b_Pt1_Hs=02.70_Tp=13.70_Interm.dat"</v>
          </cell>
          <cell r="Y349" t="str">
            <v>"GA-15b_Pt1_Hs=02.70_Tp=13.70_Interm.dat"</v>
          </cell>
          <cell r="Z349" t="str">
            <v>"337.xls"</v>
          </cell>
          <cell r="AA349">
            <v>2.7</v>
          </cell>
          <cell r="AB349">
            <v>2</v>
          </cell>
          <cell r="AC349">
            <v>0.12195121951219513</v>
          </cell>
          <cell r="AD349" t="str">
            <v>"GA-15b_Pt1_Hs=02.70_Tp=13.70_Interm.dat"</v>
          </cell>
          <cell r="AE349" t="str">
            <v>"GA-15b_Pt1_Hs=02.70_Tp=13.70_Interm.dat"</v>
          </cell>
          <cell r="AF349" t="str">
            <v>"337.xls"</v>
          </cell>
        </row>
        <row r="350">
          <cell r="A350">
            <v>338</v>
          </cell>
          <cell r="B350" t="str">
            <v>GA-15b_Pt1_Hs=02.70_Tp=15.07_Interm</v>
          </cell>
          <cell r="C350">
            <v>0</v>
          </cell>
          <cell r="D350" t="str">
            <v>Ochi-Hubble</v>
          </cell>
          <cell r="E350" t="str">
            <v>"Specified"</v>
          </cell>
          <cell r="F350" t="str">
            <v>SE10</v>
          </cell>
          <cell r="G350">
            <v>112.5</v>
          </cell>
          <cell r="H350">
            <v>2.7</v>
          </cell>
          <cell r="I350">
            <v>8</v>
          </cell>
          <cell r="J350">
            <v>6.6357000663570004E-2</v>
          </cell>
          <cell r="K350" t="str">
            <v>W100</v>
          </cell>
          <cell r="L350">
            <v>157.5</v>
          </cell>
          <cell r="M350" t="str">
            <v>W100</v>
          </cell>
          <cell r="N350" t="str">
            <v>"Interm"</v>
          </cell>
          <cell r="O350">
            <v>135</v>
          </cell>
          <cell r="P350">
            <v>-18.149999999999999</v>
          </cell>
          <cell r="Q350">
            <v>0</v>
          </cell>
          <cell r="R350">
            <v>18.150000000000002</v>
          </cell>
          <cell r="S350">
            <v>90</v>
          </cell>
          <cell r="T350">
            <v>32</v>
          </cell>
          <cell r="U350">
            <v>0</v>
          </cell>
          <cell r="V350">
            <v>90</v>
          </cell>
          <cell r="W350">
            <v>3</v>
          </cell>
          <cell r="X350" t="str">
            <v>"GA-15b_Pt1_Hs=02.70_Tp=15.07_Interm.dat"</v>
          </cell>
          <cell r="Y350" t="str">
            <v>"GA-15b_Pt1_Hs=02.70_Tp=15.07_Interm.dat"</v>
          </cell>
          <cell r="Z350" t="str">
            <v>"338.xls"</v>
          </cell>
          <cell r="AA350">
            <v>2.7</v>
          </cell>
          <cell r="AB350">
            <v>2</v>
          </cell>
          <cell r="AC350">
            <v>0.11086474501108648</v>
          </cell>
          <cell r="AD350" t="str">
            <v>"GA-15b_Pt1_Hs=02.70_Tp=15.07_Interm.dat"</v>
          </cell>
          <cell r="AE350" t="str">
            <v>"GA-15b_Pt1_Hs=02.70_Tp=15.07_Interm.dat"</v>
          </cell>
          <cell r="AF350" t="str">
            <v>"338.xls"</v>
          </cell>
        </row>
        <row r="351">
          <cell r="A351">
            <v>339</v>
          </cell>
          <cell r="B351" t="str">
            <v>GA-15b_Pt1_Hs=02.70_Tp=12.33_Ballast</v>
          </cell>
          <cell r="C351">
            <v>0</v>
          </cell>
          <cell r="D351" t="str">
            <v>Ochi-Hubble</v>
          </cell>
          <cell r="E351" t="str">
            <v>"Specified"</v>
          </cell>
          <cell r="F351" t="str">
            <v>SE10</v>
          </cell>
          <cell r="G351">
            <v>112.5</v>
          </cell>
          <cell r="H351">
            <v>2.7</v>
          </cell>
          <cell r="I351">
            <v>8</v>
          </cell>
          <cell r="J351">
            <v>8.1103000811030002E-2</v>
          </cell>
          <cell r="K351" t="str">
            <v>W100</v>
          </cell>
          <cell r="L351">
            <v>157.5</v>
          </cell>
          <cell r="M351" t="str">
            <v>W100</v>
          </cell>
          <cell r="N351" t="str">
            <v>"Ballast"</v>
          </cell>
          <cell r="O351">
            <v>135</v>
          </cell>
          <cell r="P351">
            <v>-11.89</v>
          </cell>
          <cell r="Q351">
            <v>0</v>
          </cell>
          <cell r="R351">
            <v>18.150000000000002</v>
          </cell>
          <cell r="S351">
            <v>90</v>
          </cell>
          <cell r="T351">
            <v>32</v>
          </cell>
          <cell r="U351">
            <v>0</v>
          </cell>
          <cell r="V351">
            <v>90</v>
          </cell>
          <cell r="W351">
            <v>3</v>
          </cell>
          <cell r="X351" t="str">
            <v>"GA-15b_Pt1_Hs=02.70_Tp=12.33_Ballast.dat"</v>
          </cell>
          <cell r="Y351" t="str">
            <v>"GA-15b_Pt1_Hs=02.70_Tp=12.33_Ballast.dat"</v>
          </cell>
          <cell r="Z351" t="str">
            <v>"339.xls"</v>
          </cell>
          <cell r="AA351">
            <v>2.7</v>
          </cell>
          <cell r="AB351">
            <v>2</v>
          </cell>
          <cell r="AC351">
            <v>0.13550135501355015</v>
          </cell>
          <cell r="AD351" t="str">
            <v>"GA-15b_Pt1_Hs=02.70_Tp=12.33_Ballast.dat"</v>
          </cell>
          <cell r="AE351" t="str">
            <v>"GA-15b_Pt1_Hs=02.70_Tp=12.33_Ballast.dat"</v>
          </cell>
          <cell r="AF351" t="str">
            <v>"339.xls"</v>
          </cell>
        </row>
        <row r="352">
          <cell r="A352">
            <v>340</v>
          </cell>
          <cell r="B352" t="str">
            <v>GA-15b_Pt1_Hs=02.70_Tp=13.70_Ballast</v>
          </cell>
          <cell r="C352">
            <v>0</v>
          </cell>
          <cell r="D352" t="str">
            <v>Ochi-Hubble</v>
          </cell>
          <cell r="E352" t="str">
            <v>"Specified"</v>
          </cell>
          <cell r="F352" t="str">
            <v>SE10</v>
          </cell>
          <cell r="G352">
            <v>112.5</v>
          </cell>
          <cell r="H352">
            <v>2.7</v>
          </cell>
          <cell r="I352">
            <v>8</v>
          </cell>
          <cell r="J352">
            <v>7.2992700729927015E-2</v>
          </cell>
          <cell r="K352" t="str">
            <v>W100</v>
          </cell>
          <cell r="L352">
            <v>157.5</v>
          </cell>
          <cell r="M352" t="str">
            <v>W100</v>
          </cell>
          <cell r="N352" t="str">
            <v>"Ballast"</v>
          </cell>
          <cell r="O352">
            <v>135</v>
          </cell>
          <cell r="P352">
            <v>-11.89</v>
          </cell>
          <cell r="Q352">
            <v>0</v>
          </cell>
          <cell r="R352">
            <v>18.150000000000002</v>
          </cell>
          <cell r="S352">
            <v>90</v>
          </cell>
          <cell r="T352">
            <v>32</v>
          </cell>
          <cell r="U352">
            <v>0</v>
          </cell>
          <cell r="V352">
            <v>90</v>
          </cell>
          <cell r="W352">
            <v>3</v>
          </cell>
          <cell r="X352" t="str">
            <v>"GA-15b_Pt1_Hs=02.70_Tp=13.70_Ballast.dat"</v>
          </cell>
          <cell r="Y352" t="str">
            <v>"GA-15b_Pt1_Hs=02.70_Tp=13.70_Ballast.dat"</v>
          </cell>
          <cell r="Z352" t="str">
            <v>"340.xls"</v>
          </cell>
          <cell r="AA352">
            <v>2.7</v>
          </cell>
          <cell r="AB352">
            <v>2</v>
          </cell>
          <cell r="AC352">
            <v>0.12195121951219513</v>
          </cell>
          <cell r="AD352" t="str">
            <v>"GA-15b_Pt1_Hs=02.70_Tp=13.70_Ballast.dat"</v>
          </cell>
          <cell r="AE352" t="str">
            <v>"GA-15b_Pt1_Hs=02.70_Tp=13.70_Ballast.dat"</v>
          </cell>
          <cell r="AF352" t="str">
            <v>"340.xls"</v>
          </cell>
        </row>
        <row r="353">
          <cell r="A353">
            <v>341</v>
          </cell>
          <cell r="B353" t="str">
            <v>GA-15b_Pt1_Hs=02.70_Tp=15.07_Ballast</v>
          </cell>
          <cell r="C353">
            <v>0</v>
          </cell>
          <cell r="D353" t="str">
            <v>Ochi-Hubble</v>
          </cell>
          <cell r="E353" t="str">
            <v>"Specified"</v>
          </cell>
          <cell r="F353" t="str">
            <v>SE10</v>
          </cell>
          <cell r="G353">
            <v>112.5</v>
          </cell>
          <cell r="H353">
            <v>2.7</v>
          </cell>
          <cell r="I353">
            <v>8</v>
          </cell>
          <cell r="J353">
            <v>6.6357000663570004E-2</v>
          </cell>
          <cell r="K353" t="str">
            <v>W100</v>
          </cell>
          <cell r="L353">
            <v>157.5</v>
          </cell>
          <cell r="M353" t="str">
            <v>W100</v>
          </cell>
          <cell r="N353" t="str">
            <v>"Ballast"</v>
          </cell>
          <cell r="O353">
            <v>135</v>
          </cell>
          <cell r="P353">
            <v>-11.89</v>
          </cell>
          <cell r="Q353">
            <v>0</v>
          </cell>
          <cell r="R353">
            <v>18.150000000000002</v>
          </cell>
          <cell r="S353">
            <v>90</v>
          </cell>
          <cell r="T353">
            <v>32</v>
          </cell>
          <cell r="U353">
            <v>0</v>
          </cell>
          <cell r="V353">
            <v>90</v>
          </cell>
          <cell r="W353">
            <v>3</v>
          </cell>
          <cell r="X353" t="str">
            <v>"GA-15b_Pt1_Hs=02.70_Tp=15.07_Ballast.dat"</v>
          </cell>
          <cell r="Y353" t="str">
            <v>"GA-15b_Pt1_Hs=02.70_Tp=15.07_Ballast.dat"</v>
          </cell>
          <cell r="Z353" t="str">
            <v>"341.xls"</v>
          </cell>
          <cell r="AA353">
            <v>2.7</v>
          </cell>
          <cell r="AB353">
            <v>2</v>
          </cell>
          <cell r="AC353">
            <v>0.11086474501108648</v>
          </cell>
          <cell r="AD353" t="str">
            <v>"GA-15b_Pt1_Hs=02.70_Tp=15.07_Ballast.dat"</v>
          </cell>
          <cell r="AE353" t="str">
            <v>"GA-15b_Pt1_Hs=02.70_Tp=15.07_Ballast.dat"</v>
          </cell>
          <cell r="AF353" t="str">
            <v>"341.xls"</v>
          </cell>
        </row>
        <row r="354">
          <cell r="A354">
            <v>342</v>
          </cell>
          <cell r="B354" t="str">
            <v>GA-15c_Pt1_Hs=02.70_Tp=12.33_Full</v>
          </cell>
          <cell r="C354">
            <v>0</v>
          </cell>
          <cell r="D354" t="str">
            <v>Ochi-Hubble</v>
          </cell>
          <cell r="E354" t="str">
            <v>"Specified"</v>
          </cell>
          <cell r="F354" t="str">
            <v>N10</v>
          </cell>
          <cell r="G354">
            <v>247.5</v>
          </cell>
          <cell r="H354">
            <v>2.7</v>
          </cell>
          <cell r="I354">
            <v>8</v>
          </cell>
          <cell r="J354">
            <v>8.1103000811030002E-2</v>
          </cell>
          <cell r="K354" t="str">
            <v>SW100</v>
          </cell>
          <cell r="L354">
            <v>202.5</v>
          </cell>
          <cell r="M354" t="str">
            <v>SW100</v>
          </cell>
          <cell r="N354" t="str">
            <v>"Full"</v>
          </cell>
          <cell r="O354">
            <v>225</v>
          </cell>
          <cell r="P354">
            <v>-24.5</v>
          </cell>
          <cell r="Q354">
            <v>0</v>
          </cell>
          <cell r="R354">
            <v>18.150000000000002</v>
          </cell>
          <cell r="S354">
            <v>90</v>
          </cell>
          <cell r="T354">
            <v>32</v>
          </cell>
          <cell r="U354">
            <v>0</v>
          </cell>
          <cell r="V354">
            <v>90</v>
          </cell>
          <cell r="W354">
            <v>3</v>
          </cell>
          <cell r="X354" t="str">
            <v>"GA-15c_Pt1_Hs=02.70_Tp=12.33_Full.dat"</v>
          </cell>
          <cell r="Y354" t="str">
            <v>"GA-15c_Pt1_Hs=02.70_Tp=12.33_Full.dat"</v>
          </cell>
          <cell r="Z354" t="str">
            <v>"342.xls"</v>
          </cell>
          <cell r="AA354">
            <v>2.7</v>
          </cell>
          <cell r="AB354">
            <v>2</v>
          </cell>
          <cell r="AC354">
            <v>0.13550135501355015</v>
          </cell>
          <cell r="AD354" t="str">
            <v>"GA-15c_Pt1_Hs=02.70_Tp=12.33_Full.dat"</v>
          </cell>
          <cell r="AE354" t="str">
            <v>"GA-15c_Pt1_Hs=02.70_Tp=12.33_Full.dat"</v>
          </cell>
          <cell r="AF354" t="str">
            <v>"342.xls"</v>
          </cell>
        </row>
        <row r="355">
          <cell r="A355">
            <v>343</v>
          </cell>
          <cell r="B355" t="str">
            <v>GA-15c_Pt1_Hs=02.70_Tp=13.70_Full</v>
          </cell>
          <cell r="C355">
            <v>0</v>
          </cell>
          <cell r="D355" t="str">
            <v>Ochi-Hubble</v>
          </cell>
          <cell r="E355" t="str">
            <v>"Specified"</v>
          </cell>
          <cell r="F355" t="str">
            <v>N10</v>
          </cell>
          <cell r="G355">
            <v>247.5</v>
          </cell>
          <cell r="H355">
            <v>2.7</v>
          </cell>
          <cell r="I355">
            <v>8</v>
          </cell>
          <cell r="J355">
            <v>7.2992700729927015E-2</v>
          </cell>
          <cell r="K355" t="str">
            <v>SW100</v>
          </cell>
          <cell r="L355">
            <v>202.5</v>
          </cell>
          <cell r="M355" t="str">
            <v>SW100</v>
          </cell>
          <cell r="N355" t="str">
            <v>"Full"</v>
          </cell>
          <cell r="O355">
            <v>225</v>
          </cell>
          <cell r="P355">
            <v>-24.5</v>
          </cell>
          <cell r="Q355">
            <v>0</v>
          </cell>
          <cell r="R355">
            <v>18.150000000000002</v>
          </cell>
          <cell r="S355">
            <v>90</v>
          </cell>
          <cell r="T355">
            <v>32</v>
          </cell>
          <cell r="U355">
            <v>0</v>
          </cell>
          <cell r="V355">
            <v>90</v>
          </cell>
          <cell r="W355">
            <v>3</v>
          </cell>
          <cell r="X355" t="str">
            <v>"GA-15c_Pt1_Hs=02.70_Tp=13.70_Full.dat"</v>
          </cell>
          <cell r="Y355" t="str">
            <v>"GA-15c_Pt1_Hs=02.70_Tp=13.70_Full.dat"</v>
          </cell>
          <cell r="Z355" t="str">
            <v>"343.xls"</v>
          </cell>
          <cell r="AA355">
            <v>2.7</v>
          </cell>
          <cell r="AB355">
            <v>2</v>
          </cell>
          <cell r="AC355">
            <v>0.12195121951219513</v>
          </cell>
          <cell r="AD355" t="str">
            <v>"GA-15c_Pt1_Hs=02.70_Tp=13.70_Full.dat"</v>
          </cell>
          <cell r="AE355" t="str">
            <v>"GA-15c_Pt1_Hs=02.70_Tp=13.70_Full.dat"</v>
          </cell>
          <cell r="AF355" t="str">
            <v>"343.xls"</v>
          </cell>
        </row>
        <row r="356">
          <cell r="A356">
            <v>344</v>
          </cell>
          <cell r="B356" t="str">
            <v>GA-15c_Pt1_Hs=02.70_Tp=15.07_Full</v>
          </cell>
          <cell r="C356">
            <v>0</v>
          </cell>
          <cell r="D356" t="str">
            <v>Ochi-Hubble</v>
          </cell>
          <cell r="E356" t="str">
            <v>"Specified"</v>
          </cell>
          <cell r="F356" t="str">
            <v>N10</v>
          </cell>
          <cell r="G356">
            <v>247.5</v>
          </cell>
          <cell r="H356">
            <v>2.7</v>
          </cell>
          <cell r="I356">
            <v>8</v>
          </cell>
          <cell r="J356">
            <v>6.6357000663570004E-2</v>
          </cell>
          <cell r="K356" t="str">
            <v>SW100</v>
          </cell>
          <cell r="L356">
            <v>202.5</v>
          </cell>
          <cell r="M356" t="str">
            <v>SW100</v>
          </cell>
          <cell r="N356" t="str">
            <v>"Full"</v>
          </cell>
          <cell r="O356">
            <v>225</v>
          </cell>
          <cell r="P356">
            <v>-24.5</v>
          </cell>
          <cell r="Q356">
            <v>0</v>
          </cell>
          <cell r="R356">
            <v>18.150000000000002</v>
          </cell>
          <cell r="S356">
            <v>90</v>
          </cell>
          <cell r="T356">
            <v>32</v>
          </cell>
          <cell r="U356">
            <v>0</v>
          </cell>
          <cell r="V356">
            <v>90</v>
          </cell>
          <cell r="W356">
            <v>3</v>
          </cell>
          <cell r="X356" t="str">
            <v>"GA-15c_Pt1_Hs=02.70_Tp=15.07_Full.dat"</v>
          </cell>
          <cell r="Y356" t="str">
            <v>"GA-15c_Pt1_Hs=02.70_Tp=15.07_Full.dat"</v>
          </cell>
          <cell r="Z356" t="str">
            <v>"344.xls"</v>
          </cell>
          <cell r="AA356">
            <v>2.7</v>
          </cell>
          <cell r="AB356">
            <v>2</v>
          </cell>
          <cell r="AC356">
            <v>0.11086474501108648</v>
          </cell>
          <cell r="AD356" t="str">
            <v>"GA-15c_Pt1_Hs=02.70_Tp=15.07_Full.dat"</v>
          </cell>
          <cell r="AE356" t="str">
            <v>"GA-15c_Pt1_Hs=02.70_Tp=15.07_Full.dat"</v>
          </cell>
          <cell r="AF356" t="str">
            <v>"344.xls"</v>
          </cell>
        </row>
        <row r="357">
          <cell r="A357">
            <v>345</v>
          </cell>
          <cell r="B357" t="str">
            <v>GA-15c_Pt1_Hs=02.70_Tp=12.33_Interm</v>
          </cell>
          <cell r="C357">
            <v>0</v>
          </cell>
          <cell r="D357" t="str">
            <v>Ochi-Hubble</v>
          </cell>
          <cell r="E357" t="str">
            <v>"Specified"</v>
          </cell>
          <cell r="F357" t="str">
            <v>N10</v>
          </cell>
          <cell r="G357">
            <v>247.5</v>
          </cell>
          <cell r="H357">
            <v>2.7</v>
          </cell>
          <cell r="I357">
            <v>8</v>
          </cell>
          <cell r="J357">
            <v>8.1103000811030002E-2</v>
          </cell>
          <cell r="K357" t="str">
            <v>SW100</v>
          </cell>
          <cell r="L357">
            <v>202.5</v>
          </cell>
          <cell r="M357" t="str">
            <v>SW100</v>
          </cell>
          <cell r="N357" t="str">
            <v>"Interm"</v>
          </cell>
          <cell r="O357">
            <v>225</v>
          </cell>
          <cell r="P357">
            <v>-18.149999999999999</v>
          </cell>
          <cell r="Q357">
            <v>0</v>
          </cell>
          <cell r="R357">
            <v>18.150000000000002</v>
          </cell>
          <cell r="S357">
            <v>90</v>
          </cell>
          <cell r="T357">
            <v>32</v>
          </cell>
          <cell r="U357">
            <v>0</v>
          </cell>
          <cell r="V357">
            <v>90</v>
          </cell>
          <cell r="W357">
            <v>3</v>
          </cell>
          <cell r="X357" t="str">
            <v>"GA-15c_Pt1_Hs=02.70_Tp=12.33_Interm.dat"</v>
          </cell>
          <cell r="Y357" t="str">
            <v>"GA-15c_Pt1_Hs=02.70_Tp=12.33_Interm.dat"</v>
          </cell>
          <cell r="Z357" t="str">
            <v>"345.xls"</v>
          </cell>
          <cell r="AA357">
            <v>2.7</v>
          </cell>
          <cell r="AB357">
            <v>2</v>
          </cell>
          <cell r="AC357">
            <v>0.13550135501355015</v>
          </cell>
          <cell r="AD357" t="str">
            <v>"GA-15c_Pt1_Hs=02.70_Tp=12.33_Interm.dat"</v>
          </cell>
          <cell r="AE357" t="str">
            <v>"GA-15c_Pt1_Hs=02.70_Tp=12.33_Interm.dat"</v>
          </cell>
          <cell r="AF357" t="str">
            <v>"345.xls"</v>
          </cell>
        </row>
        <row r="358">
          <cell r="A358">
            <v>346</v>
          </cell>
          <cell r="B358" t="str">
            <v>GA-15c_Pt1_Hs=02.70_Tp=13.70_Interm</v>
          </cell>
          <cell r="C358">
            <v>0</v>
          </cell>
          <cell r="D358" t="str">
            <v>Ochi-Hubble</v>
          </cell>
          <cell r="E358" t="str">
            <v>"Specified"</v>
          </cell>
          <cell r="F358" t="str">
            <v>N10</v>
          </cell>
          <cell r="G358">
            <v>247.5</v>
          </cell>
          <cell r="H358">
            <v>2.7</v>
          </cell>
          <cell r="I358">
            <v>8</v>
          </cell>
          <cell r="J358">
            <v>7.2992700729927015E-2</v>
          </cell>
          <cell r="K358" t="str">
            <v>SW100</v>
          </cell>
          <cell r="L358">
            <v>202.5</v>
          </cell>
          <cell r="M358" t="str">
            <v>SW100</v>
          </cell>
          <cell r="N358" t="str">
            <v>"Interm"</v>
          </cell>
          <cell r="O358">
            <v>225</v>
          </cell>
          <cell r="P358">
            <v>-18.149999999999999</v>
          </cell>
          <cell r="Q358">
            <v>0</v>
          </cell>
          <cell r="R358">
            <v>18.150000000000002</v>
          </cell>
          <cell r="S358">
            <v>90</v>
          </cell>
          <cell r="T358">
            <v>32</v>
          </cell>
          <cell r="U358">
            <v>0</v>
          </cell>
          <cell r="V358">
            <v>90</v>
          </cell>
          <cell r="W358">
            <v>3</v>
          </cell>
          <cell r="X358" t="str">
            <v>"GA-15c_Pt1_Hs=02.70_Tp=13.70_Interm.dat"</v>
          </cell>
          <cell r="Y358" t="str">
            <v>"GA-15c_Pt1_Hs=02.70_Tp=13.70_Interm.dat"</v>
          </cell>
          <cell r="Z358" t="str">
            <v>"346.xls"</v>
          </cell>
          <cell r="AA358">
            <v>2.7</v>
          </cell>
          <cell r="AB358">
            <v>2</v>
          </cell>
          <cell r="AC358">
            <v>0.12195121951219513</v>
          </cell>
          <cell r="AD358" t="str">
            <v>"GA-15c_Pt1_Hs=02.70_Tp=13.70_Interm.dat"</v>
          </cell>
          <cell r="AE358" t="str">
            <v>"GA-15c_Pt1_Hs=02.70_Tp=13.70_Interm.dat"</v>
          </cell>
          <cell r="AF358" t="str">
            <v>"346.xls"</v>
          </cell>
        </row>
        <row r="359">
          <cell r="A359">
            <v>347</v>
          </cell>
          <cell r="B359" t="str">
            <v>GA-15c_Pt1_Hs=02.70_Tp=15.07_Interm</v>
          </cell>
          <cell r="C359">
            <v>0</v>
          </cell>
          <cell r="D359" t="str">
            <v>Ochi-Hubble</v>
          </cell>
          <cell r="E359" t="str">
            <v>"Specified"</v>
          </cell>
          <cell r="F359" t="str">
            <v>N10</v>
          </cell>
          <cell r="G359">
            <v>247.5</v>
          </cell>
          <cell r="H359">
            <v>2.7</v>
          </cell>
          <cell r="I359">
            <v>8</v>
          </cell>
          <cell r="J359">
            <v>6.6357000663570004E-2</v>
          </cell>
          <cell r="K359" t="str">
            <v>SW100</v>
          </cell>
          <cell r="L359">
            <v>202.5</v>
          </cell>
          <cell r="M359" t="str">
            <v>SW100</v>
          </cell>
          <cell r="N359" t="str">
            <v>"Interm"</v>
          </cell>
          <cell r="O359">
            <v>225</v>
          </cell>
          <cell r="P359">
            <v>-18.149999999999999</v>
          </cell>
          <cell r="Q359">
            <v>0</v>
          </cell>
          <cell r="R359">
            <v>18.150000000000002</v>
          </cell>
          <cell r="S359">
            <v>90</v>
          </cell>
          <cell r="T359">
            <v>32</v>
          </cell>
          <cell r="U359">
            <v>0</v>
          </cell>
          <cell r="V359">
            <v>90</v>
          </cell>
          <cell r="W359">
            <v>3</v>
          </cell>
          <cell r="X359" t="str">
            <v>"GA-15c_Pt1_Hs=02.70_Tp=15.07_Interm.dat"</v>
          </cell>
          <cell r="Y359" t="str">
            <v>"GA-15c_Pt1_Hs=02.70_Tp=15.07_Interm.dat"</v>
          </cell>
          <cell r="Z359" t="str">
            <v>"347.xls"</v>
          </cell>
          <cell r="AA359">
            <v>2.7</v>
          </cell>
          <cell r="AB359">
            <v>2</v>
          </cell>
          <cell r="AC359">
            <v>0.11086474501108648</v>
          </cell>
          <cell r="AD359" t="str">
            <v>"GA-15c_Pt1_Hs=02.70_Tp=15.07_Interm.dat"</v>
          </cell>
          <cell r="AE359" t="str">
            <v>"GA-15c_Pt1_Hs=02.70_Tp=15.07_Interm.dat"</v>
          </cell>
          <cell r="AF359" t="str">
            <v>"347.xls"</v>
          </cell>
        </row>
        <row r="360">
          <cell r="A360">
            <v>348</v>
          </cell>
          <cell r="B360" t="str">
            <v>GA-15c_Pt1_Hs=02.70_Tp=12.33_Ballast</v>
          </cell>
          <cell r="C360">
            <v>0</v>
          </cell>
          <cell r="D360" t="str">
            <v>Ochi-Hubble</v>
          </cell>
          <cell r="E360" t="str">
            <v>"Specified"</v>
          </cell>
          <cell r="F360" t="str">
            <v>N10</v>
          </cell>
          <cell r="G360">
            <v>247.5</v>
          </cell>
          <cell r="H360">
            <v>2.7</v>
          </cell>
          <cell r="I360">
            <v>8</v>
          </cell>
          <cell r="J360">
            <v>8.1103000811030002E-2</v>
          </cell>
          <cell r="K360" t="str">
            <v>SW100</v>
          </cell>
          <cell r="L360">
            <v>202.5</v>
          </cell>
          <cell r="M360" t="str">
            <v>SW100</v>
          </cell>
          <cell r="N360" t="str">
            <v>"Ballast"</v>
          </cell>
          <cell r="O360">
            <v>225</v>
          </cell>
          <cell r="P360">
            <v>-11.89</v>
          </cell>
          <cell r="Q360">
            <v>0</v>
          </cell>
          <cell r="R360">
            <v>18.150000000000002</v>
          </cell>
          <cell r="S360">
            <v>90</v>
          </cell>
          <cell r="T360">
            <v>32</v>
          </cell>
          <cell r="U360">
            <v>0</v>
          </cell>
          <cell r="V360">
            <v>90</v>
          </cell>
          <cell r="W360">
            <v>3</v>
          </cell>
          <cell r="X360" t="str">
            <v>"GA-15c_Pt1_Hs=02.70_Tp=12.33_Ballast.dat"</v>
          </cell>
          <cell r="Y360" t="str">
            <v>"GA-15c_Pt1_Hs=02.70_Tp=12.33_Ballast.dat"</v>
          </cell>
          <cell r="Z360" t="str">
            <v>"348.xls"</v>
          </cell>
          <cell r="AA360">
            <v>2.7</v>
          </cell>
          <cell r="AB360">
            <v>2</v>
          </cell>
          <cell r="AC360">
            <v>0.13550135501355015</v>
          </cell>
          <cell r="AD360" t="str">
            <v>"GA-15c_Pt1_Hs=02.70_Tp=12.33_Ballast.dat"</v>
          </cell>
          <cell r="AE360" t="str">
            <v>"GA-15c_Pt1_Hs=02.70_Tp=12.33_Ballast.dat"</v>
          </cell>
          <cell r="AF360" t="str">
            <v>"348.xls"</v>
          </cell>
        </row>
        <row r="361">
          <cell r="A361">
            <v>349</v>
          </cell>
          <cell r="B361" t="str">
            <v>GA-15c_Pt1_Hs=02.70_Tp=13.70_Ballast</v>
          </cell>
          <cell r="C361">
            <v>0</v>
          </cell>
          <cell r="D361" t="str">
            <v>Ochi-Hubble</v>
          </cell>
          <cell r="E361" t="str">
            <v>"Specified"</v>
          </cell>
          <cell r="F361" t="str">
            <v>N10</v>
          </cell>
          <cell r="G361">
            <v>247.5</v>
          </cell>
          <cell r="H361">
            <v>2.7</v>
          </cell>
          <cell r="I361">
            <v>8</v>
          </cell>
          <cell r="J361">
            <v>7.2992700729927015E-2</v>
          </cell>
          <cell r="K361" t="str">
            <v>SW100</v>
          </cell>
          <cell r="L361">
            <v>202.5</v>
          </cell>
          <cell r="M361" t="str">
            <v>SW100</v>
          </cell>
          <cell r="N361" t="str">
            <v>"Ballast"</v>
          </cell>
          <cell r="O361">
            <v>225</v>
          </cell>
          <cell r="P361">
            <v>-11.89</v>
          </cell>
          <cell r="Q361">
            <v>0</v>
          </cell>
          <cell r="R361">
            <v>18.150000000000002</v>
          </cell>
          <cell r="S361">
            <v>90</v>
          </cell>
          <cell r="T361">
            <v>32</v>
          </cell>
          <cell r="U361">
            <v>0</v>
          </cell>
          <cell r="V361">
            <v>90</v>
          </cell>
          <cell r="W361">
            <v>3</v>
          </cell>
          <cell r="X361" t="str">
            <v>"GA-15c_Pt1_Hs=02.70_Tp=13.70_Ballast.dat"</v>
          </cell>
          <cell r="Y361" t="str">
            <v>"GA-15c_Pt1_Hs=02.70_Tp=13.70_Ballast.dat"</v>
          </cell>
          <cell r="Z361" t="str">
            <v>"349.xls"</v>
          </cell>
          <cell r="AA361">
            <v>2.7</v>
          </cell>
          <cell r="AB361">
            <v>2</v>
          </cell>
          <cell r="AC361">
            <v>0.12195121951219513</v>
          </cell>
          <cell r="AD361" t="str">
            <v>"GA-15c_Pt1_Hs=02.70_Tp=13.70_Ballast.dat"</v>
          </cell>
          <cell r="AE361" t="str">
            <v>"GA-15c_Pt1_Hs=02.70_Tp=13.70_Ballast.dat"</v>
          </cell>
          <cell r="AF361" t="str">
            <v>"349.xls"</v>
          </cell>
        </row>
        <row r="362">
          <cell r="A362">
            <v>350</v>
          </cell>
          <cell r="B362" t="str">
            <v>GA-15c_Pt1_Hs=02.70_Tp=15.07_Ballast</v>
          </cell>
          <cell r="C362">
            <v>0</v>
          </cell>
          <cell r="D362" t="str">
            <v>Ochi-Hubble</v>
          </cell>
          <cell r="E362" t="str">
            <v>"Specified"</v>
          </cell>
          <cell r="F362" t="str">
            <v>N10</v>
          </cell>
          <cell r="G362">
            <v>247.5</v>
          </cell>
          <cell r="H362">
            <v>2.7</v>
          </cell>
          <cell r="I362">
            <v>8</v>
          </cell>
          <cell r="J362">
            <v>6.6357000663570004E-2</v>
          </cell>
          <cell r="K362" t="str">
            <v>SW100</v>
          </cell>
          <cell r="L362">
            <v>202.5</v>
          </cell>
          <cell r="M362" t="str">
            <v>SW100</v>
          </cell>
          <cell r="N362" t="str">
            <v>"Ballast"</v>
          </cell>
          <cell r="O362">
            <v>225</v>
          </cell>
          <cell r="P362">
            <v>-11.89</v>
          </cell>
          <cell r="Q362">
            <v>0</v>
          </cell>
          <cell r="R362">
            <v>18.150000000000002</v>
          </cell>
          <cell r="S362">
            <v>90</v>
          </cell>
          <cell r="T362">
            <v>32</v>
          </cell>
          <cell r="U362">
            <v>0</v>
          </cell>
          <cell r="V362">
            <v>90</v>
          </cell>
          <cell r="W362">
            <v>3</v>
          </cell>
          <cell r="X362" t="str">
            <v>"GA-15c_Pt1_Hs=02.70_Tp=15.07_Ballast.dat"</v>
          </cell>
          <cell r="Y362" t="str">
            <v>"GA-15c_Pt1_Hs=02.70_Tp=15.07_Ballast.dat"</v>
          </cell>
          <cell r="Z362" t="str">
            <v>"350.xls"</v>
          </cell>
          <cell r="AA362">
            <v>2.7</v>
          </cell>
          <cell r="AB362">
            <v>2</v>
          </cell>
          <cell r="AC362">
            <v>0.11086474501108648</v>
          </cell>
          <cell r="AD362" t="str">
            <v>"GA-15c_Pt1_Hs=02.70_Tp=15.07_Ballast.dat"</v>
          </cell>
          <cell r="AE362" t="str">
            <v>"GA-15c_Pt1_Hs=02.70_Tp=15.07_Ballast.dat"</v>
          </cell>
          <cell r="AF362" t="str">
            <v>"350.xls"</v>
          </cell>
        </row>
        <row r="363">
          <cell r="A363">
            <v>351</v>
          </cell>
          <cell r="B363" t="str">
            <v>GA-15d_Pt1_Hs=02.70_Tp=12.33_Full</v>
          </cell>
          <cell r="C363">
            <v>0</v>
          </cell>
          <cell r="D363" t="str">
            <v>Ochi-Hubble</v>
          </cell>
          <cell r="E363" t="str">
            <v>"Specified"</v>
          </cell>
          <cell r="F363" t="str">
            <v>NE10</v>
          </cell>
          <cell r="G363">
            <v>202.5</v>
          </cell>
          <cell r="H363">
            <v>2.7</v>
          </cell>
          <cell r="I363">
            <v>8</v>
          </cell>
          <cell r="J363">
            <v>8.1103000811030002E-2</v>
          </cell>
          <cell r="K363" t="str">
            <v>S100</v>
          </cell>
          <cell r="L363">
            <v>247.5</v>
          </cell>
          <cell r="M363" t="str">
            <v>S100</v>
          </cell>
          <cell r="N363" t="str">
            <v>"Full"</v>
          </cell>
          <cell r="O363">
            <v>225</v>
          </cell>
          <cell r="P363">
            <v>-24.5</v>
          </cell>
          <cell r="Q363">
            <v>0</v>
          </cell>
          <cell r="R363">
            <v>18.150000000000002</v>
          </cell>
          <cell r="S363">
            <v>90</v>
          </cell>
          <cell r="T363">
            <v>32</v>
          </cell>
          <cell r="U363">
            <v>0</v>
          </cell>
          <cell r="V363">
            <v>90</v>
          </cell>
          <cell r="W363">
            <v>3</v>
          </cell>
          <cell r="X363" t="str">
            <v>"GA-15d_Pt1_Hs=02.70_Tp=12.33_Full.dat"</v>
          </cell>
          <cell r="Y363" t="str">
            <v>"GA-15d_Pt1_Hs=02.70_Tp=12.33_Full.dat"</v>
          </cell>
          <cell r="Z363" t="str">
            <v>"351.xls"</v>
          </cell>
          <cell r="AA363">
            <v>2.7</v>
          </cell>
          <cell r="AB363">
            <v>2</v>
          </cell>
          <cell r="AC363">
            <v>0.13550135501355015</v>
          </cell>
          <cell r="AD363" t="str">
            <v>"GA-15d_Pt1_Hs=02.70_Tp=12.33_Full.dat"</v>
          </cell>
          <cell r="AE363" t="str">
            <v>"GA-15d_Pt1_Hs=02.70_Tp=12.33_Full.dat"</v>
          </cell>
          <cell r="AF363" t="str">
            <v>"351.xls"</v>
          </cell>
        </row>
        <row r="364">
          <cell r="A364">
            <v>352</v>
          </cell>
          <cell r="B364" t="str">
            <v>GA-15d_Pt1_Hs=02.70_Tp=13.70_Full</v>
          </cell>
          <cell r="C364">
            <v>0</v>
          </cell>
          <cell r="D364" t="str">
            <v>Ochi-Hubble</v>
          </cell>
          <cell r="E364" t="str">
            <v>"Specified"</v>
          </cell>
          <cell r="F364" t="str">
            <v>NE10</v>
          </cell>
          <cell r="G364">
            <v>202.5</v>
          </cell>
          <cell r="H364">
            <v>2.7</v>
          </cell>
          <cell r="I364">
            <v>8</v>
          </cell>
          <cell r="J364">
            <v>7.2992700729927015E-2</v>
          </cell>
          <cell r="K364" t="str">
            <v>S100</v>
          </cell>
          <cell r="L364">
            <v>247.5</v>
          </cell>
          <cell r="M364" t="str">
            <v>S100</v>
          </cell>
          <cell r="N364" t="str">
            <v>"Full"</v>
          </cell>
          <cell r="O364">
            <v>225</v>
          </cell>
          <cell r="P364">
            <v>-24.5</v>
          </cell>
          <cell r="Q364">
            <v>0</v>
          </cell>
          <cell r="R364">
            <v>18.150000000000002</v>
          </cell>
          <cell r="S364">
            <v>90</v>
          </cell>
          <cell r="T364">
            <v>32</v>
          </cell>
          <cell r="U364">
            <v>0</v>
          </cell>
          <cell r="V364">
            <v>90</v>
          </cell>
          <cell r="W364">
            <v>3</v>
          </cell>
          <cell r="X364" t="str">
            <v>"GA-15d_Pt1_Hs=02.70_Tp=13.70_Full.dat"</v>
          </cell>
          <cell r="Y364" t="str">
            <v>"GA-15d_Pt1_Hs=02.70_Tp=13.70_Full.dat"</v>
          </cell>
          <cell r="Z364" t="str">
            <v>"352.xls"</v>
          </cell>
          <cell r="AA364">
            <v>2.7</v>
          </cell>
          <cell r="AB364">
            <v>2</v>
          </cell>
          <cell r="AC364">
            <v>0.12195121951219513</v>
          </cell>
          <cell r="AD364" t="str">
            <v>"GA-15d_Pt1_Hs=02.70_Tp=13.70_Full.dat"</v>
          </cell>
          <cell r="AE364" t="str">
            <v>"GA-15d_Pt1_Hs=02.70_Tp=13.70_Full.dat"</v>
          </cell>
          <cell r="AF364" t="str">
            <v>"352.xls"</v>
          </cell>
        </row>
        <row r="365">
          <cell r="A365">
            <v>353</v>
          </cell>
          <cell r="B365" t="str">
            <v>GA-15d_Pt1_Hs=02.70_Tp=15.07_Full</v>
          </cell>
          <cell r="C365">
            <v>0</v>
          </cell>
          <cell r="D365" t="str">
            <v>Ochi-Hubble</v>
          </cell>
          <cell r="E365" t="str">
            <v>"Specified"</v>
          </cell>
          <cell r="F365" t="str">
            <v>NE10</v>
          </cell>
          <cell r="G365">
            <v>202.5</v>
          </cell>
          <cell r="H365">
            <v>2.7</v>
          </cell>
          <cell r="I365">
            <v>8</v>
          </cell>
          <cell r="J365">
            <v>6.6357000663570004E-2</v>
          </cell>
          <cell r="K365" t="str">
            <v>S100</v>
          </cell>
          <cell r="L365">
            <v>247.5</v>
          </cell>
          <cell r="M365" t="str">
            <v>S100</v>
          </cell>
          <cell r="N365" t="str">
            <v>"Full"</v>
          </cell>
          <cell r="O365">
            <v>225</v>
          </cell>
          <cell r="P365">
            <v>-24.5</v>
          </cell>
          <cell r="Q365">
            <v>0</v>
          </cell>
          <cell r="R365">
            <v>18.150000000000002</v>
          </cell>
          <cell r="S365">
            <v>90</v>
          </cell>
          <cell r="T365">
            <v>32</v>
          </cell>
          <cell r="U365">
            <v>0</v>
          </cell>
          <cell r="V365">
            <v>90</v>
          </cell>
          <cell r="W365">
            <v>3</v>
          </cell>
          <cell r="X365" t="str">
            <v>"GA-15d_Pt1_Hs=02.70_Tp=15.07_Full.dat"</v>
          </cell>
          <cell r="Y365" t="str">
            <v>"GA-15d_Pt1_Hs=02.70_Tp=15.07_Full.dat"</v>
          </cell>
          <cell r="Z365" t="str">
            <v>"353.xls"</v>
          </cell>
          <cell r="AA365">
            <v>2.7</v>
          </cell>
          <cell r="AB365">
            <v>2</v>
          </cell>
          <cell r="AC365">
            <v>0.11086474501108648</v>
          </cell>
          <cell r="AD365" t="str">
            <v>"GA-15d_Pt1_Hs=02.70_Tp=15.07_Full.dat"</v>
          </cell>
          <cell r="AE365" t="str">
            <v>"GA-15d_Pt1_Hs=02.70_Tp=15.07_Full.dat"</v>
          </cell>
          <cell r="AF365" t="str">
            <v>"353.xls"</v>
          </cell>
        </row>
        <row r="366">
          <cell r="A366">
            <v>354</v>
          </cell>
          <cell r="B366" t="str">
            <v>GA-15d_Pt1_Hs=02.70_Tp=12.33_Interm</v>
          </cell>
          <cell r="C366">
            <v>0</v>
          </cell>
          <cell r="D366" t="str">
            <v>Ochi-Hubble</v>
          </cell>
          <cell r="E366" t="str">
            <v>"Specified"</v>
          </cell>
          <cell r="F366" t="str">
            <v>NE10</v>
          </cell>
          <cell r="G366">
            <v>202.5</v>
          </cell>
          <cell r="H366">
            <v>2.7</v>
          </cell>
          <cell r="I366">
            <v>8</v>
          </cell>
          <cell r="J366">
            <v>8.1103000811030002E-2</v>
          </cell>
          <cell r="K366" t="str">
            <v>S100</v>
          </cell>
          <cell r="L366">
            <v>247.5</v>
          </cell>
          <cell r="M366" t="str">
            <v>S100</v>
          </cell>
          <cell r="N366" t="str">
            <v>"Interm"</v>
          </cell>
          <cell r="O366">
            <v>225</v>
          </cell>
          <cell r="P366">
            <v>-18.149999999999999</v>
          </cell>
          <cell r="Q366">
            <v>0</v>
          </cell>
          <cell r="R366">
            <v>18.150000000000002</v>
          </cell>
          <cell r="S366">
            <v>90</v>
          </cell>
          <cell r="T366">
            <v>32</v>
          </cell>
          <cell r="U366">
            <v>0</v>
          </cell>
          <cell r="V366">
            <v>90</v>
          </cell>
          <cell r="W366">
            <v>3</v>
          </cell>
          <cell r="X366" t="str">
            <v>"GA-15d_Pt1_Hs=02.70_Tp=12.33_Interm.dat"</v>
          </cell>
          <cell r="Y366" t="str">
            <v>"GA-15d_Pt1_Hs=02.70_Tp=12.33_Interm.dat"</v>
          </cell>
          <cell r="Z366" t="str">
            <v>"354.xls"</v>
          </cell>
          <cell r="AA366">
            <v>2.7</v>
          </cell>
          <cell r="AB366">
            <v>2</v>
          </cell>
          <cell r="AC366">
            <v>0.13550135501355015</v>
          </cell>
          <cell r="AD366" t="str">
            <v>"GA-15d_Pt1_Hs=02.70_Tp=12.33_Interm.dat"</v>
          </cell>
          <cell r="AE366" t="str">
            <v>"GA-15d_Pt1_Hs=02.70_Tp=12.33_Interm.dat"</v>
          </cell>
          <cell r="AF366" t="str">
            <v>"354.xls"</v>
          </cell>
        </row>
        <row r="367">
          <cell r="A367">
            <v>355</v>
          </cell>
          <cell r="B367" t="str">
            <v>GA-15d_Pt1_Hs=02.70_Tp=13.70_Interm</v>
          </cell>
          <cell r="C367">
            <v>0</v>
          </cell>
          <cell r="D367" t="str">
            <v>Ochi-Hubble</v>
          </cell>
          <cell r="E367" t="str">
            <v>"Specified"</v>
          </cell>
          <cell r="F367" t="str">
            <v>NE10</v>
          </cell>
          <cell r="G367">
            <v>202.5</v>
          </cell>
          <cell r="H367">
            <v>2.7</v>
          </cell>
          <cell r="I367">
            <v>8</v>
          </cell>
          <cell r="J367">
            <v>7.2992700729927015E-2</v>
          </cell>
          <cell r="K367" t="str">
            <v>S100</v>
          </cell>
          <cell r="L367">
            <v>247.5</v>
          </cell>
          <cell r="M367" t="str">
            <v>S100</v>
          </cell>
          <cell r="N367" t="str">
            <v>"Interm"</v>
          </cell>
          <cell r="O367">
            <v>225</v>
          </cell>
          <cell r="P367">
            <v>-18.149999999999999</v>
          </cell>
          <cell r="Q367">
            <v>0</v>
          </cell>
          <cell r="R367">
            <v>18.150000000000002</v>
          </cell>
          <cell r="S367">
            <v>90</v>
          </cell>
          <cell r="T367">
            <v>32</v>
          </cell>
          <cell r="U367">
            <v>0</v>
          </cell>
          <cell r="V367">
            <v>90</v>
          </cell>
          <cell r="W367">
            <v>3</v>
          </cell>
          <cell r="X367" t="str">
            <v>"GA-15d_Pt1_Hs=02.70_Tp=13.70_Interm.dat"</v>
          </cell>
          <cell r="Y367" t="str">
            <v>"GA-15d_Pt1_Hs=02.70_Tp=13.70_Interm.dat"</v>
          </cell>
          <cell r="Z367" t="str">
            <v>"355.xls"</v>
          </cell>
          <cell r="AA367">
            <v>2.7</v>
          </cell>
          <cell r="AB367">
            <v>2</v>
          </cell>
          <cell r="AC367">
            <v>0.12195121951219513</v>
          </cell>
          <cell r="AD367" t="str">
            <v>"GA-15d_Pt1_Hs=02.70_Tp=13.70_Interm.dat"</v>
          </cell>
          <cell r="AE367" t="str">
            <v>"GA-15d_Pt1_Hs=02.70_Tp=13.70_Interm.dat"</v>
          </cell>
          <cell r="AF367" t="str">
            <v>"355.xls"</v>
          </cell>
        </row>
        <row r="368">
          <cell r="A368">
            <v>356</v>
          </cell>
          <cell r="B368" t="str">
            <v>GA-15d_Pt1_Hs=02.70_Tp=15.07_Interm</v>
          </cell>
          <cell r="C368">
            <v>0</v>
          </cell>
          <cell r="D368" t="str">
            <v>Ochi-Hubble</v>
          </cell>
          <cell r="E368" t="str">
            <v>"Specified"</v>
          </cell>
          <cell r="F368" t="str">
            <v>NE10</v>
          </cell>
          <cell r="G368">
            <v>202.5</v>
          </cell>
          <cell r="H368">
            <v>2.7</v>
          </cell>
          <cell r="I368">
            <v>8</v>
          </cell>
          <cell r="J368">
            <v>6.6357000663570004E-2</v>
          </cell>
          <cell r="K368" t="str">
            <v>S100</v>
          </cell>
          <cell r="L368">
            <v>247.5</v>
          </cell>
          <cell r="M368" t="str">
            <v>S100</v>
          </cell>
          <cell r="N368" t="str">
            <v>"Interm"</v>
          </cell>
          <cell r="O368">
            <v>225</v>
          </cell>
          <cell r="P368">
            <v>-18.149999999999999</v>
          </cell>
          <cell r="Q368">
            <v>0</v>
          </cell>
          <cell r="R368">
            <v>18.150000000000002</v>
          </cell>
          <cell r="S368">
            <v>90</v>
          </cell>
          <cell r="T368">
            <v>32</v>
          </cell>
          <cell r="U368">
            <v>0</v>
          </cell>
          <cell r="V368">
            <v>90</v>
          </cell>
          <cell r="W368">
            <v>3</v>
          </cell>
          <cell r="X368" t="str">
            <v>"GA-15d_Pt1_Hs=02.70_Tp=15.07_Interm.dat"</v>
          </cell>
          <cell r="Y368" t="str">
            <v>"GA-15d_Pt1_Hs=02.70_Tp=15.07_Interm.dat"</v>
          </cell>
          <cell r="Z368" t="str">
            <v>"356.xls"</v>
          </cell>
          <cell r="AA368">
            <v>2.7</v>
          </cell>
          <cell r="AB368">
            <v>2</v>
          </cell>
          <cell r="AC368">
            <v>0.11086474501108648</v>
          </cell>
          <cell r="AD368" t="str">
            <v>"GA-15d_Pt1_Hs=02.70_Tp=15.07_Interm.dat"</v>
          </cell>
          <cell r="AE368" t="str">
            <v>"GA-15d_Pt1_Hs=02.70_Tp=15.07_Interm.dat"</v>
          </cell>
          <cell r="AF368" t="str">
            <v>"356.xls"</v>
          </cell>
        </row>
        <row r="369">
          <cell r="A369">
            <v>357</v>
          </cell>
          <cell r="B369" t="str">
            <v>GA-15d_Pt1_Hs=02.70_Tp=12.33_Ballast</v>
          </cell>
          <cell r="C369">
            <v>0</v>
          </cell>
          <cell r="D369" t="str">
            <v>Ochi-Hubble</v>
          </cell>
          <cell r="E369" t="str">
            <v>"Specified"</v>
          </cell>
          <cell r="F369" t="str">
            <v>NE10</v>
          </cell>
          <cell r="G369">
            <v>202.5</v>
          </cell>
          <cell r="H369">
            <v>2.7</v>
          </cell>
          <cell r="I369">
            <v>8</v>
          </cell>
          <cell r="J369">
            <v>8.1103000811030002E-2</v>
          </cell>
          <cell r="K369" t="str">
            <v>S100</v>
          </cell>
          <cell r="L369">
            <v>247.5</v>
          </cell>
          <cell r="M369" t="str">
            <v>S100</v>
          </cell>
          <cell r="N369" t="str">
            <v>"Ballast"</v>
          </cell>
          <cell r="O369">
            <v>225</v>
          </cell>
          <cell r="P369">
            <v>-11.89</v>
          </cell>
          <cell r="Q369">
            <v>0</v>
          </cell>
          <cell r="R369">
            <v>18.150000000000002</v>
          </cell>
          <cell r="S369">
            <v>90</v>
          </cell>
          <cell r="T369">
            <v>32</v>
          </cell>
          <cell r="U369">
            <v>0</v>
          </cell>
          <cell r="V369">
            <v>90</v>
          </cell>
          <cell r="W369">
            <v>3</v>
          </cell>
          <cell r="X369" t="str">
            <v>"GA-15d_Pt1_Hs=02.70_Tp=12.33_Ballast.dat"</v>
          </cell>
          <cell r="Y369" t="str">
            <v>"GA-15d_Pt1_Hs=02.70_Tp=12.33_Ballast.dat"</v>
          </cell>
          <cell r="Z369" t="str">
            <v>"357.xls"</v>
          </cell>
          <cell r="AA369">
            <v>2.7</v>
          </cell>
          <cell r="AB369">
            <v>2</v>
          </cell>
          <cell r="AC369">
            <v>0.13550135501355015</v>
          </cell>
          <cell r="AD369" t="str">
            <v>"GA-15d_Pt1_Hs=02.70_Tp=12.33_Ballast.dat"</v>
          </cell>
          <cell r="AE369" t="str">
            <v>"GA-15d_Pt1_Hs=02.70_Tp=12.33_Ballast.dat"</v>
          </cell>
          <cell r="AF369" t="str">
            <v>"357.xls"</v>
          </cell>
        </row>
        <row r="370">
          <cell r="A370">
            <v>358</v>
          </cell>
          <cell r="B370" t="str">
            <v>GA-15d_Pt1_Hs=02.70_Tp=13.70_Ballast</v>
          </cell>
          <cell r="C370">
            <v>0</v>
          </cell>
          <cell r="D370" t="str">
            <v>Ochi-Hubble</v>
          </cell>
          <cell r="E370" t="str">
            <v>"Specified"</v>
          </cell>
          <cell r="F370" t="str">
            <v>NE10</v>
          </cell>
          <cell r="G370">
            <v>202.5</v>
          </cell>
          <cell r="H370">
            <v>2.7</v>
          </cell>
          <cell r="I370">
            <v>8</v>
          </cell>
          <cell r="J370">
            <v>7.2992700729927015E-2</v>
          </cell>
          <cell r="K370" t="str">
            <v>S100</v>
          </cell>
          <cell r="L370">
            <v>247.5</v>
          </cell>
          <cell r="M370" t="str">
            <v>S100</v>
          </cell>
          <cell r="N370" t="str">
            <v>"Ballast"</v>
          </cell>
          <cell r="O370">
            <v>225</v>
          </cell>
          <cell r="P370">
            <v>-11.89</v>
          </cell>
          <cell r="Q370">
            <v>0</v>
          </cell>
          <cell r="R370">
            <v>18.150000000000002</v>
          </cell>
          <cell r="S370">
            <v>90</v>
          </cell>
          <cell r="T370">
            <v>32</v>
          </cell>
          <cell r="U370">
            <v>0</v>
          </cell>
          <cell r="V370">
            <v>90</v>
          </cell>
          <cell r="W370">
            <v>3</v>
          </cell>
          <cell r="X370" t="str">
            <v>"GA-15d_Pt1_Hs=02.70_Tp=13.70_Ballast.dat"</v>
          </cell>
          <cell r="Y370" t="str">
            <v>"GA-15d_Pt1_Hs=02.70_Tp=13.70_Ballast.dat"</v>
          </cell>
          <cell r="Z370" t="str">
            <v>"358.xls"</v>
          </cell>
          <cell r="AA370">
            <v>2.7</v>
          </cell>
          <cell r="AB370">
            <v>2</v>
          </cell>
          <cell r="AC370">
            <v>0.12195121951219513</v>
          </cell>
          <cell r="AD370" t="str">
            <v>"GA-15d_Pt1_Hs=02.70_Tp=13.70_Ballast.dat"</v>
          </cell>
          <cell r="AE370" t="str">
            <v>"GA-15d_Pt1_Hs=02.70_Tp=13.70_Ballast.dat"</v>
          </cell>
          <cell r="AF370" t="str">
            <v>"358.xls"</v>
          </cell>
        </row>
        <row r="371">
          <cell r="A371">
            <v>359</v>
          </cell>
          <cell r="B371" t="str">
            <v>GA-15d_Pt1_Hs=02.70_Tp=15.07_Ballast</v>
          </cell>
          <cell r="C371">
            <v>0</v>
          </cell>
          <cell r="D371" t="str">
            <v>Ochi-Hubble</v>
          </cell>
          <cell r="E371" t="str">
            <v>"Specified"</v>
          </cell>
          <cell r="F371" t="str">
            <v>NE10</v>
          </cell>
          <cell r="G371">
            <v>202.5</v>
          </cell>
          <cell r="H371">
            <v>2.7</v>
          </cell>
          <cell r="I371">
            <v>8</v>
          </cell>
          <cell r="J371">
            <v>6.6357000663570004E-2</v>
          </cell>
          <cell r="K371" t="str">
            <v>S100</v>
          </cell>
          <cell r="L371">
            <v>247.5</v>
          </cell>
          <cell r="M371" t="str">
            <v>S100</v>
          </cell>
          <cell r="N371" t="str">
            <v>"Ballast"</v>
          </cell>
          <cell r="O371">
            <v>225</v>
          </cell>
          <cell r="P371">
            <v>-11.89</v>
          </cell>
          <cell r="Q371">
            <v>0</v>
          </cell>
          <cell r="R371">
            <v>18.150000000000002</v>
          </cell>
          <cell r="S371">
            <v>90</v>
          </cell>
          <cell r="T371">
            <v>32</v>
          </cell>
          <cell r="U371">
            <v>0</v>
          </cell>
          <cell r="V371">
            <v>90</v>
          </cell>
          <cell r="W371">
            <v>3</v>
          </cell>
          <cell r="X371" t="str">
            <v>"GA-15d_Pt1_Hs=02.70_Tp=15.07_Ballast.dat"</v>
          </cell>
          <cell r="Y371" t="str">
            <v>"GA-15d_Pt1_Hs=02.70_Tp=15.07_Ballast.dat"</v>
          </cell>
          <cell r="Z371" t="str">
            <v>"359.xls"</v>
          </cell>
          <cell r="AA371">
            <v>2.7</v>
          </cell>
          <cell r="AB371">
            <v>2</v>
          </cell>
          <cell r="AC371">
            <v>0.11086474501108648</v>
          </cell>
          <cell r="AD371" t="str">
            <v>"GA-15d_Pt1_Hs=02.70_Tp=15.07_Ballast.dat"</v>
          </cell>
          <cell r="AE371" t="str">
            <v>"GA-15d_Pt1_Hs=02.70_Tp=15.07_Ballast.dat"</v>
          </cell>
          <cell r="AF371" t="str">
            <v>"359.xls"</v>
          </cell>
        </row>
        <row r="372">
          <cell r="A372">
            <v>360</v>
          </cell>
          <cell r="B372" t="str">
            <v>GA-15e_Pt1_Hs=02.70_Tp=12.33_Full</v>
          </cell>
          <cell r="C372">
            <v>0</v>
          </cell>
          <cell r="D372" t="str">
            <v>Ochi-Hubble</v>
          </cell>
          <cell r="E372" t="str">
            <v>"Specified"</v>
          </cell>
          <cell r="F372" t="str">
            <v>W10</v>
          </cell>
          <cell r="G372">
            <v>337.5</v>
          </cell>
          <cell r="H372">
            <v>2.7</v>
          </cell>
          <cell r="I372">
            <v>8</v>
          </cell>
          <cell r="J372">
            <v>8.1103000811030002E-2</v>
          </cell>
          <cell r="K372" t="str">
            <v>SE100</v>
          </cell>
          <cell r="L372">
            <v>292.5</v>
          </cell>
          <cell r="M372" t="str">
            <v>SE100</v>
          </cell>
          <cell r="N372" t="str">
            <v>"Full"</v>
          </cell>
          <cell r="O372">
            <v>315</v>
          </cell>
          <cell r="P372">
            <v>-24.5</v>
          </cell>
          <cell r="Q372">
            <v>0</v>
          </cell>
          <cell r="R372">
            <v>18.150000000000002</v>
          </cell>
          <cell r="S372">
            <v>90</v>
          </cell>
          <cell r="T372">
            <v>32</v>
          </cell>
          <cell r="U372">
            <v>0</v>
          </cell>
          <cell r="V372">
            <v>90</v>
          </cell>
          <cell r="W372">
            <v>3</v>
          </cell>
          <cell r="X372" t="str">
            <v>"GA-15e_Pt1_Hs=02.70_Tp=12.33_Full.dat"</v>
          </cell>
          <cell r="Y372" t="str">
            <v>"GA-15e_Pt1_Hs=02.70_Tp=12.33_Full.dat"</v>
          </cell>
          <cell r="Z372" t="str">
            <v>"360.xls"</v>
          </cell>
          <cell r="AA372">
            <v>2.7</v>
          </cell>
          <cell r="AB372">
            <v>2</v>
          </cell>
          <cell r="AC372">
            <v>0.13550135501355015</v>
          </cell>
          <cell r="AD372" t="str">
            <v>"GA-15e_Pt1_Hs=02.70_Tp=12.33_Full.dat"</v>
          </cell>
          <cell r="AE372" t="str">
            <v>"GA-15e_Pt1_Hs=02.70_Tp=12.33_Full.dat"</v>
          </cell>
          <cell r="AF372" t="str">
            <v>"360.xls"</v>
          </cell>
        </row>
        <row r="373">
          <cell r="A373">
            <v>361</v>
          </cell>
          <cell r="B373" t="str">
            <v>GA-15e_Pt1_Hs=02.70_Tp=13.70_Full</v>
          </cell>
          <cell r="C373">
            <v>0</v>
          </cell>
          <cell r="D373" t="str">
            <v>Ochi-Hubble</v>
          </cell>
          <cell r="E373" t="str">
            <v>"Specified"</v>
          </cell>
          <cell r="F373" t="str">
            <v>W10</v>
          </cell>
          <cell r="G373">
            <v>337.5</v>
          </cell>
          <cell r="H373">
            <v>2.7</v>
          </cell>
          <cell r="I373">
            <v>8</v>
          </cell>
          <cell r="J373">
            <v>7.2992700729927015E-2</v>
          </cell>
          <cell r="K373" t="str">
            <v>SE100</v>
          </cell>
          <cell r="L373">
            <v>292.5</v>
          </cell>
          <cell r="M373" t="str">
            <v>SE100</v>
          </cell>
          <cell r="N373" t="str">
            <v>"Full"</v>
          </cell>
          <cell r="O373">
            <v>315</v>
          </cell>
          <cell r="P373">
            <v>-24.5</v>
          </cell>
          <cell r="Q373">
            <v>0</v>
          </cell>
          <cell r="R373">
            <v>18.150000000000002</v>
          </cell>
          <cell r="S373">
            <v>90</v>
          </cell>
          <cell r="T373">
            <v>32</v>
          </cell>
          <cell r="U373">
            <v>0</v>
          </cell>
          <cell r="V373">
            <v>90</v>
          </cell>
          <cell r="W373">
            <v>3</v>
          </cell>
          <cell r="X373" t="str">
            <v>"GA-15e_Pt1_Hs=02.70_Tp=13.70_Full.dat"</v>
          </cell>
          <cell r="Y373" t="str">
            <v>"GA-15e_Pt1_Hs=02.70_Tp=13.70_Full.dat"</v>
          </cell>
          <cell r="Z373" t="str">
            <v>"361.xls"</v>
          </cell>
          <cell r="AA373">
            <v>2.7</v>
          </cell>
          <cell r="AB373">
            <v>2</v>
          </cell>
          <cell r="AC373">
            <v>0.12195121951219513</v>
          </cell>
          <cell r="AD373" t="str">
            <v>"GA-15e_Pt1_Hs=02.70_Tp=13.70_Full.dat"</v>
          </cell>
          <cell r="AE373" t="str">
            <v>"GA-15e_Pt1_Hs=02.70_Tp=13.70_Full.dat"</v>
          </cell>
          <cell r="AF373" t="str">
            <v>"361.xls"</v>
          </cell>
        </row>
        <row r="374">
          <cell r="A374">
            <v>362</v>
          </cell>
          <cell r="B374" t="str">
            <v>GA-15e_Pt1_Hs=02.70_Tp=15.07_Full</v>
          </cell>
          <cell r="C374">
            <v>0</v>
          </cell>
          <cell r="D374" t="str">
            <v>Ochi-Hubble</v>
          </cell>
          <cell r="E374" t="str">
            <v>"Specified"</v>
          </cell>
          <cell r="F374" t="str">
            <v>W10</v>
          </cell>
          <cell r="G374">
            <v>337.5</v>
          </cell>
          <cell r="H374">
            <v>2.7</v>
          </cell>
          <cell r="I374">
            <v>8</v>
          </cell>
          <cell r="J374">
            <v>6.6357000663570004E-2</v>
          </cell>
          <cell r="K374" t="str">
            <v>SE100</v>
          </cell>
          <cell r="L374">
            <v>292.5</v>
          </cell>
          <cell r="M374" t="str">
            <v>SE100</v>
          </cell>
          <cell r="N374" t="str">
            <v>"Full"</v>
          </cell>
          <cell r="O374">
            <v>315</v>
          </cell>
          <cell r="P374">
            <v>-24.5</v>
          </cell>
          <cell r="Q374">
            <v>0</v>
          </cell>
          <cell r="R374">
            <v>18.150000000000002</v>
          </cell>
          <cell r="S374">
            <v>90</v>
          </cell>
          <cell r="T374">
            <v>32</v>
          </cell>
          <cell r="U374">
            <v>0</v>
          </cell>
          <cell r="V374">
            <v>90</v>
          </cell>
          <cell r="W374">
            <v>3</v>
          </cell>
          <cell r="X374" t="str">
            <v>"GA-15e_Pt1_Hs=02.70_Tp=15.07_Full.dat"</v>
          </cell>
          <cell r="Y374" t="str">
            <v>"GA-15e_Pt1_Hs=02.70_Tp=15.07_Full.dat"</v>
          </cell>
          <cell r="Z374" t="str">
            <v>"362.xls"</v>
          </cell>
          <cell r="AA374">
            <v>2.7</v>
          </cell>
          <cell r="AB374">
            <v>2</v>
          </cell>
          <cell r="AC374">
            <v>0.11086474501108648</v>
          </cell>
          <cell r="AD374" t="str">
            <v>"GA-15e_Pt1_Hs=02.70_Tp=15.07_Full.dat"</v>
          </cell>
          <cell r="AE374" t="str">
            <v>"GA-15e_Pt1_Hs=02.70_Tp=15.07_Full.dat"</v>
          </cell>
          <cell r="AF374" t="str">
            <v>"362.xls"</v>
          </cell>
        </row>
        <row r="375">
          <cell r="A375">
            <v>363</v>
          </cell>
          <cell r="B375" t="str">
            <v>GA-15e_Pt1_Hs=02.70_Tp=12.33_Interm</v>
          </cell>
          <cell r="C375">
            <v>0</v>
          </cell>
          <cell r="D375" t="str">
            <v>Ochi-Hubble</v>
          </cell>
          <cell r="E375" t="str">
            <v>"Specified"</v>
          </cell>
          <cell r="F375" t="str">
            <v>W10</v>
          </cell>
          <cell r="G375">
            <v>337.5</v>
          </cell>
          <cell r="H375">
            <v>2.7</v>
          </cell>
          <cell r="I375">
            <v>8</v>
          </cell>
          <cell r="J375">
            <v>8.1103000811030002E-2</v>
          </cell>
          <cell r="K375" t="str">
            <v>SE100</v>
          </cell>
          <cell r="L375">
            <v>292.5</v>
          </cell>
          <cell r="M375" t="str">
            <v>SE100</v>
          </cell>
          <cell r="N375" t="str">
            <v>"Interm"</v>
          </cell>
          <cell r="O375">
            <v>315</v>
          </cell>
          <cell r="P375">
            <v>-18.149999999999999</v>
          </cell>
          <cell r="Q375">
            <v>0</v>
          </cell>
          <cell r="R375">
            <v>18.150000000000002</v>
          </cell>
          <cell r="S375">
            <v>90</v>
          </cell>
          <cell r="T375">
            <v>32</v>
          </cell>
          <cell r="U375">
            <v>0</v>
          </cell>
          <cell r="V375">
            <v>90</v>
          </cell>
          <cell r="W375">
            <v>3</v>
          </cell>
          <cell r="X375" t="str">
            <v>"GA-15e_Pt1_Hs=02.70_Tp=12.33_Interm.dat"</v>
          </cell>
          <cell r="Y375" t="str">
            <v>"GA-15e_Pt1_Hs=02.70_Tp=12.33_Interm.dat"</v>
          </cell>
          <cell r="Z375" t="str">
            <v>"363.xls"</v>
          </cell>
          <cell r="AA375">
            <v>2.7</v>
          </cell>
          <cell r="AB375">
            <v>2</v>
          </cell>
          <cell r="AC375">
            <v>0.13550135501355015</v>
          </cell>
          <cell r="AD375" t="str">
            <v>"GA-15e_Pt1_Hs=02.70_Tp=12.33_Interm.dat"</v>
          </cell>
          <cell r="AE375" t="str">
            <v>"GA-15e_Pt1_Hs=02.70_Tp=12.33_Interm.dat"</v>
          </cell>
          <cell r="AF375" t="str">
            <v>"363.xls"</v>
          </cell>
        </row>
        <row r="376">
          <cell r="A376">
            <v>364</v>
          </cell>
          <cell r="B376" t="str">
            <v>GA-15e_Pt1_Hs=02.70_Tp=13.70_Interm</v>
          </cell>
          <cell r="C376">
            <v>0</v>
          </cell>
          <cell r="D376" t="str">
            <v>Ochi-Hubble</v>
          </cell>
          <cell r="E376" t="str">
            <v>"Specified"</v>
          </cell>
          <cell r="F376" t="str">
            <v>W10</v>
          </cell>
          <cell r="G376">
            <v>337.5</v>
          </cell>
          <cell r="H376">
            <v>2.7</v>
          </cell>
          <cell r="I376">
            <v>8</v>
          </cell>
          <cell r="J376">
            <v>7.2992700729927015E-2</v>
          </cell>
          <cell r="K376" t="str">
            <v>SE100</v>
          </cell>
          <cell r="L376">
            <v>292.5</v>
          </cell>
          <cell r="M376" t="str">
            <v>SE100</v>
          </cell>
          <cell r="N376" t="str">
            <v>"Interm"</v>
          </cell>
          <cell r="O376">
            <v>315</v>
          </cell>
          <cell r="P376">
            <v>-18.149999999999999</v>
          </cell>
          <cell r="Q376">
            <v>0</v>
          </cell>
          <cell r="R376">
            <v>18.150000000000002</v>
          </cell>
          <cell r="S376">
            <v>90</v>
          </cell>
          <cell r="T376">
            <v>32</v>
          </cell>
          <cell r="U376">
            <v>0</v>
          </cell>
          <cell r="V376">
            <v>90</v>
          </cell>
          <cell r="W376">
            <v>3</v>
          </cell>
          <cell r="X376" t="str">
            <v>"GA-15e_Pt1_Hs=02.70_Tp=13.70_Interm.dat"</v>
          </cell>
          <cell r="Y376" t="str">
            <v>"GA-15e_Pt1_Hs=02.70_Tp=13.70_Interm.dat"</v>
          </cell>
          <cell r="Z376" t="str">
            <v>"364.xls"</v>
          </cell>
          <cell r="AA376">
            <v>2.7</v>
          </cell>
          <cell r="AB376">
            <v>2</v>
          </cell>
          <cell r="AC376">
            <v>0.12195121951219513</v>
          </cell>
          <cell r="AD376" t="str">
            <v>"GA-15e_Pt1_Hs=02.70_Tp=13.70_Interm.dat"</v>
          </cell>
          <cell r="AE376" t="str">
            <v>"GA-15e_Pt1_Hs=02.70_Tp=13.70_Interm.dat"</v>
          </cell>
          <cell r="AF376" t="str">
            <v>"364.xls"</v>
          </cell>
        </row>
        <row r="377">
          <cell r="A377">
            <v>365</v>
          </cell>
          <cell r="B377" t="str">
            <v>GA-15e_Pt1_Hs=02.70_Tp=15.07_Interm</v>
          </cell>
          <cell r="C377">
            <v>0</v>
          </cell>
          <cell r="D377" t="str">
            <v>Ochi-Hubble</v>
          </cell>
          <cell r="E377" t="str">
            <v>"Specified"</v>
          </cell>
          <cell r="F377" t="str">
            <v>W10</v>
          </cell>
          <cell r="G377">
            <v>337.5</v>
          </cell>
          <cell r="H377">
            <v>2.7</v>
          </cell>
          <cell r="I377">
            <v>8</v>
          </cell>
          <cell r="J377">
            <v>6.6357000663570004E-2</v>
          </cell>
          <cell r="K377" t="str">
            <v>SE100</v>
          </cell>
          <cell r="L377">
            <v>292.5</v>
          </cell>
          <cell r="M377" t="str">
            <v>SE100</v>
          </cell>
          <cell r="N377" t="str">
            <v>"Interm"</v>
          </cell>
          <cell r="O377">
            <v>315</v>
          </cell>
          <cell r="P377">
            <v>-18.149999999999999</v>
          </cell>
          <cell r="Q377">
            <v>0</v>
          </cell>
          <cell r="R377">
            <v>18.150000000000002</v>
          </cell>
          <cell r="S377">
            <v>90</v>
          </cell>
          <cell r="T377">
            <v>32</v>
          </cell>
          <cell r="U377">
            <v>0</v>
          </cell>
          <cell r="V377">
            <v>90</v>
          </cell>
          <cell r="W377">
            <v>3</v>
          </cell>
          <cell r="X377" t="str">
            <v>"GA-15e_Pt1_Hs=02.70_Tp=15.07_Interm.dat"</v>
          </cell>
          <cell r="Y377" t="str">
            <v>"GA-15e_Pt1_Hs=02.70_Tp=15.07_Interm.dat"</v>
          </cell>
          <cell r="Z377" t="str">
            <v>"365.xls"</v>
          </cell>
          <cell r="AA377">
            <v>2.7</v>
          </cell>
          <cell r="AB377">
            <v>2</v>
          </cell>
          <cell r="AC377">
            <v>0.11086474501108648</v>
          </cell>
          <cell r="AD377" t="str">
            <v>"GA-15e_Pt1_Hs=02.70_Tp=15.07_Interm.dat"</v>
          </cell>
          <cell r="AE377" t="str">
            <v>"GA-15e_Pt1_Hs=02.70_Tp=15.07_Interm.dat"</v>
          </cell>
          <cell r="AF377" t="str">
            <v>"365.xls"</v>
          </cell>
        </row>
        <row r="378">
          <cell r="A378">
            <v>366</v>
          </cell>
          <cell r="B378" t="str">
            <v>GA-15e_Pt1_Hs=02.70_Tp=12.33_Ballast</v>
          </cell>
          <cell r="C378">
            <v>0</v>
          </cell>
          <cell r="D378" t="str">
            <v>Ochi-Hubble</v>
          </cell>
          <cell r="E378" t="str">
            <v>"Specified"</v>
          </cell>
          <cell r="F378" t="str">
            <v>W10</v>
          </cell>
          <cell r="G378">
            <v>337.5</v>
          </cell>
          <cell r="H378">
            <v>2.7</v>
          </cell>
          <cell r="I378">
            <v>8</v>
          </cell>
          <cell r="J378">
            <v>8.1103000811030002E-2</v>
          </cell>
          <cell r="K378" t="str">
            <v>SE100</v>
          </cell>
          <cell r="L378">
            <v>292.5</v>
          </cell>
          <cell r="M378" t="str">
            <v>SE100</v>
          </cell>
          <cell r="N378" t="str">
            <v>"Ballast"</v>
          </cell>
          <cell r="O378">
            <v>315</v>
          </cell>
          <cell r="P378">
            <v>-11.89</v>
          </cell>
          <cell r="Q378">
            <v>0</v>
          </cell>
          <cell r="R378">
            <v>18.150000000000002</v>
          </cell>
          <cell r="S378">
            <v>90</v>
          </cell>
          <cell r="T378">
            <v>32</v>
          </cell>
          <cell r="U378">
            <v>0</v>
          </cell>
          <cell r="V378">
            <v>90</v>
          </cell>
          <cell r="W378">
            <v>3</v>
          </cell>
          <cell r="X378" t="str">
            <v>"GA-15e_Pt1_Hs=02.70_Tp=12.33_Ballast.dat"</v>
          </cell>
          <cell r="Y378" t="str">
            <v>"GA-15e_Pt1_Hs=02.70_Tp=12.33_Ballast.dat"</v>
          </cell>
          <cell r="Z378" t="str">
            <v>"366.xls"</v>
          </cell>
          <cell r="AA378">
            <v>2.7</v>
          </cell>
          <cell r="AB378">
            <v>2</v>
          </cell>
          <cell r="AC378">
            <v>0.13550135501355015</v>
          </cell>
          <cell r="AD378" t="str">
            <v>"GA-15e_Pt1_Hs=02.70_Tp=12.33_Ballast.dat"</v>
          </cell>
          <cell r="AE378" t="str">
            <v>"GA-15e_Pt1_Hs=02.70_Tp=12.33_Ballast.dat"</v>
          </cell>
          <cell r="AF378" t="str">
            <v>"366.xls"</v>
          </cell>
        </row>
        <row r="379">
          <cell r="A379">
            <v>367</v>
          </cell>
          <cell r="B379" t="str">
            <v>GA-15e_Pt1_Hs=02.70_Tp=13.70_Ballast</v>
          </cell>
          <cell r="C379">
            <v>0</v>
          </cell>
          <cell r="D379" t="str">
            <v>Ochi-Hubble</v>
          </cell>
          <cell r="E379" t="str">
            <v>"Specified"</v>
          </cell>
          <cell r="F379" t="str">
            <v>W10</v>
          </cell>
          <cell r="G379">
            <v>337.5</v>
          </cell>
          <cell r="H379">
            <v>2.7</v>
          </cell>
          <cell r="I379">
            <v>8</v>
          </cell>
          <cell r="J379">
            <v>7.2992700729927015E-2</v>
          </cell>
          <cell r="K379" t="str">
            <v>SE100</v>
          </cell>
          <cell r="L379">
            <v>292.5</v>
          </cell>
          <cell r="M379" t="str">
            <v>SE100</v>
          </cell>
          <cell r="N379" t="str">
            <v>"Ballast"</v>
          </cell>
          <cell r="O379">
            <v>315</v>
          </cell>
          <cell r="P379">
            <v>-11.89</v>
          </cell>
          <cell r="Q379">
            <v>0</v>
          </cell>
          <cell r="R379">
            <v>18.150000000000002</v>
          </cell>
          <cell r="S379">
            <v>90</v>
          </cell>
          <cell r="T379">
            <v>32</v>
          </cell>
          <cell r="U379">
            <v>0</v>
          </cell>
          <cell r="V379">
            <v>90</v>
          </cell>
          <cell r="W379">
            <v>3</v>
          </cell>
          <cell r="X379" t="str">
            <v>"GA-15e_Pt1_Hs=02.70_Tp=13.70_Ballast.dat"</v>
          </cell>
          <cell r="Y379" t="str">
            <v>"GA-15e_Pt1_Hs=02.70_Tp=13.70_Ballast.dat"</v>
          </cell>
          <cell r="Z379" t="str">
            <v>"367.xls"</v>
          </cell>
          <cell r="AA379">
            <v>2.7</v>
          </cell>
          <cell r="AB379">
            <v>2</v>
          </cell>
          <cell r="AC379">
            <v>0.12195121951219513</v>
          </cell>
          <cell r="AD379" t="str">
            <v>"GA-15e_Pt1_Hs=02.70_Tp=13.70_Ballast.dat"</v>
          </cell>
          <cell r="AE379" t="str">
            <v>"GA-15e_Pt1_Hs=02.70_Tp=13.70_Ballast.dat"</v>
          </cell>
          <cell r="AF379" t="str">
            <v>"367.xls"</v>
          </cell>
        </row>
        <row r="380">
          <cell r="A380">
            <v>368</v>
          </cell>
          <cell r="B380" t="str">
            <v>GA-15e_Pt1_Hs=02.70_Tp=15.07_Ballast</v>
          </cell>
          <cell r="C380">
            <v>0</v>
          </cell>
          <cell r="D380" t="str">
            <v>Ochi-Hubble</v>
          </cell>
          <cell r="E380" t="str">
            <v>"Specified"</v>
          </cell>
          <cell r="F380" t="str">
            <v>W10</v>
          </cell>
          <cell r="G380">
            <v>337.5</v>
          </cell>
          <cell r="H380">
            <v>2.7</v>
          </cell>
          <cell r="I380">
            <v>8</v>
          </cell>
          <cell r="J380">
            <v>6.6357000663570004E-2</v>
          </cell>
          <cell r="K380" t="str">
            <v>SE100</v>
          </cell>
          <cell r="L380">
            <v>292.5</v>
          </cell>
          <cell r="M380" t="str">
            <v>SE100</v>
          </cell>
          <cell r="N380" t="str">
            <v>"Ballast"</v>
          </cell>
          <cell r="O380">
            <v>315</v>
          </cell>
          <cell r="P380">
            <v>-11.89</v>
          </cell>
          <cell r="Q380">
            <v>0</v>
          </cell>
          <cell r="R380">
            <v>18.150000000000002</v>
          </cell>
          <cell r="S380">
            <v>90</v>
          </cell>
          <cell r="T380">
            <v>32</v>
          </cell>
          <cell r="U380">
            <v>0</v>
          </cell>
          <cell r="V380">
            <v>90</v>
          </cell>
          <cell r="W380">
            <v>3</v>
          </cell>
          <cell r="X380" t="str">
            <v>"GA-15e_Pt1_Hs=02.70_Tp=15.07_Ballast.dat"</v>
          </cell>
          <cell r="Y380" t="str">
            <v>"GA-15e_Pt1_Hs=02.70_Tp=15.07_Ballast.dat"</v>
          </cell>
          <cell r="Z380" t="str">
            <v>"368.xls"</v>
          </cell>
          <cell r="AA380">
            <v>2.7</v>
          </cell>
          <cell r="AB380">
            <v>2</v>
          </cell>
          <cell r="AC380">
            <v>0.11086474501108648</v>
          </cell>
          <cell r="AD380" t="str">
            <v>"GA-15e_Pt1_Hs=02.70_Tp=15.07_Ballast.dat"</v>
          </cell>
          <cell r="AE380" t="str">
            <v>"GA-15e_Pt1_Hs=02.70_Tp=15.07_Ballast.dat"</v>
          </cell>
          <cell r="AF380" t="str">
            <v>"368.xls"</v>
          </cell>
        </row>
        <row r="381">
          <cell r="A381">
            <v>369</v>
          </cell>
          <cell r="B381" t="str">
            <v>GA-15f_Pt1_Hs=02.70_Tp=12.33_Full</v>
          </cell>
          <cell r="C381">
            <v>0</v>
          </cell>
          <cell r="D381" t="str">
            <v>Ochi-Hubble</v>
          </cell>
          <cell r="E381" t="str">
            <v>"Specified"</v>
          </cell>
          <cell r="F381" t="str">
            <v>NW10</v>
          </cell>
          <cell r="G381">
            <v>292.5</v>
          </cell>
          <cell r="H381">
            <v>2.7</v>
          </cell>
          <cell r="I381">
            <v>8</v>
          </cell>
          <cell r="J381">
            <v>8.1103000811030002E-2</v>
          </cell>
          <cell r="K381" t="str">
            <v>E100</v>
          </cell>
          <cell r="L381">
            <v>337.5</v>
          </cell>
          <cell r="M381" t="str">
            <v>E100</v>
          </cell>
          <cell r="N381" t="str">
            <v>"Full"</v>
          </cell>
          <cell r="O381">
            <v>315</v>
          </cell>
          <cell r="P381">
            <v>-24.5</v>
          </cell>
          <cell r="Q381">
            <v>0</v>
          </cell>
          <cell r="R381">
            <v>18.150000000000002</v>
          </cell>
          <cell r="S381">
            <v>90</v>
          </cell>
          <cell r="T381">
            <v>32</v>
          </cell>
          <cell r="U381">
            <v>0</v>
          </cell>
          <cell r="V381">
            <v>90</v>
          </cell>
          <cell r="W381">
            <v>3</v>
          </cell>
          <cell r="X381" t="str">
            <v>"GA-15f_Pt1_Hs=02.70_Tp=12.33_Full.dat"</v>
          </cell>
          <cell r="Y381" t="str">
            <v>"GA-15f_Pt1_Hs=02.70_Tp=12.33_Full.dat"</v>
          </cell>
          <cell r="Z381" t="str">
            <v>"369.xls"</v>
          </cell>
          <cell r="AA381">
            <v>2.7</v>
          </cell>
          <cell r="AB381">
            <v>2</v>
          </cell>
          <cell r="AC381">
            <v>0.13550135501355015</v>
          </cell>
          <cell r="AD381" t="str">
            <v>"GA-15f_Pt1_Hs=02.70_Tp=12.33_Full.dat"</v>
          </cell>
          <cell r="AE381" t="str">
            <v>"GA-15f_Pt1_Hs=02.70_Tp=12.33_Full.dat"</v>
          </cell>
          <cell r="AF381" t="str">
            <v>"369.xls"</v>
          </cell>
        </row>
        <row r="382">
          <cell r="A382">
            <v>370</v>
          </cell>
          <cell r="B382" t="str">
            <v>GA-15f_Pt1_Hs=02.70_Tp=13.70_Full</v>
          </cell>
          <cell r="C382">
            <v>0</v>
          </cell>
          <cell r="D382" t="str">
            <v>Ochi-Hubble</v>
          </cell>
          <cell r="E382" t="str">
            <v>"Specified"</v>
          </cell>
          <cell r="F382" t="str">
            <v>NW10</v>
          </cell>
          <cell r="G382">
            <v>292.5</v>
          </cell>
          <cell r="H382">
            <v>2.7</v>
          </cell>
          <cell r="I382">
            <v>8</v>
          </cell>
          <cell r="J382">
            <v>7.2992700729927015E-2</v>
          </cell>
          <cell r="K382" t="str">
            <v>E100</v>
          </cell>
          <cell r="L382">
            <v>337.5</v>
          </cell>
          <cell r="M382" t="str">
            <v>E100</v>
          </cell>
          <cell r="N382" t="str">
            <v>"Full"</v>
          </cell>
          <cell r="O382">
            <v>315</v>
          </cell>
          <cell r="P382">
            <v>-24.5</v>
          </cell>
          <cell r="Q382">
            <v>0</v>
          </cell>
          <cell r="R382">
            <v>18.150000000000002</v>
          </cell>
          <cell r="S382">
            <v>90</v>
          </cell>
          <cell r="T382">
            <v>32</v>
          </cell>
          <cell r="U382">
            <v>0</v>
          </cell>
          <cell r="V382">
            <v>90</v>
          </cell>
          <cell r="W382">
            <v>3</v>
          </cell>
          <cell r="X382" t="str">
            <v>"GA-15f_Pt1_Hs=02.70_Tp=13.70_Full.dat"</v>
          </cell>
          <cell r="Y382" t="str">
            <v>"GA-15f_Pt1_Hs=02.70_Tp=13.70_Full.dat"</v>
          </cell>
          <cell r="Z382" t="str">
            <v>"370.xls"</v>
          </cell>
          <cell r="AA382">
            <v>2.7</v>
          </cell>
          <cell r="AB382">
            <v>2</v>
          </cell>
          <cell r="AC382">
            <v>0.12195121951219513</v>
          </cell>
          <cell r="AD382" t="str">
            <v>"GA-15f_Pt1_Hs=02.70_Tp=13.70_Full.dat"</v>
          </cell>
          <cell r="AE382" t="str">
            <v>"GA-15f_Pt1_Hs=02.70_Tp=13.70_Full.dat"</v>
          </cell>
          <cell r="AF382" t="str">
            <v>"370.xls"</v>
          </cell>
        </row>
        <row r="383">
          <cell r="A383">
            <v>371</v>
          </cell>
          <cell r="B383" t="str">
            <v>GA-15f_Pt1_Hs=02.70_Tp=15.07_Full</v>
          </cell>
          <cell r="C383">
            <v>0</v>
          </cell>
          <cell r="D383" t="str">
            <v>Ochi-Hubble</v>
          </cell>
          <cell r="E383" t="str">
            <v>"Specified"</v>
          </cell>
          <cell r="F383" t="str">
            <v>NW10</v>
          </cell>
          <cell r="G383">
            <v>292.5</v>
          </cell>
          <cell r="H383">
            <v>2.7</v>
          </cell>
          <cell r="I383">
            <v>8</v>
          </cell>
          <cell r="J383">
            <v>6.6357000663570004E-2</v>
          </cell>
          <cell r="K383" t="str">
            <v>E100</v>
          </cell>
          <cell r="L383">
            <v>337.5</v>
          </cell>
          <cell r="M383" t="str">
            <v>E100</v>
          </cell>
          <cell r="N383" t="str">
            <v>"Full"</v>
          </cell>
          <cell r="O383">
            <v>315</v>
          </cell>
          <cell r="P383">
            <v>-24.5</v>
          </cell>
          <cell r="Q383">
            <v>0</v>
          </cell>
          <cell r="R383">
            <v>18.150000000000002</v>
          </cell>
          <cell r="S383">
            <v>90</v>
          </cell>
          <cell r="T383">
            <v>32</v>
          </cell>
          <cell r="U383">
            <v>0</v>
          </cell>
          <cell r="V383">
            <v>90</v>
          </cell>
          <cell r="W383">
            <v>3</v>
          </cell>
          <cell r="X383" t="str">
            <v>"GA-15f_Pt1_Hs=02.70_Tp=15.07_Full.dat"</v>
          </cell>
          <cell r="Y383" t="str">
            <v>"GA-15f_Pt1_Hs=02.70_Tp=15.07_Full.dat"</v>
          </cell>
          <cell r="Z383" t="str">
            <v>"371.xls"</v>
          </cell>
          <cell r="AA383">
            <v>2.7</v>
          </cell>
          <cell r="AB383">
            <v>2</v>
          </cell>
          <cell r="AC383">
            <v>0.11086474501108648</v>
          </cell>
          <cell r="AD383" t="str">
            <v>"GA-15f_Pt1_Hs=02.70_Tp=15.07_Full.dat"</v>
          </cell>
          <cell r="AE383" t="str">
            <v>"GA-15f_Pt1_Hs=02.70_Tp=15.07_Full.dat"</v>
          </cell>
          <cell r="AF383" t="str">
            <v>"371.xls"</v>
          </cell>
        </row>
        <row r="384">
          <cell r="A384">
            <v>372</v>
          </cell>
          <cell r="B384" t="str">
            <v>GA-15f_Pt1_Hs=02.70_Tp=12.33_Interm</v>
          </cell>
          <cell r="C384">
            <v>0</v>
          </cell>
          <cell r="D384" t="str">
            <v>Ochi-Hubble</v>
          </cell>
          <cell r="E384" t="str">
            <v>"Specified"</v>
          </cell>
          <cell r="F384" t="str">
            <v>NW10</v>
          </cell>
          <cell r="G384">
            <v>292.5</v>
          </cell>
          <cell r="H384">
            <v>2.7</v>
          </cell>
          <cell r="I384">
            <v>8</v>
          </cell>
          <cell r="J384">
            <v>8.1103000811030002E-2</v>
          </cell>
          <cell r="K384" t="str">
            <v>E100</v>
          </cell>
          <cell r="L384">
            <v>337.5</v>
          </cell>
          <cell r="M384" t="str">
            <v>E100</v>
          </cell>
          <cell r="N384" t="str">
            <v>"Interm"</v>
          </cell>
          <cell r="O384">
            <v>315</v>
          </cell>
          <cell r="P384">
            <v>-18.149999999999999</v>
          </cell>
          <cell r="Q384">
            <v>0</v>
          </cell>
          <cell r="R384">
            <v>18.150000000000002</v>
          </cell>
          <cell r="S384">
            <v>90</v>
          </cell>
          <cell r="T384">
            <v>32</v>
          </cell>
          <cell r="U384">
            <v>0</v>
          </cell>
          <cell r="V384">
            <v>90</v>
          </cell>
          <cell r="W384">
            <v>3</v>
          </cell>
          <cell r="X384" t="str">
            <v>"GA-15f_Pt1_Hs=02.70_Tp=12.33_Interm.dat"</v>
          </cell>
          <cell r="Y384" t="str">
            <v>"GA-15f_Pt1_Hs=02.70_Tp=12.33_Interm.dat"</v>
          </cell>
          <cell r="Z384" t="str">
            <v>"372.xls"</v>
          </cell>
          <cell r="AA384">
            <v>2.7</v>
          </cell>
          <cell r="AB384">
            <v>2</v>
          </cell>
          <cell r="AC384">
            <v>0.13550135501355015</v>
          </cell>
          <cell r="AD384" t="str">
            <v>"GA-15f_Pt1_Hs=02.70_Tp=12.33_Interm.dat"</v>
          </cell>
          <cell r="AE384" t="str">
            <v>"GA-15f_Pt1_Hs=02.70_Tp=12.33_Interm.dat"</v>
          </cell>
          <cell r="AF384" t="str">
            <v>"372.xls"</v>
          </cell>
        </row>
        <row r="385">
          <cell r="A385">
            <v>373</v>
          </cell>
          <cell r="B385" t="str">
            <v>GA-15f_Pt1_Hs=02.70_Tp=13.70_Interm</v>
          </cell>
          <cell r="C385">
            <v>0</v>
          </cell>
          <cell r="D385" t="str">
            <v>Ochi-Hubble</v>
          </cell>
          <cell r="E385" t="str">
            <v>"Specified"</v>
          </cell>
          <cell r="F385" t="str">
            <v>NW10</v>
          </cell>
          <cell r="G385">
            <v>292.5</v>
          </cell>
          <cell r="H385">
            <v>2.7</v>
          </cell>
          <cell r="I385">
            <v>8</v>
          </cell>
          <cell r="J385">
            <v>7.2992700729927015E-2</v>
          </cell>
          <cell r="K385" t="str">
            <v>E100</v>
          </cell>
          <cell r="L385">
            <v>337.5</v>
          </cell>
          <cell r="M385" t="str">
            <v>E100</v>
          </cell>
          <cell r="N385" t="str">
            <v>"Interm"</v>
          </cell>
          <cell r="O385">
            <v>315</v>
          </cell>
          <cell r="P385">
            <v>-18.149999999999999</v>
          </cell>
          <cell r="Q385">
            <v>0</v>
          </cell>
          <cell r="R385">
            <v>18.150000000000002</v>
          </cell>
          <cell r="S385">
            <v>90</v>
          </cell>
          <cell r="T385">
            <v>32</v>
          </cell>
          <cell r="U385">
            <v>0</v>
          </cell>
          <cell r="V385">
            <v>90</v>
          </cell>
          <cell r="W385">
            <v>3</v>
          </cell>
          <cell r="X385" t="str">
            <v>"GA-15f_Pt1_Hs=02.70_Tp=13.70_Interm.dat"</v>
          </cell>
          <cell r="Y385" t="str">
            <v>"GA-15f_Pt1_Hs=02.70_Tp=13.70_Interm.dat"</v>
          </cell>
          <cell r="Z385" t="str">
            <v>"373.xls"</v>
          </cell>
          <cell r="AA385">
            <v>2.7</v>
          </cell>
          <cell r="AB385">
            <v>2</v>
          </cell>
          <cell r="AC385">
            <v>0.12195121951219513</v>
          </cell>
          <cell r="AD385" t="str">
            <v>"GA-15f_Pt1_Hs=02.70_Tp=13.70_Interm.dat"</v>
          </cell>
          <cell r="AE385" t="str">
            <v>"GA-15f_Pt1_Hs=02.70_Tp=13.70_Interm.dat"</v>
          </cell>
          <cell r="AF385" t="str">
            <v>"373.xls"</v>
          </cell>
        </row>
        <row r="386">
          <cell r="A386">
            <v>374</v>
          </cell>
          <cell r="B386" t="str">
            <v>GA-15f_Pt1_Hs=02.70_Tp=15.07_Interm</v>
          </cell>
          <cell r="C386">
            <v>0</v>
          </cell>
          <cell r="D386" t="str">
            <v>Ochi-Hubble</v>
          </cell>
          <cell r="E386" t="str">
            <v>"Specified"</v>
          </cell>
          <cell r="F386" t="str">
            <v>NW10</v>
          </cell>
          <cell r="G386">
            <v>292.5</v>
          </cell>
          <cell r="H386">
            <v>2.7</v>
          </cell>
          <cell r="I386">
            <v>8</v>
          </cell>
          <cell r="J386">
            <v>6.6357000663570004E-2</v>
          </cell>
          <cell r="K386" t="str">
            <v>E100</v>
          </cell>
          <cell r="L386">
            <v>337.5</v>
          </cell>
          <cell r="M386" t="str">
            <v>E100</v>
          </cell>
          <cell r="N386" t="str">
            <v>"Interm"</v>
          </cell>
          <cell r="O386">
            <v>315</v>
          </cell>
          <cell r="P386">
            <v>-18.149999999999999</v>
          </cell>
          <cell r="Q386">
            <v>0</v>
          </cell>
          <cell r="R386">
            <v>18.150000000000002</v>
          </cell>
          <cell r="S386">
            <v>90</v>
          </cell>
          <cell r="T386">
            <v>32</v>
          </cell>
          <cell r="U386">
            <v>0</v>
          </cell>
          <cell r="V386">
            <v>90</v>
          </cell>
          <cell r="W386">
            <v>3</v>
          </cell>
          <cell r="X386" t="str">
            <v>"GA-15f_Pt1_Hs=02.70_Tp=15.07_Interm.dat"</v>
          </cell>
          <cell r="Y386" t="str">
            <v>"GA-15f_Pt1_Hs=02.70_Tp=15.07_Interm.dat"</v>
          </cell>
          <cell r="Z386" t="str">
            <v>"374.xls"</v>
          </cell>
          <cell r="AA386">
            <v>2.7</v>
          </cell>
          <cell r="AB386">
            <v>2</v>
          </cell>
          <cell r="AC386">
            <v>0.11086474501108648</v>
          </cell>
          <cell r="AD386" t="str">
            <v>"GA-15f_Pt1_Hs=02.70_Tp=15.07_Interm.dat"</v>
          </cell>
          <cell r="AE386" t="str">
            <v>"GA-15f_Pt1_Hs=02.70_Tp=15.07_Interm.dat"</v>
          </cell>
          <cell r="AF386" t="str">
            <v>"374.xls"</v>
          </cell>
        </row>
        <row r="387">
          <cell r="A387">
            <v>375</v>
          </cell>
          <cell r="B387" t="str">
            <v>GA-15f_Pt1_Hs=02.70_Tp=12.33_Ballast</v>
          </cell>
          <cell r="C387">
            <v>0</v>
          </cell>
          <cell r="D387" t="str">
            <v>Ochi-Hubble</v>
          </cell>
          <cell r="E387" t="str">
            <v>"Specified"</v>
          </cell>
          <cell r="F387" t="str">
            <v>NW10</v>
          </cell>
          <cell r="G387">
            <v>292.5</v>
          </cell>
          <cell r="H387">
            <v>2.7</v>
          </cell>
          <cell r="I387">
            <v>8</v>
          </cell>
          <cell r="J387">
            <v>8.1103000811030002E-2</v>
          </cell>
          <cell r="K387" t="str">
            <v>E100</v>
          </cell>
          <cell r="L387">
            <v>337.5</v>
          </cell>
          <cell r="M387" t="str">
            <v>E100</v>
          </cell>
          <cell r="N387" t="str">
            <v>"Ballast"</v>
          </cell>
          <cell r="O387">
            <v>315</v>
          </cell>
          <cell r="P387">
            <v>-11.89</v>
          </cell>
          <cell r="Q387">
            <v>0</v>
          </cell>
          <cell r="R387">
            <v>18.150000000000002</v>
          </cell>
          <cell r="S387">
            <v>90</v>
          </cell>
          <cell r="T387">
            <v>32</v>
          </cell>
          <cell r="U387">
            <v>0</v>
          </cell>
          <cell r="V387">
            <v>90</v>
          </cell>
          <cell r="W387">
            <v>3</v>
          </cell>
          <cell r="X387" t="str">
            <v>"GA-15f_Pt1_Hs=02.70_Tp=12.33_Ballast.dat"</v>
          </cell>
          <cell r="Y387" t="str">
            <v>"GA-15f_Pt1_Hs=02.70_Tp=12.33_Ballast.dat"</v>
          </cell>
          <cell r="Z387" t="str">
            <v>"375.xls"</v>
          </cell>
          <cell r="AA387">
            <v>2.7</v>
          </cell>
          <cell r="AB387">
            <v>2</v>
          </cell>
          <cell r="AC387">
            <v>0.13550135501355015</v>
          </cell>
          <cell r="AD387" t="str">
            <v>"GA-15f_Pt1_Hs=02.70_Tp=12.33_Ballast.dat"</v>
          </cell>
          <cell r="AE387" t="str">
            <v>"GA-15f_Pt1_Hs=02.70_Tp=12.33_Ballast.dat"</v>
          </cell>
          <cell r="AF387" t="str">
            <v>"375.xls"</v>
          </cell>
        </row>
        <row r="388">
          <cell r="A388">
            <v>376</v>
          </cell>
          <cell r="B388" t="str">
            <v>GA-15f_Pt1_Hs=02.70_Tp=13.70_Ballast</v>
          </cell>
          <cell r="C388">
            <v>0</v>
          </cell>
          <cell r="D388" t="str">
            <v>Ochi-Hubble</v>
          </cell>
          <cell r="E388" t="str">
            <v>"Specified"</v>
          </cell>
          <cell r="F388" t="str">
            <v>NW10</v>
          </cell>
          <cell r="G388">
            <v>292.5</v>
          </cell>
          <cell r="H388">
            <v>2.7</v>
          </cell>
          <cell r="I388">
            <v>8</v>
          </cell>
          <cell r="J388">
            <v>7.2992700729927015E-2</v>
          </cell>
          <cell r="K388" t="str">
            <v>E100</v>
          </cell>
          <cell r="L388">
            <v>337.5</v>
          </cell>
          <cell r="M388" t="str">
            <v>E100</v>
          </cell>
          <cell r="N388" t="str">
            <v>"Ballast"</v>
          </cell>
          <cell r="O388">
            <v>315</v>
          </cell>
          <cell r="P388">
            <v>-11.89</v>
          </cell>
          <cell r="Q388">
            <v>0</v>
          </cell>
          <cell r="R388">
            <v>18.150000000000002</v>
          </cell>
          <cell r="S388">
            <v>90</v>
          </cell>
          <cell r="T388">
            <v>32</v>
          </cell>
          <cell r="U388">
            <v>0</v>
          </cell>
          <cell r="V388">
            <v>90</v>
          </cell>
          <cell r="W388">
            <v>3</v>
          </cell>
          <cell r="X388" t="str">
            <v>"GA-15f_Pt1_Hs=02.70_Tp=13.70_Ballast.dat"</v>
          </cell>
          <cell r="Y388" t="str">
            <v>"GA-15f_Pt1_Hs=02.70_Tp=13.70_Ballast.dat"</v>
          </cell>
          <cell r="Z388" t="str">
            <v>"376.xls"</v>
          </cell>
          <cell r="AA388">
            <v>2.7</v>
          </cell>
          <cell r="AB388">
            <v>2</v>
          </cell>
          <cell r="AC388">
            <v>0.12195121951219513</v>
          </cell>
          <cell r="AD388" t="str">
            <v>"GA-15f_Pt1_Hs=02.70_Tp=13.70_Ballast.dat"</v>
          </cell>
          <cell r="AE388" t="str">
            <v>"GA-15f_Pt1_Hs=02.70_Tp=13.70_Ballast.dat"</v>
          </cell>
          <cell r="AF388" t="str">
            <v>"376.xls"</v>
          </cell>
        </row>
        <row r="389">
          <cell r="A389">
            <v>377</v>
          </cell>
          <cell r="B389" t="str">
            <v>GA-15f_Pt1_Hs=02.70_Tp=15.07_Ballast</v>
          </cell>
          <cell r="C389">
            <v>0</v>
          </cell>
          <cell r="D389" t="str">
            <v>Ochi-Hubble</v>
          </cell>
          <cell r="E389" t="str">
            <v>"Specified"</v>
          </cell>
          <cell r="F389" t="str">
            <v>NW10</v>
          </cell>
          <cell r="G389">
            <v>292.5</v>
          </cell>
          <cell r="H389">
            <v>2.7</v>
          </cell>
          <cell r="I389">
            <v>8</v>
          </cell>
          <cell r="J389">
            <v>6.6357000663570004E-2</v>
          </cell>
          <cell r="K389" t="str">
            <v>E100</v>
          </cell>
          <cell r="L389">
            <v>337.5</v>
          </cell>
          <cell r="M389" t="str">
            <v>E100</v>
          </cell>
          <cell r="N389" t="str">
            <v>"Ballast"</v>
          </cell>
          <cell r="O389">
            <v>315</v>
          </cell>
          <cell r="P389">
            <v>-11.89</v>
          </cell>
          <cell r="Q389">
            <v>0</v>
          </cell>
          <cell r="R389">
            <v>18.150000000000002</v>
          </cell>
          <cell r="S389">
            <v>90</v>
          </cell>
          <cell r="T389">
            <v>32</v>
          </cell>
          <cell r="U389">
            <v>0</v>
          </cell>
          <cell r="V389">
            <v>90</v>
          </cell>
          <cell r="W389">
            <v>3</v>
          </cell>
          <cell r="X389" t="str">
            <v>"GA-15f_Pt1_Hs=02.70_Tp=15.07_Ballast.dat"</v>
          </cell>
          <cell r="Y389" t="str">
            <v>"GA-15f_Pt1_Hs=02.70_Tp=15.07_Ballast.dat"</v>
          </cell>
          <cell r="Z389" t="str">
            <v>"377.xls"</v>
          </cell>
          <cell r="AA389">
            <v>2.7</v>
          </cell>
          <cell r="AB389">
            <v>2</v>
          </cell>
          <cell r="AC389">
            <v>0.11086474501108648</v>
          </cell>
          <cell r="AD389" t="str">
            <v>"GA-15f_Pt1_Hs=02.70_Tp=15.07_Ballast.dat"</v>
          </cell>
          <cell r="AE389" t="str">
            <v>"GA-15f_Pt1_Hs=02.70_Tp=15.07_Ballast.dat"</v>
          </cell>
          <cell r="AF389" t="str">
            <v>"377.xls"</v>
          </cell>
        </row>
        <row r="390">
          <cell r="A390">
            <v>378</v>
          </cell>
          <cell r="B390" t="str">
            <v>GA-15g_Pt1_Hs=02.70_Tp=12.33_Full</v>
          </cell>
          <cell r="C390">
            <v>0</v>
          </cell>
          <cell r="D390" t="str">
            <v>Ochi-Hubble</v>
          </cell>
          <cell r="E390" t="str">
            <v>"Specified"</v>
          </cell>
          <cell r="F390" t="str">
            <v>S10</v>
          </cell>
          <cell r="G390">
            <v>67.5</v>
          </cell>
          <cell r="H390">
            <v>2.7</v>
          </cell>
          <cell r="I390">
            <v>8</v>
          </cell>
          <cell r="J390">
            <v>8.1103000811030002E-2</v>
          </cell>
          <cell r="K390" t="str">
            <v>NE100</v>
          </cell>
          <cell r="L390">
            <v>22.5</v>
          </cell>
          <cell r="M390" t="str">
            <v>NE100</v>
          </cell>
          <cell r="N390" t="str">
            <v>"Full"</v>
          </cell>
          <cell r="O390">
            <v>45</v>
          </cell>
          <cell r="P390">
            <v>-24.5</v>
          </cell>
          <cell r="Q390">
            <v>0</v>
          </cell>
          <cell r="R390">
            <v>18.150000000000002</v>
          </cell>
          <cell r="S390">
            <v>90</v>
          </cell>
          <cell r="T390">
            <v>32</v>
          </cell>
          <cell r="U390">
            <v>0</v>
          </cell>
          <cell r="V390">
            <v>90</v>
          </cell>
          <cell r="W390">
            <v>3</v>
          </cell>
          <cell r="X390" t="str">
            <v>"GA-15g_Pt1_Hs=02.70_Tp=12.33_Full.dat"</v>
          </cell>
          <cell r="Y390" t="str">
            <v>"GA-15g_Pt1_Hs=02.70_Tp=12.33_Full.dat"</v>
          </cell>
          <cell r="Z390" t="str">
            <v>"378.xls"</v>
          </cell>
          <cell r="AA390">
            <v>2.7</v>
          </cell>
          <cell r="AB390">
            <v>2</v>
          </cell>
          <cell r="AC390">
            <v>0.13550135501355015</v>
          </cell>
          <cell r="AD390" t="str">
            <v>"GA-15g_Pt1_Hs=02.70_Tp=12.33_Full.dat"</v>
          </cell>
          <cell r="AE390" t="str">
            <v>"GA-15g_Pt1_Hs=02.70_Tp=12.33_Full.dat"</v>
          </cell>
          <cell r="AF390" t="str">
            <v>"378.xls"</v>
          </cell>
        </row>
        <row r="391">
          <cell r="A391">
            <v>379</v>
          </cell>
          <cell r="B391" t="str">
            <v>GA-15g_Pt1_Hs=02.70_Tp=13.70_Full</v>
          </cell>
          <cell r="C391">
            <v>0</v>
          </cell>
          <cell r="D391" t="str">
            <v>Ochi-Hubble</v>
          </cell>
          <cell r="E391" t="str">
            <v>"Specified"</v>
          </cell>
          <cell r="F391" t="str">
            <v>S10</v>
          </cell>
          <cell r="G391">
            <v>67.5</v>
          </cell>
          <cell r="H391">
            <v>2.7</v>
          </cell>
          <cell r="I391">
            <v>8</v>
          </cell>
          <cell r="J391">
            <v>7.2992700729927015E-2</v>
          </cell>
          <cell r="K391" t="str">
            <v>NE100</v>
          </cell>
          <cell r="L391">
            <v>22.5</v>
          </cell>
          <cell r="M391" t="str">
            <v>NE100</v>
          </cell>
          <cell r="N391" t="str">
            <v>"Full"</v>
          </cell>
          <cell r="O391">
            <v>45</v>
          </cell>
          <cell r="P391">
            <v>-24.5</v>
          </cell>
          <cell r="Q391">
            <v>0</v>
          </cell>
          <cell r="R391">
            <v>18.150000000000002</v>
          </cell>
          <cell r="S391">
            <v>90</v>
          </cell>
          <cell r="T391">
            <v>32</v>
          </cell>
          <cell r="U391">
            <v>0</v>
          </cell>
          <cell r="V391">
            <v>90</v>
          </cell>
          <cell r="W391">
            <v>3</v>
          </cell>
          <cell r="X391" t="str">
            <v>"GA-15g_Pt1_Hs=02.70_Tp=13.70_Full.dat"</v>
          </cell>
          <cell r="Y391" t="str">
            <v>"GA-15g_Pt1_Hs=02.70_Tp=13.70_Full.dat"</v>
          </cell>
          <cell r="Z391" t="str">
            <v>"379.xls"</v>
          </cell>
          <cell r="AA391">
            <v>2.7</v>
          </cell>
          <cell r="AB391">
            <v>2</v>
          </cell>
          <cell r="AC391">
            <v>0.12195121951219513</v>
          </cell>
          <cell r="AD391" t="str">
            <v>"GA-15g_Pt1_Hs=02.70_Tp=13.70_Full.dat"</v>
          </cell>
          <cell r="AE391" t="str">
            <v>"GA-15g_Pt1_Hs=02.70_Tp=13.70_Full.dat"</v>
          </cell>
          <cell r="AF391" t="str">
            <v>"379.xls"</v>
          </cell>
        </row>
        <row r="392">
          <cell r="A392">
            <v>380</v>
          </cell>
          <cell r="B392" t="str">
            <v>GA-15g_Pt1_Hs=02.70_Tp=15.07_Full</v>
          </cell>
          <cell r="C392">
            <v>0</v>
          </cell>
          <cell r="D392" t="str">
            <v>Ochi-Hubble</v>
          </cell>
          <cell r="E392" t="str">
            <v>"Specified"</v>
          </cell>
          <cell r="F392" t="str">
            <v>S10</v>
          </cell>
          <cell r="G392">
            <v>67.5</v>
          </cell>
          <cell r="H392">
            <v>2.7</v>
          </cell>
          <cell r="I392">
            <v>8</v>
          </cell>
          <cell r="J392">
            <v>6.6357000663570004E-2</v>
          </cell>
          <cell r="K392" t="str">
            <v>NE100</v>
          </cell>
          <cell r="L392">
            <v>22.5</v>
          </cell>
          <cell r="M392" t="str">
            <v>NE100</v>
          </cell>
          <cell r="N392" t="str">
            <v>"Full"</v>
          </cell>
          <cell r="O392">
            <v>45</v>
          </cell>
          <cell r="P392">
            <v>-24.5</v>
          </cell>
          <cell r="Q392">
            <v>0</v>
          </cell>
          <cell r="R392">
            <v>18.150000000000002</v>
          </cell>
          <cell r="S392">
            <v>90</v>
          </cell>
          <cell r="T392">
            <v>32</v>
          </cell>
          <cell r="U392">
            <v>0</v>
          </cell>
          <cell r="V392">
            <v>90</v>
          </cell>
          <cell r="W392">
            <v>3</v>
          </cell>
          <cell r="X392" t="str">
            <v>"GA-15g_Pt1_Hs=02.70_Tp=15.07_Full.dat"</v>
          </cell>
          <cell r="Y392" t="str">
            <v>"GA-15g_Pt1_Hs=02.70_Tp=15.07_Full.dat"</v>
          </cell>
          <cell r="Z392" t="str">
            <v>"380.xls"</v>
          </cell>
          <cell r="AA392">
            <v>2.7</v>
          </cell>
          <cell r="AB392">
            <v>2</v>
          </cell>
          <cell r="AC392">
            <v>0.11086474501108648</v>
          </cell>
          <cell r="AD392" t="str">
            <v>"GA-15g_Pt1_Hs=02.70_Tp=15.07_Full.dat"</v>
          </cell>
          <cell r="AE392" t="str">
            <v>"GA-15g_Pt1_Hs=02.70_Tp=15.07_Full.dat"</v>
          </cell>
          <cell r="AF392" t="str">
            <v>"380.xls"</v>
          </cell>
        </row>
        <row r="393">
          <cell r="A393">
            <v>381</v>
          </cell>
          <cell r="B393" t="str">
            <v>GA-15g_Pt1_Hs=02.70_Tp=12.33_Interm</v>
          </cell>
          <cell r="C393">
            <v>0</v>
          </cell>
          <cell r="D393" t="str">
            <v>Ochi-Hubble</v>
          </cell>
          <cell r="E393" t="str">
            <v>"Specified"</v>
          </cell>
          <cell r="F393" t="str">
            <v>S10</v>
          </cell>
          <cell r="G393">
            <v>67.5</v>
          </cell>
          <cell r="H393">
            <v>2.7</v>
          </cell>
          <cell r="I393">
            <v>8</v>
          </cell>
          <cell r="J393">
            <v>8.1103000811030002E-2</v>
          </cell>
          <cell r="K393" t="str">
            <v>NE100</v>
          </cell>
          <cell r="L393">
            <v>22.5</v>
          </cell>
          <cell r="M393" t="str">
            <v>NE100</v>
          </cell>
          <cell r="N393" t="str">
            <v>"Interm"</v>
          </cell>
          <cell r="O393">
            <v>45</v>
          </cell>
          <cell r="P393">
            <v>-18.149999999999999</v>
          </cell>
          <cell r="Q393">
            <v>0</v>
          </cell>
          <cell r="R393">
            <v>18.150000000000002</v>
          </cell>
          <cell r="S393">
            <v>90</v>
          </cell>
          <cell r="T393">
            <v>32</v>
          </cell>
          <cell r="U393">
            <v>0</v>
          </cell>
          <cell r="V393">
            <v>90</v>
          </cell>
          <cell r="W393">
            <v>3</v>
          </cell>
          <cell r="X393" t="str">
            <v>"GA-15g_Pt1_Hs=02.70_Tp=12.33_Interm.dat"</v>
          </cell>
          <cell r="Y393" t="str">
            <v>"GA-15g_Pt1_Hs=02.70_Tp=12.33_Interm.dat"</v>
          </cell>
          <cell r="Z393" t="str">
            <v>"381.xls"</v>
          </cell>
          <cell r="AA393">
            <v>2.7</v>
          </cell>
          <cell r="AB393">
            <v>2</v>
          </cell>
          <cell r="AC393">
            <v>0.13550135501355015</v>
          </cell>
          <cell r="AD393" t="str">
            <v>"GA-15g_Pt1_Hs=02.70_Tp=12.33_Interm.dat"</v>
          </cell>
          <cell r="AE393" t="str">
            <v>"GA-15g_Pt1_Hs=02.70_Tp=12.33_Interm.dat"</v>
          </cell>
          <cell r="AF393" t="str">
            <v>"381.xls"</v>
          </cell>
        </row>
        <row r="394">
          <cell r="A394">
            <v>382</v>
          </cell>
          <cell r="B394" t="str">
            <v>GA-15g_Pt1_Hs=02.70_Tp=13.70_Interm</v>
          </cell>
          <cell r="C394">
            <v>0</v>
          </cell>
          <cell r="D394" t="str">
            <v>Ochi-Hubble</v>
          </cell>
          <cell r="E394" t="str">
            <v>"Specified"</v>
          </cell>
          <cell r="F394" t="str">
            <v>S10</v>
          </cell>
          <cell r="G394">
            <v>67.5</v>
          </cell>
          <cell r="H394">
            <v>2.7</v>
          </cell>
          <cell r="I394">
            <v>8</v>
          </cell>
          <cell r="J394">
            <v>7.2992700729927015E-2</v>
          </cell>
          <cell r="K394" t="str">
            <v>NE100</v>
          </cell>
          <cell r="L394">
            <v>22.5</v>
          </cell>
          <cell r="M394" t="str">
            <v>NE100</v>
          </cell>
          <cell r="N394" t="str">
            <v>"Interm"</v>
          </cell>
          <cell r="O394">
            <v>45</v>
          </cell>
          <cell r="P394">
            <v>-18.149999999999999</v>
          </cell>
          <cell r="Q394">
            <v>0</v>
          </cell>
          <cell r="R394">
            <v>18.150000000000002</v>
          </cell>
          <cell r="S394">
            <v>90</v>
          </cell>
          <cell r="T394">
            <v>32</v>
          </cell>
          <cell r="U394">
            <v>0</v>
          </cell>
          <cell r="V394">
            <v>90</v>
          </cell>
          <cell r="W394">
            <v>3</v>
          </cell>
          <cell r="X394" t="str">
            <v>"GA-15g_Pt1_Hs=02.70_Tp=13.70_Interm.dat"</v>
          </cell>
          <cell r="Y394" t="str">
            <v>"GA-15g_Pt1_Hs=02.70_Tp=13.70_Interm.dat"</v>
          </cell>
          <cell r="Z394" t="str">
            <v>"382.xls"</v>
          </cell>
          <cell r="AA394">
            <v>2.7</v>
          </cell>
          <cell r="AB394">
            <v>2</v>
          </cell>
          <cell r="AC394">
            <v>0.12195121951219513</v>
          </cell>
          <cell r="AD394" t="str">
            <v>"GA-15g_Pt1_Hs=02.70_Tp=13.70_Interm.dat"</v>
          </cell>
          <cell r="AE394" t="str">
            <v>"GA-15g_Pt1_Hs=02.70_Tp=13.70_Interm.dat"</v>
          </cell>
          <cell r="AF394" t="str">
            <v>"382.xls"</v>
          </cell>
        </row>
        <row r="395">
          <cell r="A395">
            <v>383</v>
          </cell>
          <cell r="B395" t="str">
            <v>GA-15g_Pt1_Hs=02.70_Tp=15.07_Interm</v>
          </cell>
          <cell r="C395">
            <v>0</v>
          </cell>
          <cell r="D395" t="str">
            <v>Ochi-Hubble</v>
          </cell>
          <cell r="E395" t="str">
            <v>"Specified"</v>
          </cell>
          <cell r="F395" t="str">
            <v>S10</v>
          </cell>
          <cell r="G395">
            <v>67.5</v>
          </cell>
          <cell r="H395">
            <v>2.7</v>
          </cell>
          <cell r="I395">
            <v>8</v>
          </cell>
          <cell r="J395">
            <v>6.6357000663570004E-2</v>
          </cell>
          <cell r="K395" t="str">
            <v>NE100</v>
          </cell>
          <cell r="L395">
            <v>22.5</v>
          </cell>
          <cell r="M395" t="str">
            <v>NE100</v>
          </cell>
          <cell r="N395" t="str">
            <v>"Interm"</v>
          </cell>
          <cell r="O395">
            <v>45</v>
          </cell>
          <cell r="P395">
            <v>-18.149999999999999</v>
          </cell>
          <cell r="Q395">
            <v>0</v>
          </cell>
          <cell r="R395">
            <v>18.150000000000002</v>
          </cell>
          <cell r="S395">
            <v>90</v>
          </cell>
          <cell r="T395">
            <v>32</v>
          </cell>
          <cell r="U395">
            <v>0</v>
          </cell>
          <cell r="V395">
            <v>90</v>
          </cell>
          <cell r="W395">
            <v>3</v>
          </cell>
          <cell r="X395" t="str">
            <v>"GA-15g_Pt1_Hs=02.70_Tp=15.07_Interm.dat"</v>
          </cell>
          <cell r="Y395" t="str">
            <v>"GA-15g_Pt1_Hs=02.70_Tp=15.07_Interm.dat"</v>
          </cell>
          <cell r="Z395" t="str">
            <v>"383.xls"</v>
          </cell>
          <cell r="AA395">
            <v>2.7</v>
          </cell>
          <cell r="AB395">
            <v>2</v>
          </cell>
          <cell r="AC395">
            <v>0.11086474501108648</v>
          </cell>
          <cell r="AD395" t="str">
            <v>"GA-15g_Pt1_Hs=02.70_Tp=15.07_Interm.dat"</v>
          </cell>
          <cell r="AE395" t="str">
            <v>"GA-15g_Pt1_Hs=02.70_Tp=15.07_Interm.dat"</v>
          </cell>
          <cell r="AF395" t="str">
            <v>"383.xls"</v>
          </cell>
        </row>
        <row r="396">
          <cell r="A396">
            <v>384</v>
          </cell>
          <cell r="B396" t="str">
            <v>GA-15g_Pt1_Hs=02.70_Tp=12.33_Ballast</v>
          </cell>
          <cell r="C396">
            <v>0</v>
          </cell>
          <cell r="D396" t="str">
            <v>Ochi-Hubble</v>
          </cell>
          <cell r="E396" t="str">
            <v>"Specified"</v>
          </cell>
          <cell r="F396" t="str">
            <v>S10</v>
          </cell>
          <cell r="G396">
            <v>67.5</v>
          </cell>
          <cell r="H396">
            <v>2.7</v>
          </cell>
          <cell r="I396">
            <v>8</v>
          </cell>
          <cell r="J396">
            <v>8.1103000811030002E-2</v>
          </cell>
          <cell r="K396" t="str">
            <v>NE100</v>
          </cell>
          <cell r="L396">
            <v>22.5</v>
          </cell>
          <cell r="M396" t="str">
            <v>NE100</v>
          </cell>
          <cell r="N396" t="str">
            <v>"Ballast"</v>
          </cell>
          <cell r="O396">
            <v>45</v>
          </cell>
          <cell r="P396">
            <v>-11.89</v>
          </cell>
          <cell r="Q396">
            <v>0</v>
          </cell>
          <cell r="R396">
            <v>18.150000000000002</v>
          </cell>
          <cell r="S396">
            <v>90</v>
          </cell>
          <cell r="T396">
            <v>32</v>
          </cell>
          <cell r="U396">
            <v>0</v>
          </cell>
          <cell r="V396">
            <v>90</v>
          </cell>
          <cell r="W396">
            <v>3</v>
          </cell>
          <cell r="X396" t="str">
            <v>"GA-15g_Pt1_Hs=02.70_Tp=12.33_Ballast.dat"</v>
          </cell>
          <cell r="Y396" t="str">
            <v>"GA-15g_Pt1_Hs=02.70_Tp=12.33_Ballast.dat"</v>
          </cell>
          <cell r="Z396" t="str">
            <v>"384.xls"</v>
          </cell>
          <cell r="AA396">
            <v>2.7</v>
          </cell>
          <cell r="AB396">
            <v>2</v>
          </cell>
          <cell r="AC396">
            <v>0.13550135501355015</v>
          </cell>
          <cell r="AD396" t="str">
            <v>"GA-15g_Pt1_Hs=02.70_Tp=12.33_Ballast.dat"</v>
          </cell>
          <cell r="AE396" t="str">
            <v>"GA-15g_Pt1_Hs=02.70_Tp=12.33_Ballast.dat"</v>
          </cell>
          <cell r="AF396" t="str">
            <v>"384.xls"</v>
          </cell>
        </row>
        <row r="397">
          <cell r="A397">
            <v>385</v>
          </cell>
          <cell r="B397" t="str">
            <v>GA-15g_Pt1_Hs=02.70_Tp=13.70_Ballast</v>
          </cell>
          <cell r="C397">
            <v>0</v>
          </cell>
          <cell r="D397" t="str">
            <v>Ochi-Hubble</v>
          </cell>
          <cell r="E397" t="str">
            <v>"Specified"</v>
          </cell>
          <cell r="F397" t="str">
            <v>S10</v>
          </cell>
          <cell r="G397">
            <v>67.5</v>
          </cell>
          <cell r="H397">
            <v>2.7</v>
          </cell>
          <cell r="I397">
            <v>8</v>
          </cell>
          <cell r="J397">
            <v>7.2992700729927015E-2</v>
          </cell>
          <cell r="K397" t="str">
            <v>NE100</v>
          </cell>
          <cell r="L397">
            <v>22.5</v>
          </cell>
          <cell r="M397" t="str">
            <v>NE100</v>
          </cell>
          <cell r="N397" t="str">
            <v>"Ballast"</v>
          </cell>
          <cell r="O397">
            <v>45</v>
          </cell>
          <cell r="P397">
            <v>-11.89</v>
          </cell>
          <cell r="Q397">
            <v>0</v>
          </cell>
          <cell r="R397">
            <v>18.150000000000002</v>
          </cell>
          <cell r="S397">
            <v>90</v>
          </cell>
          <cell r="T397">
            <v>32</v>
          </cell>
          <cell r="U397">
            <v>0</v>
          </cell>
          <cell r="V397">
            <v>90</v>
          </cell>
          <cell r="W397">
            <v>3</v>
          </cell>
          <cell r="X397" t="str">
            <v>"GA-15g_Pt1_Hs=02.70_Tp=13.70_Ballast.dat"</v>
          </cell>
          <cell r="Y397" t="str">
            <v>"GA-15g_Pt1_Hs=02.70_Tp=13.70_Ballast.dat"</v>
          </cell>
          <cell r="Z397" t="str">
            <v>"385.xls"</v>
          </cell>
          <cell r="AA397">
            <v>2.7</v>
          </cell>
          <cell r="AB397">
            <v>2</v>
          </cell>
          <cell r="AC397">
            <v>0.12195121951219513</v>
          </cell>
          <cell r="AD397" t="str">
            <v>"GA-15g_Pt1_Hs=02.70_Tp=13.70_Ballast.dat"</v>
          </cell>
          <cell r="AE397" t="str">
            <v>"GA-15g_Pt1_Hs=02.70_Tp=13.70_Ballast.dat"</v>
          </cell>
          <cell r="AF397" t="str">
            <v>"385.xls"</v>
          </cell>
        </row>
        <row r="398">
          <cell r="A398">
            <v>386</v>
          </cell>
          <cell r="B398" t="str">
            <v>GA-15g_Pt1_Hs=02.70_Tp=15.07_Ballast</v>
          </cell>
          <cell r="C398">
            <v>0</v>
          </cell>
          <cell r="D398" t="str">
            <v>Ochi-Hubble</v>
          </cell>
          <cell r="E398" t="str">
            <v>"Specified"</v>
          </cell>
          <cell r="F398" t="str">
            <v>S10</v>
          </cell>
          <cell r="G398">
            <v>67.5</v>
          </cell>
          <cell r="H398">
            <v>2.7</v>
          </cell>
          <cell r="I398">
            <v>8</v>
          </cell>
          <cell r="J398">
            <v>6.6357000663570004E-2</v>
          </cell>
          <cell r="K398" t="str">
            <v>NE100</v>
          </cell>
          <cell r="L398">
            <v>22.5</v>
          </cell>
          <cell r="M398" t="str">
            <v>NE100</v>
          </cell>
          <cell r="N398" t="str">
            <v>"Ballast"</v>
          </cell>
          <cell r="O398">
            <v>45</v>
          </cell>
          <cell r="P398">
            <v>-11.89</v>
          </cell>
          <cell r="Q398">
            <v>0</v>
          </cell>
          <cell r="R398">
            <v>18.150000000000002</v>
          </cell>
          <cell r="S398">
            <v>90</v>
          </cell>
          <cell r="T398">
            <v>32</v>
          </cell>
          <cell r="U398">
            <v>0</v>
          </cell>
          <cell r="V398">
            <v>90</v>
          </cell>
          <cell r="W398">
            <v>3</v>
          </cell>
          <cell r="X398" t="str">
            <v>"GA-15g_Pt1_Hs=02.70_Tp=15.07_Ballast.dat"</v>
          </cell>
          <cell r="Y398" t="str">
            <v>"GA-15g_Pt1_Hs=02.70_Tp=15.07_Ballast.dat"</v>
          </cell>
          <cell r="Z398" t="str">
            <v>"386.xls"</v>
          </cell>
          <cell r="AA398">
            <v>2.7</v>
          </cell>
          <cell r="AB398">
            <v>2</v>
          </cell>
          <cell r="AC398">
            <v>0.11086474501108648</v>
          </cell>
          <cell r="AD398" t="str">
            <v>"GA-15g_Pt1_Hs=02.70_Tp=15.07_Ballast.dat"</v>
          </cell>
          <cell r="AE398" t="str">
            <v>"GA-15g_Pt1_Hs=02.70_Tp=15.07_Ballast.dat"</v>
          </cell>
          <cell r="AF398" t="str">
            <v>"386.xls"</v>
          </cell>
        </row>
        <row r="399">
          <cell r="A399">
            <v>387</v>
          </cell>
          <cell r="B399" t="str">
            <v>GA-15h_Pt1_Hs=02.70_Tp=12.33_Full</v>
          </cell>
          <cell r="C399">
            <v>0</v>
          </cell>
          <cell r="D399" t="str">
            <v>Ochi-Hubble</v>
          </cell>
          <cell r="E399" t="str">
            <v>"Specified"</v>
          </cell>
          <cell r="F399" t="str">
            <v>SW10</v>
          </cell>
          <cell r="G399">
            <v>22.5</v>
          </cell>
          <cell r="H399">
            <v>2.7</v>
          </cell>
          <cell r="I399">
            <v>8</v>
          </cell>
          <cell r="J399">
            <v>8.1103000811030002E-2</v>
          </cell>
          <cell r="K399" t="str">
            <v>N100</v>
          </cell>
          <cell r="L399">
            <v>67.5</v>
          </cell>
          <cell r="M399" t="str">
            <v>N100</v>
          </cell>
          <cell r="N399" t="str">
            <v>"Full"</v>
          </cell>
          <cell r="O399">
            <v>45</v>
          </cell>
          <cell r="P399">
            <v>-24.5</v>
          </cell>
          <cell r="Q399">
            <v>0</v>
          </cell>
          <cell r="R399">
            <v>18.150000000000002</v>
          </cell>
          <cell r="S399">
            <v>90</v>
          </cell>
          <cell r="T399">
            <v>32</v>
          </cell>
          <cell r="U399">
            <v>0</v>
          </cell>
          <cell r="V399">
            <v>90</v>
          </cell>
          <cell r="W399">
            <v>3</v>
          </cell>
          <cell r="X399" t="str">
            <v>"GA-15h_Pt1_Hs=02.70_Tp=12.33_Full.dat"</v>
          </cell>
          <cell r="Y399" t="str">
            <v>"GA-15h_Pt1_Hs=02.70_Tp=12.33_Full.dat"</v>
          </cell>
          <cell r="Z399" t="str">
            <v>"387.xls"</v>
          </cell>
          <cell r="AA399">
            <v>2.7</v>
          </cell>
          <cell r="AB399">
            <v>2</v>
          </cell>
          <cell r="AC399">
            <v>0.13550135501355015</v>
          </cell>
          <cell r="AD399" t="str">
            <v>"GA-15h_Pt1_Hs=02.70_Tp=12.33_Full.dat"</v>
          </cell>
          <cell r="AE399" t="str">
            <v>"GA-15h_Pt1_Hs=02.70_Tp=12.33_Full.dat"</v>
          </cell>
          <cell r="AF399" t="str">
            <v>"387.xls"</v>
          </cell>
        </row>
        <row r="400">
          <cell r="A400">
            <v>388</v>
          </cell>
          <cell r="B400" t="str">
            <v>GA-15h_Pt1_Hs=02.70_Tp=13.70_Full</v>
          </cell>
          <cell r="C400">
            <v>0</v>
          </cell>
          <cell r="D400" t="str">
            <v>Ochi-Hubble</v>
          </cell>
          <cell r="E400" t="str">
            <v>"Specified"</v>
          </cell>
          <cell r="F400" t="str">
            <v>SW10</v>
          </cell>
          <cell r="G400">
            <v>22.5</v>
          </cell>
          <cell r="H400">
            <v>2.7</v>
          </cell>
          <cell r="I400">
            <v>8</v>
          </cell>
          <cell r="J400">
            <v>7.2992700729927015E-2</v>
          </cell>
          <cell r="K400" t="str">
            <v>N100</v>
          </cell>
          <cell r="L400">
            <v>67.5</v>
          </cell>
          <cell r="M400" t="str">
            <v>N100</v>
          </cell>
          <cell r="N400" t="str">
            <v>"Full"</v>
          </cell>
          <cell r="O400">
            <v>45</v>
          </cell>
          <cell r="P400">
            <v>-24.5</v>
          </cell>
          <cell r="Q400">
            <v>0</v>
          </cell>
          <cell r="R400">
            <v>18.150000000000002</v>
          </cell>
          <cell r="S400">
            <v>90</v>
          </cell>
          <cell r="T400">
            <v>32</v>
          </cell>
          <cell r="U400">
            <v>0</v>
          </cell>
          <cell r="V400">
            <v>90</v>
          </cell>
          <cell r="W400">
            <v>3</v>
          </cell>
          <cell r="X400" t="str">
            <v>"GA-15h_Pt1_Hs=02.70_Tp=13.70_Full.dat"</v>
          </cell>
          <cell r="Y400" t="str">
            <v>"GA-15h_Pt1_Hs=02.70_Tp=13.70_Full.dat"</v>
          </cell>
          <cell r="Z400" t="str">
            <v>"388.xls"</v>
          </cell>
          <cell r="AA400">
            <v>2.7</v>
          </cell>
          <cell r="AB400">
            <v>2</v>
          </cell>
          <cell r="AC400">
            <v>0.12195121951219513</v>
          </cell>
          <cell r="AD400" t="str">
            <v>"GA-15h_Pt1_Hs=02.70_Tp=13.70_Full.dat"</v>
          </cell>
          <cell r="AE400" t="str">
            <v>"GA-15h_Pt1_Hs=02.70_Tp=13.70_Full.dat"</v>
          </cell>
          <cell r="AF400" t="str">
            <v>"388.xls"</v>
          </cell>
        </row>
        <row r="401">
          <cell r="A401">
            <v>389</v>
          </cell>
          <cell r="B401" t="str">
            <v>GA-15h_Pt1_Hs=02.70_Tp=15.07_Full</v>
          </cell>
          <cell r="C401">
            <v>0</v>
          </cell>
          <cell r="D401" t="str">
            <v>Ochi-Hubble</v>
          </cell>
          <cell r="E401" t="str">
            <v>"Specified"</v>
          </cell>
          <cell r="F401" t="str">
            <v>SW10</v>
          </cell>
          <cell r="G401">
            <v>22.5</v>
          </cell>
          <cell r="H401">
            <v>2.7</v>
          </cell>
          <cell r="I401">
            <v>8</v>
          </cell>
          <cell r="J401">
            <v>6.6357000663570004E-2</v>
          </cell>
          <cell r="K401" t="str">
            <v>N100</v>
          </cell>
          <cell r="L401">
            <v>67.5</v>
          </cell>
          <cell r="M401" t="str">
            <v>N100</v>
          </cell>
          <cell r="N401" t="str">
            <v>"Full"</v>
          </cell>
          <cell r="O401">
            <v>45</v>
          </cell>
          <cell r="P401">
            <v>-24.5</v>
          </cell>
          <cell r="Q401">
            <v>0</v>
          </cell>
          <cell r="R401">
            <v>18.150000000000002</v>
          </cell>
          <cell r="S401">
            <v>90</v>
          </cell>
          <cell r="T401">
            <v>32</v>
          </cell>
          <cell r="U401">
            <v>0</v>
          </cell>
          <cell r="V401">
            <v>90</v>
          </cell>
          <cell r="W401">
            <v>3</v>
          </cell>
          <cell r="X401" t="str">
            <v>"GA-15h_Pt1_Hs=02.70_Tp=15.07_Full.dat"</v>
          </cell>
          <cell r="Y401" t="str">
            <v>"GA-15h_Pt1_Hs=02.70_Tp=15.07_Full.dat"</v>
          </cell>
          <cell r="Z401" t="str">
            <v>"389.xls"</v>
          </cell>
          <cell r="AA401">
            <v>2.7</v>
          </cell>
          <cell r="AB401">
            <v>2</v>
          </cell>
          <cell r="AC401">
            <v>0.11086474501108648</v>
          </cell>
          <cell r="AD401" t="str">
            <v>"GA-15h_Pt1_Hs=02.70_Tp=15.07_Full.dat"</v>
          </cell>
          <cell r="AE401" t="str">
            <v>"GA-15h_Pt1_Hs=02.70_Tp=15.07_Full.dat"</v>
          </cell>
          <cell r="AF401" t="str">
            <v>"389.xls"</v>
          </cell>
        </row>
        <row r="402">
          <cell r="A402">
            <v>390</v>
          </cell>
          <cell r="B402" t="str">
            <v>GA-15h_Pt1_Hs=02.70_Tp=12.33_Interm</v>
          </cell>
          <cell r="C402">
            <v>0</v>
          </cell>
          <cell r="D402" t="str">
            <v>Ochi-Hubble</v>
          </cell>
          <cell r="E402" t="str">
            <v>"Specified"</v>
          </cell>
          <cell r="F402" t="str">
            <v>SW10</v>
          </cell>
          <cell r="G402">
            <v>22.5</v>
          </cell>
          <cell r="H402">
            <v>2.7</v>
          </cell>
          <cell r="I402">
            <v>8</v>
          </cell>
          <cell r="J402">
            <v>8.1103000811030002E-2</v>
          </cell>
          <cell r="K402" t="str">
            <v>N100</v>
          </cell>
          <cell r="L402">
            <v>67.5</v>
          </cell>
          <cell r="M402" t="str">
            <v>N100</v>
          </cell>
          <cell r="N402" t="str">
            <v>"Interm"</v>
          </cell>
          <cell r="O402">
            <v>45</v>
          </cell>
          <cell r="P402">
            <v>-18.149999999999999</v>
          </cell>
          <cell r="Q402">
            <v>0</v>
          </cell>
          <cell r="R402">
            <v>18.150000000000002</v>
          </cell>
          <cell r="S402">
            <v>90</v>
          </cell>
          <cell r="T402">
            <v>32</v>
          </cell>
          <cell r="U402">
            <v>0</v>
          </cell>
          <cell r="V402">
            <v>90</v>
          </cell>
          <cell r="W402">
            <v>3</v>
          </cell>
          <cell r="X402" t="str">
            <v>"GA-15h_Pt1_Hs=02.70_Tp=12.33_Interm.dat"</v>
          </cell>
          <cell r="Y402" t="str">
            <v>"GA-15h_Pt1_Hs=02.70_Tp=12.33_Interm.dat"</v>
          </cell>
          <cell r="Z402" t="str">
            <v>"390.xls"</v>
          </cell>
          <cell r="AA402">
            <v>2.7</v>
          </cell>
          <cell r="AB402">
            <v>2</v>
          </cell>
          <cell r="AC402">
            <v>0.13550135501355015</v>
          </cell>
          <cell r="AD402" t="str">
            <v>"GA-15h_Pt1_Hs=02.70_Tp=12.33_Interm.dat"</v>
          </cell>
          <cell r="AE402" t="str">
            <v>"GA-15h_Pt1_Hs=02.70_Tp=12.33_Interm.dat"</v>
          </cell>
          <cell r="AF402" t="str">
            <v>"390.xls"</v>
          </cell>
        </row>
        <row r="403">
          <cell r="A403">
            <v>391</v>
          </cell>
          <cell r="B403" t="str">
            <v>GA-15h_Pt1_Hs=02.70_Tp=13.70_Interm</v>
          </cell>
          <cell r="C403">
            <v>0</v>
          </cell>
          <cell r="D403" t="str">
            <v>Ochi-Hubble</v>
          </cell>
          <cell r="E403" t="str">
            <v>"Specified"</v>
          </cell>
          <cell r="F403" t="str">
            <v>SW10</v>
          </cell>
          <cell r="G403">
            <v>22.5</v>
          </cell>
          <cell r="H403">
            <v>2.7</v>
          </cell>
          <cell r="I403">
            <v>8</v>
          </cell>
          <cell r="J403">
            <v>7.2992700729927015E-2</v>
          </cell>
          <cell r="K403" t="str">
            <v>N100</v>
          </cell>
          <cell r="L403">
            <v>67.5</v>
          </cell>
          <cell r="M403" t="str">
            <v>N100</v>
          </cell>
          <cell r="N403" t="str">
            <v>"Interm"</v>
          </cell>
          <cell r="O403">
            <v>45</v>
          </cell>
          <cell r="P403">
            <v>-18.149999999999999</v>
          </cell>
          <cell r="Q403">
            <v>0</v>
          </cell>
          <cell r="R403">
            <v>18.150000000000002</v>
          </cell>
          <cell r="S403">
            <v>90</v>
          </cell>
          <cell r="T403">
            <v>32</v>
          </cell>
          <cell r="U403">
            <v>0</v>
          </cell>
          <cell r="V403">
            <v>90</v>
          </cell>
          <cell r="W403">
            <v>3</v>
          </cell>
          <cell r="X403" t="str">
            <v>"GA-15h_Pt1_Hs=02.70_Tp=13.70_Interm.dat"</v>
          </cell>
          <cell r="Y403" t="str">
            <v>"GA-15h_Pt1_Hs=02.70_Tp=13.70_Interm.dat"</v>
          </cell>
          <cell r="Z403" t="str">
            <v>"391.xls"</v>
          </cell>
          <cell r="AA403">
            <v>2.7</v>
          </cell>
          <cell r="AB403">
            <v>2</v>
          </cell>
          <cell r="AC403">
            <v>0.12195121951219513</v>
          </cell>
          <cell r="AD403" t="str">
            <v>"GA-15h_Pt1_Hs=02.70_Tp=13.70_Interm.dat"</v>
          </cell>
          <cell r="AE403" t="str">
            <v>"GA-15h_Pt1_Hs=02.70_Tp=13.70_Interm.dat"</v>
          </cell>
          <cell r="AF403" t="str">
            <v>"391.xls"</v>
          </cell>
        </row>
        <row r="404">
          <cell r="A404">
            <v>392</v>
          </cell>
          <cell r="B404" t="str">
            <v>GA-15h_Pt1_Hs=02.70_Tp=15.07_Interm</v>
          </cell>
          <cell r="C404">
            <v>0</v>
          </cell>
          <cell r="D404" t="str">
            <v>Ochi-Hubble</v>
          </cell>
          <cell r="E404" t="str">
            <v>"Specified"</v>
          </cell>
          <cell r="F404" t="str">
            <v>SW10</v>
          </cell>
          <cell r="G404">
            <v>22.5</v>
          </cell>
          <cell r="H404">
            <v>2.7</v>
          </cell>
          <cell r="I404">
            <v>8</v>
          </cell>
          <cell r="J404">
            <v>6.6357000663570004E-2</v>
          </cell>
          <cell r="K404" t="str">
            <v>N100</v>
          </cell>
          <cell r="L404">
            <v>67.5</v>
          </cell>
          <cell r="M404" t="str">
            <v>N100</v>
          </cell>
          <cell r="N404" t="str">
            <v>"Interm"</v>
          </cell>
          <cell r="O404">
            <v>45</v>
          </cell>
          <cell r="P404">
            <v>-18.149999999999999</v>
          </cell>
          <cell r="Q404">
            <v>0</v>
          </cell>
          <cell r="R404">
            <v>18.150000000000002</v>
          </cell>
          <cell r="S404">
            <v>90</v>
          </cell>
          <cell r="T404">
            <v>32</v>
          </cell>
          <cell r="U404">
            <v>0</v>
          </cell>
          <cell r="V404">
            <v>90</v>
          </cell>
          <cell r="W404">
            <v>3</v>
          </cell>
          <cell r="X404" t="str">
            <v>"GA-15h_Pt1_Hs=02.70_Tp=15.07_Interm.dat"</v>
          </cell>
          <cell r="Y404" t="str">
            <v>"GA-15h_Pt1_Hs=02.70_Tp=15.07_Interm.dat"</v>
          </cell>
          <cell r="Z404" t="str">
            <v>"392.xls"</v>
          </cell>
          <cell r="AA404">
            <v>2.7</v>
          </cell>
          <cell r="AB404">
            <v>2</v>
          </cell>
          <cell r="AC404">
            <v>0.11086474501108648</v>
          </cell>
          <cell r="AD404" t="str">
            <v>"GA-15h_Pt1_Hs=02.70_Tp=15.07_Interm.dat"</v>
          </cell>
          <cell r="AE404" t="str">
            <v>"GA-15h_Pt1_Hs=02.70_Tp=15.07_Interm.dat"</v>
          </cell>
          <cell r="AF404" t="str">
            <v>"392.xls"</v>
          </cell>
        </row>
        <row r="405">
          <cell r="A405">
            <v>393</v>
          </cell>
          <cell r="B405" t="str">
            <v>GA-15h_Pt1_Hs=02.70_Tp=12.33_Ballast</v>
          </cell>
          <cell r="C405">
            <v>0</v>
          </cell>
          <cell r="D405" t="str">
            <v>Ochi-Hubble</v>
          </cell>
          <cell r="E405" t="str">
            <v>"Specified"</v>
          </cell>
          <cell r="F405" t="str">
            <v>SW10</v>
          </cell>
          <cell r="G405">
            <v>22.5</v>
          </cell>
          <cell r="H405">
            <v>2.7</v>
          </cell>
          <cell r="I405">
            <v>8</v>
          </cell>
          <cell r="J405">
            <v>8.1103000811030002E-2</v>
          </cell>
          <cell r="K405" t="str">
            <v>N100</v>
          </cell>
          <cell r="L405">
            <v>67.5</v>
          </cell>
          <cell r="M405" t="str">
            <v>N100</v>
          </cell>
          <cell r="N405" t="str">
            <v>"Ballast"</v>
          </cell>
          <cell r="O405">
            <v>45</v>
          </cell>
          <cell r="P405">
            <v>-11.89</v>
          </cell>
          <cell r="Q405">
            <v>0</v>
          </cell>
          <cell r="R405">
            <v>18.150000000000002</v>
          </cell>
          <cell r="S405">
            <v>90</v>
          </cell>
          <cell r="T405">
            <v>32</v>
          </cell>
          <cell r="U405">
            <v>0</v>
          </cell>
          <cell r="V405">
            <v>90</v>
          </cell>
          <cell r="W405">
            <v>3</v>
          </cell>
          <cell r="X405" t="str">
            <v>"GA-15h_Pt1_Hs=02.70_Tp=12.33_Ballast.dat"</v>
          </cell>
          <cell r="Y405" t="str">
            <v>"GA-15h_Pt1_Hs=02.70_Tp=12.33_Ballast.dat"</v>
          </cell>
          <cell r="Z405" t="str">
            <v>"393.xls"</v>
          </cell>
          <cell r="AA405">
            <v>2.7</v>
          </cell>
          <cell r="AB405">
            <v>2</v>
          </cell>
          <cell r="AC405">
            <v>0.13550135501355015</v>
          </cell>
          <cell r="AD405" t="str">
            <v>"GA-15h_Pt1_Hs=02.70_Tp=12.33_Ballast.dat"</v>
          </cell>
          <cell r="AE405" t="str">
            <v>"GA-15h_Pt1_Hs=02.70_Tp=12.33_Ballast.dat"</v>
          </cell>
          <cell r="AF405" t="str">
            <v>"393.xls"</v>
          </cell>
        </row>
        <row r="406">
          <cell r="A406">
            <v>394</v>
          </cell>
          <cell r="B406" t="str">
            <v>GA-15h_Pt1_Hs=02.70_Tp=13.70_Ballast</v>
          </cell>
          <cell r="C406">
            <v>0</v>
          </cell>
          <cell r="D406" t="str">
            <v>Ochi-Hubble</v>
          </cell>
          <cell r="E406" t="str">
            <v>"Specified"</v>
          </cell>
          <cell r="F406" t="str">
            <v>SW10</v>
          </cell>
          <cell r="G406">
            <v>22.5</v>
          </cell>
          <cell r="H406">
            <v>2.7</v>
          </cell>
          <cell r="I406">
            <v>8</v>
          </cell>
          <cell r="J406">
            <v>7.2992700729927015E-2</v>
          </cell>
          <cell r="K406" t="str">
            <v>N100</v>
          </cell>
          <cell r="L406">
            <v>67.5</v>
          </cell>
          <cell r="M406" t="str">
            <v>N100</v>
          </cell>
          <cell r="N406" t="str">
            <v>"Ballast"</v>
          </cell>
          <cell r="O406">
            <v>45</v>
          </cell>
          <cell r="P406">
            <v>-11.89</v>
          </cell>
          <cell r="Q406">
            <v>0</v>
          </cell>
          <cell r="R406">
            <v>18.150000000000002</v>
          </cell>
          <cell r="S406">
            <v>90</v>
          </cell>
          <cell r="T406">
            <v>32</v>
          </cell>
          <cell r="U406">
            <v>0</v>
          </cell>
          <cell r="V406">
            <v>90</v>
          </cell>
          <cell r="W406">
            <v>3</v>
          </cell>
          <cell r="X406" t="str">
            <v>"GA-15h_Pt1_Hs=02.70_Tp=13.70_Ballast.dat"</v>
          </cell>
          <cell r="Y406" t="str">
            <v>"GA-15h_Pt1_Hs=02.70_Tp=13.70_Ballast.dat"</v>
          </cell>
          <cell r="Z406" t="str">
            <v>"394.xls"</v>
          </cell>
          <cell r="AA406">
            <v>2.7</v>
          </cell>
          <cell r="AB406">
            <v>2</v>
          </cell>
          <cell r="AC406">
            <v>0.12195121951219513</v>
          </cell>
          <cell r="AD406" t="str">
            <v>"GA-15h_Pt1_Hs=02.70_Tp=13.70_Ballast.dat"</v>
          </cell>
          <cell r="AE406" t="str">
            <v>"GA-15h_Pt1_Hs=02.70_Tp=13.70_Ballast.dat"</v>
          </cell>
          <cell r="AF406" t="str">
            <v>"394.xls"</v>
          </cell>
        </row>
        <row r="407">
          <cell r="A407">
            <v>395</v>
          </cell>
          <cell r="B407" t="str">
            <v>GA-15h_Pt1_Hs=02.70_Tp=15.07_Ballast</v>
          </cell>
          <cell r="C407">
            <v>0</v>
          </cell>
          <cell r="D407" t="str">
            <v>Ochi-Hubble</v>
          </cell>
          <cell r="E407" t="str">
            <v>"Specified"</v>
          </cell>
          <cell r="F407" t="str">
            <v>SW10</v>
          </cell>
          <cell r="G407">
            <v>22.5</v>
          </cell>
          <cell r="H407">
            <v>2.7</v>
          </cell>
          <cell r="I407">
            <v>8</v>
          </cell>
          <cell r="J407">
            <v>6.6357000663570004E-2</v>
          </cell>
          <cell r="K407" t="str">
            <v>N100</v>
          </cell>
          <cell r="L407">
            <v>67.5</v>
          </cell>
          <cell r="M407" t="str">
            <v>N100</v>
          </cell>
          <cell r="N407" t="str">
            <v>"Ballast"</v>
          </cell>
          <cell r="O407">
            <v>45</v>
          </cell>
          <cell r="P407">
            <v>-11.89</v>
          </cell>
          <cell r="Q407">
            <v>0</v>
          </cell>
          <cell r="R407">
            <v>18.150000000000002</v>
          </cell>
          <cell r="S407">
            <v>90</v>
          </cell>
          <cell r="T407">
            <v>32</v>
          </cell>
          <cell r="U407">
            <v>0</v>
          </cell>
          <cell r="V407">
            <v>90</v>
          </cell>
          <cell r="W407">
            <v>3</v>
          </cell>
          <cell r="X407" t="str">
            <v>"GA-15h_Pt1_Hs=02.70_Tp=15.07_Ballast.dat"</v>
          </cell>
          <cell r="Y407" t="str">
            <v>"GA-15h_Pt1_Hs=02.70_Tp=15.07_Ballast.dat"</v>
          </cell>
          <cell r="Z407" t="str">
            <v>"395.xls"</v>
          </cell>
          <cell r="AA407">
            <v>2.7</v>
          </cell>
          <cell r="AB407">
            <v>2</v>
          </cell>
          <cell r="AC407">
            <v>0.11086474501108648</v>
          </cell>
          <cell r="AD407" t="str">
            <v>"GA-15h_Pt1_Hs=02.70_Tp=15.07_Ballast.dat"</v>
          </cell>
          <cell r="AE407" t="str">
            <v>"GA-15h_Pt1_Hs=02.70_Tp=15.07_Ballast.dat"</v>
          </cell>
          <cell r="AF407" t="str">
            <v>"395.xls"</v>
          </cell>
        </row>
        <row r="408">
          <cell r="A408">
            <v>396</v>
          </cell>
          <cell r="B408" t="str">
            <v>GA-16a_Pt1_Hs=02.70_Tp=12.33_Full</v>
          </cell>
          <cell r="C408">
            <v>0</v>
          </cell>
          <cell r="D408" t="str">
            <v>Ochi-Hubble</v>
          </cell>
          <cell r="E408" t="str">
            <v>"Specified"</v>
          </cell>
          <cell r="F408" t="str">
            <v>NE10</v>
          </cell>
          <cell r="G408">
            <v>202.5</v>
          </cell>
          <cell r="H408">
            <v>2.7</v>
          </cell>
          <cell r="I408">
            <v>8</v>
          </cell>
          <cell r="J408">
            <v>8.1103000811030002E-2</v>
          </cell>
          <cell r="K408" t="str">
            <v>W100</v>
          </cell>
          <cell r="L408">
            <v>157.5</v>
          </cell>
          <cell r="M408" t="str">
            <v>W100</v>
          </cell>
          <cell r="N408" t="str">
            <v>"Full"</v>
          </cell>
          <cell r="O408">
            <v>180</v>
          </cell>
          <cell r="P408">
            <v>-24.5</v>
          </cell>
          <cell r="Q408">
            <v>0</v>
          </cell>
          <cell r="R408">
            <v>18.150000000000002</v>
          </cell>
          <cell r="S408">
            <v>90</v>
          </cell>
          <cell r="T408">
            <v>32</v>
          </cell>
          <cell r="U408">
            <v>0</v>
          </cell>
          <cell r="V408">
            <v>90</v>
          </cell>
          <cell r="W408">
            <v>3</v>
          </cell>
          <cell r="X408" t="str">
            <v>"GA-16a_Pt1_Hs=02.70_Tp=12.33_Full.dat"</v>
          </cell>
          <cell r="Y408" t="str">
            <v>"GA-16a_Pt1_Hs=02.70_Tp=12.33_Full.dat"</v>
          </cell>
          <cell r="Z408" t="str">
            <v>"396.xls"</v>
          </cell>
          <cell r="AA408">
            <v>2.7</v>
          </cell>
          <cell r="AB408">
            <v>2</v>
          </cell>
          <cell r="AC408">
            <v>0.13550135501355015</v>
          </cell>
          <cell r="AD408" t="str">
            <v>"GA-16a_Pt1_Hs=02.70_Tp=12.33_Full.dat"</v>
          </cell>
          <cell r="AE408" t="str">
            <v>"GA-16a_Pt1_Hs=02.70_Tp=12.33_Full.dat"</v>
          </cell>
          <cell r="AF408" t="str">
            <v>"396.xls"</v>
          </cell>
        </row>
        <row r="409">
          <cell r="A409">
            <v>397</v>
          </cell>
          <cell r="B409" t="str">
            <v>GA-16a_Pt1_Hs=02.70_Tp=13.70_Full</v>
          </cell>
          <cell r="C409">
            <v>0</v>
          </cell>
          <cell r="D409" t="str">
            <v>Ochi-Hubble</v>
          </cell>
          <cell r="E409" t="str">
            <v>"Specified"</v>
          </cell>
          <cell r="F409" t="str">
            <v>NE10</v>
          </cell>
          <cell r="G409">
            <v>202.5</v>
          </cell>
          <cell r="H409">
            <v>2.7</v>
          </cell>
          <cell r="I409">
            <v>8</v>
          </cell>
          <cell r="J409">
            <v>7.2992700729927015E-2</v>
          </cell>
          <cell r="K409" t="str">
            <v>W100</v>
          </cell>
          <cell r="L409">
            <v>157.5</v>
          </cell>
          <cell r="M409" t="str">
            <v>W100</v>
          </cell>
          <cell r="N409" t="str">
            <v>"Full"</v>
          </cell>
          <cell r="O409">
            <v>180</v>
          </cell>
          <cell r="P409">
            <v>-24.5</v>
          </cell>
          <cell r="Q409">
            <v>0</v>
          </cell>
          <cell r="R409">
            <v>18.150000000000002</v>
          </cell>
          <cell r="S409">
            <v>90</v>
          </cell>
          <cell r="T409">
            <v>32</v>
          </cell>
          <cell r="U409">
            <v>0</v>
          </cell>
          <cell r="V409">
            <v>90</v>
          </cell>
          <cell r="W409">
            <v>3</v>
          </cell>
          <cell r="X409" t="str">
            <v>"GA-16a_Pt1_Hs=02.70_Tp=13.70_Full.dat"</v>
          </cell>
          <cell r="Y409" t="str">
            <v>"GA-16a_Pt1_Hs=02.70_Tp=13.70_Full.dat"</v>
          </cell>
          <cell r="Z409" t="str">
            <v>"397.xls"</v>
          </cell>
          <cell r="AA409">
            <v>2.7</v>
          </cell>
          <cell r="AB409">
            <v>2</v>
          </cell>
          <cell r="AC409">
            <v>0.12195121951219513</v>
          </cell>
          <cell r="AD409" t="str">
            <v>"GA-16a_Pt1_Hs=02.70_Tp=13.70_Full.dat"</v>
          </cell>
          <cell r="AE409" t="str">
            <v>"GA-16a_Pt1_Hs=02.70_Tp=13.70_Full.dat"</v>
          </cell>
          <cell r="AF409" t="str">
            <v>"397.xls"</v>
          </cell>
        </row>
        <row r="410">
          <cell r="A410">
            <v>398</v>
          </cell>
          <cell r="B410" t="str">
            <v>GA-16a_Pt1_Hs=02.70_Tp=15.07_Full</v>
          </cell>
          <cell r="C410">
            <v>0</v>
          </cell>
          <cell r="D410" t="str">
            <v>Ochi-Hubble</v>
          </cell>
          <cell r="E410" t="str">
            <v>"Specified"</v>
          </cell>
          <cell r="F410" t="str">
            <v>NE10</v>
          </cell>
          <cell r="G410">
            <v>202.5</v>
          </cell>
          <cell r="H410">
            <v>2.7</v>
          </cell>
          <cell r="I410">
            <v>8</v>
          </cell>
          <cell r="J410">
            <v>6.6357000663570004E-2</v>
          </cell>
          <cell r="K410" t="str">
            <v>W100</v>
          </cell>
          <cell r="L410">
            <v>157.5</v>
          </cell>
          <cell r="M410" t="str">
            <v>W100</v>
          </cell>
          <cell r="N410" t="str">
            <v>"Full"</v>
          </cell>
          <cell r="O410">
            <v>180</v>
          </cell>
          <cell r="P410">
            <v>-24.5</v>
          </cell>
          <cell r="Q410">
            <v>0</v>
          </cell>
          <cell r="R410">
            <v>18.150000000000002</v>
          </cell>
          <cell r="S410">
            <v>90</v>
          </cell>
          <cell r="T410">
            <v>32</v>
          </cell>
          <cell r="U410">
            <v>0</v>
          </cell>
          <cell r="V410">
            <v>90</v>
          </cell>
          <cell r="W410">
            <v>3</v>
          </cell>
          <cell r="X410" t="str">
            <v>"GA-16a_Pt1_Hs=02.70_Tp=15.07_Full.dat"</v>
          </cell>
          <cell r="Y410" t="str">
            <v>"GA-16a_Pt1_Hs=02.70_Tp=15.07_Full.dat"</v>
          </cell>
          <cell r="Z410" t="str">
            <v>"398.xls"</v>
          </cell>
          <cell r="AA410">
            <v>2.7</v>
          </cell>
          <cell r="AB410">
            <v>2</v>
          </cell>
          <cell r="AC410">
            <v>0.11086474501108648</v>
          </cell>
          <cell r="AD410" t="str">
            <v>"GA-16a_Pt1_Hs=02.70_Tp=15.07_Full.dat"</v>
          </cell>
          <cell r="AE410" t="str">
            <v>"GA-16a_Pt1_Hs=02.70_Tp=15.07_Full.dat"</v>
          </cell>
          <cell r="AF410" t="str">
            <v>"398.xls"</v>
          </cell>
        </row>
        <row r="411">
          <cell r="A411">
            <v>399</v>
          </cell>
          <cell r="B411" t="str">
            <v>GA-16a_Pt1_Hs=02.70_Tp=12.33_Interm</v>
          </cell>
          <cell r="C411">
            <v>0</v>
          </cell>
          <cell r="D411" t="str">
            <v>Ochi-Hubble</v>
          </cell>
          <cell r="E411" t="str">
            <v>"Specified"</v>
          </cell>
          <cell r="F411" t="str">
            <v>NE10</v>
          </cell>
          <cell r="G411">
            <v>202.5</v>
          </cell>
          <cell r="H411">
            <v>2.7</v>
          </cell>
          <cell r="I411">
            <v>8</v>
          </cell>
          <cell r="J411">
            <v>8.1103000811030002E-2</v>
          </cell>
          <cell r="K411" t="str">
            <v>W100</v>
          </cell>
          <cell r="L411">
            <v>157.5</v>
          </cell>
          <cell r="M411" t="str">
            <v>W100</v>
          </cell>
          <cell r="N411" t="str">
            <v>"Interm"</v>
          </cell>
          <cell r="O411">
            <v>180</v>
          </cell>
          <cell r="P411">
            <v>-18.149999999999999</v>
          </cell>
          <cell r="Q411">
            <v>0</v>
          </cell>
          <cell r="R411">
            <v>18.150000000000002</v>
          </cell>
          <cell r="S411">
            <v>90</v>
          </cell>
          <cell r="T411">
            <v>32</v>
          </cell>
          <cell r="U411">
            <v>0</v>
          </cell>
          <cell r="V411">
            <v>90</v>
          </cell>
          <cell r="W411">
            <v>3</v>
          </cell>
          <cell r="X411" t="str">
            <v>"GA-16a_Pt1_Hs=02.70_Tp=12.33_Interm.dat"</v>
          </cell>
          <cell r="Y411" t="str">
            <v>"GA-16a_Pt1_Hs=02.70_Tp=12.33_Interm.dat"</v>
          </cell>
          <cell r="Z411" t="str">
            <v>"399.xls"</v>
          </cell>
          <cell r="AA411">
            <v>2.7</v>
          </cell>
          <cell r="AB411">
            <v>2</v>
          </cell>
          <cell r="AC411">
            <v>0.13550135501355015</v>
          </cell>
          <cell r="AD411" t="str">
            <v>"GA-16a_Pt1_Hs=02.70_Tp=12.33_Interm.dat"</v>
          </cell>
          <cell r="AE411" t="str">
            <v>"GA-16a_Pt1_Hs=02.70_Tp=12.33_Interm.dat"</v>
          </cell>
          <cell r="AF411" t="str">
            <v>"399.xls"</v>
          </cell>
        </row>
        <row r="412">
          <cell r="A412">
            <v>400</v>
          </cell>
          <cell r="B412" t="str">
            <v>GA-16a_Pt1_Hs=02.70_Tp=13.70_Interm</v>
          </cell>
          <cell r="C412">
            <v>0</v>
          </cell>
          <cell r="D412" t="str">
            <v>Ochi-Hubble</v>
          </cell>
          <cell r="E412" t="str">
            <v>"Specified"</v>
          </cell>
          <cell r="F412" t="str">
            <v>NE10</v>
          </cell>
          <cell r="G412">
            <v>202.5</v>
          </cell>
          <cell r="H412">
            <v>2.7</v>
          </cell>
          <cell r="I412">
            <v>8</v>
          </cell>
          <cell r="J412">
            <v>7.2992700729927015E-2</v>
          </cell>
          <cell r="K412" t="str">
            <v>W100</v>
          </cell>
          <cell r="L412">
            <v>157.5</v>
          </cell>
          <cell r="M412" t="str">
            <v>W100</v>
          </cell>
          <cell r="N412" t="str">
            <v>"Interm"</v>
          </cell>
          <cell r="O412">
            <v>180</v>
          </cell>
          <cell r="P412">
            <v>-18.149999999999999</v>
          </cell>
          <cell r="Q412">
            <v>0</v>
          </cell>
          <cell r="R412">
            <v>18.150000000000002</v>
          </cell>
          <cell r="S412">
            <v>90</v>
          </cell>
          <cell r="T412">
            <v>32</v>
          </cell>
          <cell r="U412">
            <v>0</v>
          </cell>
          <cell r="V412">
            <v>90</v>
          </cell>
          <cell r="W412">
            <v>3</v>
          </cell>
          <cell r="X412" t="str">
            <v>"GA-16a_Pt1_Hs=02.70_Tp=13.70_Interm.dat"</v>
          </cell>
          <cell r="Y412" t="str">
            <v>"GA-16a_Pt1_Hs=02.70_Tp=13.70_Interm.dat"</v>
          </cell>
          <cell r="Z412" t="str">
            <v>"400.xls"</v>
          </cell>
          <cell r="AA412">
            <v>2.7</v>
          </cell>
          <cell r="AB412">
            <v>2</v>
          </cell>
          <cell r="AC412">
            <v>0.12195121951219513</v>
          </cell>
          <cell r="AD412" t="str">
            <v>"GA-16a_Pt1_Hs=02.70_Tp=13.70_Interm.dat"</v>
          </cell>
          <cell r="AE412" t="str">
            <v>"GA-16a_Pt1_Hs=02.70_Tp=13.70_Interm.dat"</v>
          </cell>
          <cell r="AF412" t="str">
            <v>"400.xls"</v>
          </cell>
        </row>
        <row r="413">
          <cell r="A413">
            <v>401</v>
          </cell>
          <cell r="B413" t="str">
            <v>GA-16a_Pt1_Hs=02.70_Tp=15.07_Interm</v>
          </cell>
          <cell r="C413">
            <v>0</v>
          </cell>
          <cell r="D413" t="str">
            <v>Ochi-Hubble</v>
          </cell>
          <cell r="E413" t="str">
            <v>"Specified"</v>
          </cell>
          <cell r="F413" t="str">
            <v>NE10</v>
          </cell>
          <cell r="G413">
            <v>202.5</v>
          </cell>
          <cell r="H413">
            <v>2.7</v>
          </cell>
          <cell r="I413">
            <v>8</v>
          </cell>
          <cell r="J413">
            <v>6.6357000663570004E-2</v>
          </cell>
          <cell r="K413" t="str">
            <v>W100</v>
          </cell>
          <cell r="L413">
            <v>157.5</v>
          </cell>
          <cell r="M413" t="str">
            <v>W100</v>
          </cell>
          <cell r="N413" t="str">
            <v>"Interm"</v>
          </cell>
          <cell r="O413">
            <v>180</v>
          </cell>
          <cell r="P413">
            <v>-18.149999999999999</v>
          </cell>
          <cell r="Q413">
            <v>0</v>
          </cell>
          <cell r="R413">
            <v>18.150000000000002</v>
          </cell>
          <cell r="S413">
            <v>90</v>
          </cell>
          <cell r="T413">
            <v>32</v>
          </cell>
          <cell r="U413">
            <v>0</v>
          </cell>
          <cell r="V413">
            <v>90</v>
          </cell>
          <cell r="W413">
            <v>3</v>
          </cell>
          <cell r="X413" t="str">
            <v>"GA-16a_Pt1_Hs=02.70_Tp=15.07_Interm.dat"</v>
          </cell>
          <cell r="Y413" t="str">
            <v>"GA-16a_Pt1_Hs=02.70_Tp=15.07_Interm.dat"</v>
          </cell>
          <cell r="Z413" t="str">
            <v>"401.xls"</v>
          </cell>
          <cell r="AA413">
            <v>2.7</v>
          </cell>
          <cell r="AB413">
            <v>2</v>
          </cell>
          <cell r="AC413">
            <v>0.11086474501108648</v>
          </cell>
          <cell r="AD413" t="str">
            <v>"GA-16a_Pt1_Hs=02.70_Tp=15.07_Interm.dat"</v>
          </cell>
          <cell r="AE413" t="str">
            <v>"GA-16a_Pt1_Hs=02.70_Tp=15.07_Interm.dat"</v>
          </cell>
          <cell r="AF413" t="str">
            <v>"401.xls"</v>
          </cell>
        </row>
        <row r="414">
          <cell r="A414">
            <v>402</v>
          </cell>
          <cell r="B414" t="str">
            <v>GA-16a_Pt1_Hs=02.70_Tp=12.33_Ballast</v>
          </cell>
          <cell r="C414">
            <v>0</v>
          </cell>
          <cell r="D414" t="str">
            <v>Ochi-Hubble</v>
          </cell>
          <cell r="E414" t="str">
            <v>"Specified"</v>
          </cell>
          <cell r="F414" t="str">
            <v>NE10</v>
          </cell>
          <cell r="G414">
            <v>202.5</v>
          </cell>
          <cell r="H414">
            <v>2.7</v>
          </cell>
          <cell r="I414">
            <v>8</v>
          </cell>
          <cell r="J414">
            <v>8.1103000811030002E-2</v>
          </cell>
          <cell r="K414" t="str">
            <v>W100</v>
          </cell>
          <cell r="L414">
            <v>157.5</v>
          </cell>
          <cell r="M414" t="str">
            <v>W100</v>
          </cell>
          <cell r="N414" t="str">
            <v>"Ballast"</v>
          </cell>
          <cell r="O414">
            <v>180</v>
          </cell>
          <cell r="P414">
            <v>-11.89</v>
          </cell>
          <cell r="Q414">
            <v>0</v>
          </cell>
          <cell r="R414">
            <v>18.150000000000002</v>
          </cell>
          <cell r="S414">
            <v>90</v>
          </cell>
          <cell r="T414">
            <v>32</v>
          </cell>
          <cell r="U414">
            <v>0</v>
          </cell>
          <cell r="V414">
            <v>90</v>
          </cell>
          <cell r="W414">
            <v>3</v>
          </cell>
          <cell r="X414" t="str">
            <v>"GA-16a_Pt1_Hs=02.70_Tp=12.33_Ballast.dat"</v>
          </cell>
          <cell r="Y414" t="str">
            <v>"GA-16a_Pt1_Hs=02.70_Tp=12.33_Ballast.dat"</v>
          </cell>
          <cell r="Z414" t="str">
            <v>"402.xls"</v>
          </cell>
          <cell r="AA414">
            <v>2.7</v>
          </cell>
          <cell r="AB414">
            <v>2</v>
          </cell>
          <cell r="AC414">
            <v>0.13550135501355015</v>
          </cell>
          <cell r="AD414" t="str">
            <v>"GA-16a_Pt1_Hs=02.70_Tp=12.33_Ballast.dat"</v>
          </cell>
          <cell r="AE414" t="str">
            <v>"GA-16a_Pt1_Hs=02.70_Tp=12.33_Ballast.dat"</v>
          </cell>
          <cell r="AF414" t="str">
            <v>"402.xls"</v>
          </cell>
        </row>
        <row r="415">
          <cell r="A415">
            <v>403</v>
          </cell>
          <cell r="B415" t="str">
            <v>GA-16a_Pt1_Hs=02.70_Tp=13.70_Ballast</v>
          </cell>
          <cell r="C415">
            <v>0</v>
          </cell>
          <cell r="D415" t="str">
            <v>Ochi-Hubble</v>
          </cell>
          <cell r="E415" t="str">
            <v>"Specified"</v>
          </cell>
          <cell r="F415" t="str">
            <v>NE10</v>
          </cell>
          <cell r="G415">
            <v>202.5</v>
          </cell>
          <cell r="H415">
            <v>2.7</v>
          </cell>
          <cell r="I415">
            <v>8</v>
          </cell>
          <cell r="J415">
            <v>7.2992700729927015E-2</v>
          </cell>
          <cell r="K415" t="str">
            <v>W100</v>
          </cell>
          <cell r="L415">
            <v>157.5</v>
          </cell>
          <cell r="M415" t="str">
            <v>W100</v>
          </cell>
          <cell r="N415" t="str">
            <v>"Ballast"</v>
          </cell>
          <cell r="O415">
            <v>180</v>
          </cell>
          <cell r="P415">
            <v>-11.89</v>
          </cell>
          <cell r="Q415">
            <v>0</v>
          </cell>
          <cell r="R415">
            <v>18.150000000000002</v>
          </cell>
          <cell r="S415">
            <v>90</v>
          </cell>
          <cell r="T415">
            <v>32</v>
          </cell>
          <cell r="U415">
            <v>0</v>
          </cell>
          <cell r="V415">
            <v>90</v>
          </cell>
          <cell r="W415">
            <v>3</v>
          </cell>
          <cell r="X415" t="str">
            <v>"GA-16a_Pt1_Hs=02.70_Tp=13.70_Ballast.dat"</v>
          </cell>
          <cell r="Y415" t="str">
            <v>"GA-16a_Pt1_Hs=02.70_Tp=13.70_Ballast.dat"</v>
          </cell>
          <cell r="Z415" t="str">
            <v>"403.xls"</v>
          </cell>
          <cell r="AA415">
            <v>2.7</v>
          </cell>
          <cell r="AB415">
            <v>2</v>
          </cell>
          <cell r="AC415">
            <v>0.12195121951219513</v>
          </cell>
          <cell r="AD415" t="str">
            <v>"GA-16a_Pt1_Hs=02.70_Tp=13.70_Ballast.dat"</v>
          </cell>
          <cell r="AE415" t="str">
            <v>"GA-16a_Pt1_Hs=02.70_Tp=13.70_Ballast.dat"</v>
          </cell>
          <cell r="AF415" t="str">
            <v>"403.xls"</v>
          </cell>
        </row>
        <row r="416">
          <cell r="A416">
            <v>404</v>
          </cell>
          <cell r="B416" t="str">
            <v>GA-16a_Pt1_Hs=02.70_Tp=15.07_Ballast</v>
          </cell>
          <cell r="C416">
            <v>0</v>
          </cell>
          <cell r="D416" t="str">
            <v>Ochi-Hubble</v>
          </cell>
          <cell r="E416" t="str">
            <v>"Specified"</v>
          </cell>
          <cell r="F416" t="str">
            <v>NE10</v>
          </cell>
          <cell r="G416">
            <v>202.5</v>
          </cell>
          <cell r="H416">
            <v>2.7</v>
          </cell>
          <cell r="I416">
            <v>8</v>
          </cell>
          <cell r="J416">
            <v>6.6357000663570004E-2</v>
          </cell>
          <cell r="K416" t="str">
            <v>W100</v>
          </cell>
          <cell r="L416">
            <v>157.5</v>
          </cell>
          <cell r="M416" t="str">
            <v>W100</v>
          </cell>
          <cell r="N416" t="str">
            <v>"Ballast"</v>
          </cell>
          <cell r="O416">
            <v>180</v>
          </cell>
          <cell r="P416">
            <v>-11.89</v>
          </cell>
          <cell r="Q416">
            <v>0</v>
          </cell>
          <cell r="R416">
            <v>18.150000000000002</v>
          </cell>
          <cell r="S416">
            <v>90</v>
          </cell>
          <cell r="T416">
            <v>32</v>
          </cell>
          <cell r="U416">
            <v>0</v>
          </cell>
          <cell r="V416">
            <v>90</v>
          </cell>
          <cell r="W416">
            <v>3</v>
          </cell>
          <cell r="X416" t="str">
            <v>"GA-16a_Pt1_Hs=02.70_Tp=15.07_Ballast.dat"</v>
          </cell>
          <cell r="Y416" t="str">
            <v>"GA-16a_Pt1_Hs=02.70_Tp=15.07_Ballast.dat"</v>
          </cell>
          <cell r="Z416" t="str">
            <v>"404.xls"</v>
          </cell>
          <cell r="AA416">
            <v>2.7</v>
          </cell>
          <cell r="AB416">
            <v>2</v>
          </cell>
          <cell r="AC416">
            <v>0.11086474501108648</v>
          </cell>
          <cell r="AD416" t="str">
            <v>"GA-16a_Pt1_Hs=02.70_Tp=15.07_Ballast.dat"</v>
          </cell>
          <cell r="AE416" t="str">
            <v>"GA-16a_Pt1_Hs=02.70_Tp=15.07_Ballast.dat"</v>
          </cell>
          <cell r="AF416" t="str">
            <v>"404.xls"</v>
          </cell>
        </row>
        <row r="417">
          <cell r="A417">
            <v>405</v>
          </cell>
          <cell r="B417" t="str">
            <v>GA-16b_Pt1_Hs=02.70_Tp=12.33_Full</v>
          </cell>
          <cell r="C417">
            <v>0</v>
          </cell>
          <cell r="D417" t="str">
            <v>Ochi-Hubble</v>
          </cell>
          <cell r="E417" t="str">
            <v>"Specified"</v>
          </cell>
          <cell r="F417" t="str">
            <v>E10</v>
          </cell>
          <cell r="G417">
            <v>157.5</v>
          </cell>
          <cell r="H417">
            <v>2.7</v>
          </cell>
          <cell r="I417">
            <v>8</v>
          </cell>
          <cell r="J417">
            <v>8.1103000811030002E-2</v>
          </cell>
          <cell r="K417" t="str">
            <v>SW100</v>
          </cell>
          <cell r="L417">
            <v>202.5</v>
          </cell>
          <cell r="M417" t="str">
            <v>SW100</v>
          </cell>
          <cell r="N417" t="str">
            <v>"Full"</v>
          </cell>
          <cell r="O417">
            <v>180</v>
          </cell>
          <cell r="P417">
            <v>-24.5</v>
          </cell>
          <cell r="Q417">
            <v>0</v>
          </cell>
          <cell r="R417">
            <v>18.150000000000002</v>
          </cell>
          <cell r="S417">
            <v>90</v>
          </cell>
          <cell r="T417">
            <v>32</v>
          </cell>
          <cell r="U417">
            <v>0</v>
          </cell>
          <cell r="V417">
            <v>90</v>
          </cell>
          <cell r="W417">
            <v>3</v>
          </cell>
          <cell r="X417" t="str">
            <v>"GA-16b_Pt1_Hs=02.70_Tp=12.33_Full.dat"</v>
          </cell>
          <cell r="Y417" t="str">
            <v>"GA-16b_Pt1_Hs=02.70_Tp=12.33_Full.dat"</v>
          </cell>
          <cell r="Z417" t="str">
            <v>"405.xls"</v>
          </cell>
          <cell r="AA417">
            <v>2.7</v>
          </cell>
          <cell r="AB417">
            <v>2</v>
          </cell>
          <cell r="AC417">
            <v>0.13550135501355015</v>
          </cell>
          <cell r="AD417" t="str">
            <v>"GA-16b_Pt1_Hs=02.70_Tp=12.33_Full.dat"</v>
          </cell>
          <cell r="AE417" t="str">
            <v>"GA-16b_Pt1_Hs=02.70_Tp=12.33_Full.dat"</v>
          </cell>
          <cell r="AF417" t="str">
            <v>"405.xls"</v>
          </cell>
        </row>
        <row r="418">
          <cell r="A418">
            <v>406</v>
          </cell>
          <cell r="B418" t="str">
            <v>GA-16b_Pt1_Hs=02.70_Tp=13.70_Full</v>
          </cell>
          <cell r="C418">
            <v>0</v>
          </cell>
          <cell r="D418" t="str">
            <v>Ochi-Hubble</v>
          </cell>
          <cell r="E418" t="str">
            <v>"Specified"</v>
          </cell>
          <cell r="F418" t="str">
            <v>E10</v>
          </cell>
          <cell r="G418">
            <v>157.5</v>
          </cell>
          <cell r="H418">
            <v>2.7</v>
          </cell>
          <cell r="I418">
            <v>8</v>
          </cell>
          <cell r="J418">
            <v>7.2992700729927015E-2</v>
          </cell>
          <cell r="K418" t="str">
            <v>SW100</v>
          </cell>
          <cell r="L418">
            <v>202.5</v>
          </cell>
          <cell r="M418" t="str">
            <v>SW100</v>
          </cell>
          <cell r="N418" t="str">
            <v>"Full"</v>
          </cell>
          <cell r="O418">
            <v>180</v>
          </cell>
          <cell r="P418">
            <v>-24.5</v>
          </cell>
          <cell r="Q418">
            <v>0</v>
          </cell>
          <cell r="R418">
            <v>18.150000000000002</v>
          </cell>
          <cell r="S418">
            <v>90</v>
          </cell>
          <cell r="T418">
            <v>32</v>
          </cell>
          <cell r="U418">
            <v>0</v>
          </cell>
          <cell r="V418">
            <v>90</v>
          </cell>
          <cell r="W418">
            <v>3</v>
          </cell>
          <cell r="X418" t="str">
            <v>"GA-16b_Pt1_Hs=02.70_Tp=13.70_Full.dat"</v>
          </cell>
          <cell r="Y418" t="str">
            <v>"GA-16b_Pt1_Hs=02.70_Tp=13.70_Full.dat"</v>
          </cell>
          <cell r="Z418" t="str">
            <v>"406.xls"</v>
          </cell>
          <cell r="AA418">
            <v>2.7</v>
          </cell>
          <cell r="AB418">
            <v>2</v>
          </cell>
          <cell r="AC418">
            <v>0.12195121951219513</v>
          </cell>
          <cell r="AD418" t="str">
            <v>"GA-16b_Pt1_Hs=02.70_Tp=13.70_Full.dat"</v>
          </cell>
          <cell r="AE418" t="str">
            <v>"GA-16b_Pt1_Hs=02.70_Tp=13.70_Full.dat"</v>
          </cell>
          <cell r="AF418" t="str">
            <v>"406.xls"</v>
          </cell>
        </row>
        <row r="419">
          <cell r="A419">
            <v>407</v>
          </cell>
          <cell r="B419" t="str">
            <v>GA-16b_Pt1_Hs=02.70_Tp=15.07_Full</v>
          </cell>
          <cell r="C419">
            <v>0</v>
          </cell>
          <cell r="D419" t="str">
            <v>Ochi-Hubble</v>
          </cell>
          <cell r="E419" t="str">
            <v>"Specified"</v>
          </cell>
          <cell r="F419" t="str">
            <v>E10</v>
          </cell>
          <cell r="G419">
            <v>157.5</v>
          </cell>
          <cell r="H419">
            <v>2.7</v>
          </cell>
          <cell r="I419">
            <v>8</v>
          </cell>
          <cell r="J419">
            <v>6.6357000663570004E-2</v>
          </cell>
          <cell r="K419" t="str">
            <v>SW100</v>
          </cell>
          <cell r="L419">
            <v>202.5</v>
          </cell>
          <cell r="M419" t="str">
            <v>SW100</v>
          </cell>
          <cell r="N419" t="str">
            <v>"Full"</v>
          </cell>
          <cell r="O419">
            <v>180</v>
          </cell>
          <cell r="P419">
            <v>-24.5</v>
          </cell>
          <cell r="Q419">
            <v>0</v>
          </cell>
          <cell r="R419">
            <v>18.150000000000002</v>
          </cell>
          <cell r="S419">
            <v>90</v>
          </cell>
          <cell r="T419">
            <v>32</v>
          </cell>
          <cell r="U419">
            <v>0</v>
          </cell>
          <cell r="V419">
            <v>90</v>
          </cell>
          <cell r="W419">
            <v>3</v>
          </cell>
          <cell r="X419" t="str">
            <v>"GA-16b_Pt1_Hs=02.70_Tp=15.07_Full.dat"</v>
          </cell>
          <cell r="Y419" t="str">
            <v>"GA-16b_Pt1_Hs=02.70_Tp=15.07_Full.dat"</v>
          </cell>
          <cell r="Z419" t="str">
            <v>"407.xls"</v>
          </cell>
          <cell r="AA419">
            <v>2.7</v>
          </cell>
          <cell r="AB419">
            <v>2</v>
          </cell>
          <cell r="AC419">
            <v>0.11086474501108648</v>
          </cell>
          <cell r="AD419" t="str">
            <v>"GA-16b_Pt1_Hs=02.70_Tp=15.07_Full.dat"</v>
          </cell>
          <cell r="AE419" t="str">
            <v>"GA-16b_Pt1_Hs=02.70_Tp=15.07_Full.dat"</v>
          </cell>
          <cell r="AF419" t="str">
            <v>"407.xls"</v>
          </cell>
        </row>
        <row r="420">
          <cell r="A420">
            <v>408</v>
          </cell>
          <cell r="B420" t="str">
            <v>GA-16b_Pt1_Hs=02.70_Tp=12.33_Interm</v>
          </cell>
          <cell r="C420">
            <v>0</v>
          </cell>
          <cell r="D420" t="str">
            <v>Ochi-Hubble</v>
          </cell>
          <cell r="E420" t="str">
            <v>"Specified"</v>
          </cell>
          <cell r="F420" t="str">
            <v>E10</v>
          </cell>
          <cell r="G420">
            <v>157.5</v>
          </cell>
          <cell r="H420">
            <v>2.7</v>
          </cell>
          <cell r="I420">
            <v>8</v>
          </cell>
          <cell r="J420">
            <v>8.1103000811030002E-2</v>
          </cell>
          <cell r="K420" t="str">
            <v>SW100</v>
          </cell>
          <cell r="L420">
            <v>202.5</v>
          </cell>
          <cell r="M420" t="str">
            <v>SW100</v>
          </cell>
          <cell r="N420" t="str">
            <v>"Interm"</v>
          </cell>
          <cell r="O420">
            <v>180</v>
          </cell>
          <cell r="P420">
            <v>-18.149999999999999</v>
          </cell>
          <cell r="Q420">
            <v>0</v>
          </cell>
          <cell r="R420">
            <v>18.150000000000002</v>
          </cell>
          <cell r="S420">
            <v>90</v>
          </cell>
          <cell r="T420">
            <v>32</v>
          </cell>
          <cell r="U420">
            <v>0</v>
          </cell>
          <cell r="V420">
            <v>90</v>
          </cell>
          <cell r="W420">
            <v>3</v>
          </cell>
          <cell r="X420" t="str">
            <v>"GA-16b_Pt1_Hs=02.70_Tp=12.33_Interm.dat"</v>
          </cell>
          <cell r="Y420" t="str">
            <v>"GA-16b_Pt1_Hs=02.70_Tp=12.33_Interm.dat"</v>
          </cell>
          <cell r="Z420" t="str">
            <v>"408.xls"</v>
          </cell>
          <cell r="AA420">
            <v>2.7</v>
          </cell>
          <cell r="AB420">
            <v>2</v>
          </cell>
          <cell r="AC420">
            <v>0.13550135501355015</v>
          </cell>
          <cell r="AD420" t="str">
            <v>"GA-16b_Pt1_Hs=02.70_Tp=12.33_Interm.dat"</v>
          </cell>
          <cell r="AE420" t="str">
            <v>"GA-16b_Pt1_Hs=02.70_Tp=12.33_Interm.dat"</v>
          </cell>
          <cell r="AF420" t="str">
            <v>"408.xls"</v>
          </cell>
        </row>
        <row r="421">
          <cell r="A421">
            <v>409</v>
          </cell>
          <cell r="B421" t="str">
            <v>GA-16b_Pt1_Hs=02.70_Tp=13.70_Interm</v>
          </cell>
          <cell r="C421">
            <v>0</v>
          </cell>
          <cell r="D421" t="str">
            <v>Ochi-Hubble</v>
          </cell>
          <cell r="E421" t="str">
            <v>"Specified"</v>
          </cell>
          <cell r="F421" t="str">
            <v>E10</v>
          </cell>
          <cell r="G421">
            <v>157.5</v>
          </cell>
          <cell r="H421">
            <v>2.7</v>
          </cell>
          <cell r="I421">
            <v>8</v>
          </cell>
          <cell r="J421">
            <v>7.2992700729927015E-2</v>
          </cell>
          <cell r="K421" t="str">
            <v>SW100</v>
          </cell>
          <cell r="L421">
            <v>202.5</v>
          </cell>
          <cell r="M421" t="str">
            <v>SW100</v>
          </cell>
          <cell r="N421" t="str">
            <v>"Interm"</v>
          </cell>
          <cell r="O421">
            <v>180</v>
          </cell>
          <cell r="P421">
            <v>-18.149999999999999</v>
          </cell>
          <cell r="Q421">
            <v>0</v>
          </cell>
          <cell r="R421">
            <v>18.150000000000002</v>
          </cell>
          <cell r="S421">
            <v>90</v>
          </cell>
          <cell r="T421">
            <v>32</v>
          </cell>
          <cell r="U421">
            <v>0</v>
          </cell>
          <cell r="V421">
            <v>90</v>
          </cell>
          <cell r="W421">
            <v>3</v>
          </cell>
          <cell r="X421" t="str">
            <v>"GA-16b_Pt1_Hs=02.70_Tp=13.70_Interm.dat"</v>
          </cell>
          <cell r="Y421" t="str">
            <v>"GA-16b_Pt1_Hs=02.70_Tp=13.70_Interm.dat"</v>
          </cell>
          <cell r="Z421" t="str">
            <v>"409.xls"</v>
          </cell>
          <cell r="AA421">
            <v>2.7</v>
          </cell>
          <cell r="AB421">
            <v>2</v>
          </cell>
          <cell r="AC421">
            <v>0.12195121951219513</v>
          </cell>
          <cell r="AD421" t="str">
            <v>"GA-16b_Pt1_Hs=02.70_Tp=13.70_Interm.dat"</v>
          </cell>
          <cell r="AE421" t="str">
            <v>"GA-16b_Pt1_Hs=02.70_Tp=13.70_Interm.dat"</v>
          </cell>
          <cell r="AF421" t="str">
            <v>"409.xls"</v>
          </cell>
        </row>
        <row r="422">
          <cell r="A422">
            <v>410</v>
          </cell>
          <cell r="B422" t="str">
            <v>GA-16b_Pt1_Hs=02.70_Tp=15.07_Interm</v>
          </cell>
          <cell r="C422">
            <v>0</v>
          </cell>
          <cell r="D422" t="str">
            <v>Ochi-Hubble</v>
          </cell>
          <cell r="E422" t="str">
            <v>"Specified"</v>
          </cell>
          <cell r="F422" t="str">
            <v>E10</v>
          </cell>
          <cell r="G422">
            <v>157.5</v>
          </cell>
          <cell r="H422">
            <v>2.7</v>
          </cell>
          <cell r="I422">
            <v>8</v>
          </cell>
          <cell r="J422">
            <v>6.6357000663570004E-2</v>
          </cell>
          <cell r="K422" t="str">
            <v>SW100</v>
          </cell>
          <cell r="L422">
            <v>202.5</v>
          </cell>
          <cell r="M422" t="str">
            <v>SW100</v>
          </cell>
          <cell r="N422" t="str">
            <v>"Interm"</v>
          </cell>
          <cell r="O422">
            <v>180</v>
          </cell>
          <cell r="P422">
            <v>-18.149999999999999</v>
          </cell>
          <cell r="Q422">
            <v>0</v>
          </cell>
          <cell r="R422">
            <v>18.150000000000002</v>
          </cell>
          <cell r="S422">
            <v>90</v>
          </cell>
          <cell r="T422">
            <v>32</v>
          </cell>
          <cell r="U422">
            <v>0</v>
          </cell>
          <cell r="V422">
            <v>90</v>
          </cell>
          <cell r="W422">
            <v>3</v>
          </cell>
          <cell r="X422" t="str">
            <v>"GA-16b_Pt1_Hs=02.70_Tp=15.07_Interm.dat"</v>
          </cell>
          <cell r="Y422" t="str">
            <v>"GA-16b_Pt1_Hs=02.70_Tp=15.07_Interm.dat"</v>
          </cell>
          <cell r="Z422" t="str">
            <v>"410.xls"</v>
          </cell>
          <cell r="AA422">
            <v>2.7</v>
          </cell>
          <cell r="AB422">
            <v>2</v>
          </cell>
          <cell r="AC422">
            <v>0.11086474501108648</v>
          </cell>
          <cell r="AD422" t="str">
            <v>"GA-16b_Pt1_Hs=02.70_Tp=15.07_Interm.dat"</v>
          </cell>
          <cell r="AE422" t="str">
            <v>"GA-16b_Pt1_Hs=02.70_Tp=15.07_Interm.dat"</v>
          </cell>
          <cell r="AF422" t="str">
            <v>"410.xls"</v>
          </cell>
        </row>
        <row r="423">
          <cell r="A423">
            <v>411</v>
          </cell>
          <cell r="B423" t="str">
            <v>GA-16b_Pt1_Hs=02.70_Tp=12.33_Ballast</v>
          </cell>
          <cell r="C423">
            <v>0</v>
          </cell>
          <cell r="D423" t="str">
            <v>Ochi-Hubble</v>
          </cell>
          <cell r="E423" t="str">
            <v>"Specified"</v>
          </cell>
          <cell r="F423" t="str">
            <v>E10</v>
          </cell>
          <cell r="G423">
            <v>157.5</v>
          </cell>
          <cell r="H423">
            <v>2.7</v>
          </cell>
          <cell r="I423">
            <v>8</v>
          </cell>
          <cell r="J423">
            <v>8.1103000811030002E-2</v>
          </cell>
          <cell r="K423" t="str">
            <v>SW100</v>
          </cell>
          <cell r="L423">
            <v>202.5</v>
          </cell>
          <cell r="M423" t="str">
            <v>SW100</v>
          </cell>
          <cell r="N423" t="str">
            <v>"Ballast"</v>
          </cell>
          <cell r="O423">
            <v>180</v>
          </cell>
          <cell r="P423">
            <v>-11.89</v>
          </cell>
          <cell r="Q423">
            <v>0</v>
          </cell>
          <cell r="R423">
            <v>18.150000000000002</v>
          </cell>
          <cell r="S423">
            <v>90</v>
          </cell>
          <cell r="T423">
            <v>32</v>
          </cell>
          <cell r="U423">
            <v>0</v>
          </cell>
          <cell r="V423">
            <v>90</v>
          </cell>
          <cell r="W423">
            <v>3</v>
          </cell>
          <cell r="X423" t="str">
            <v>"GA-16b_Pt1_Hs=02.70_Tp=12.33_Ballast.dat"</v>
          </cell>
          <cell r="Y423" t="str">
            <v>"GA-16b_Pt1_Hs=02.70_Tp=12.33_Ballast.dat"</v>
          </cell>
          <cell r="Z423" t="str">
            <v>"411.xls"</v>
          </cell>
          <cell r="AA423">
            <v>2.7</v>
          </cell>
          <cell r="AB423">
            <v>2</v>
          </cell>
          <cell r="AC423">
            <v>0.13550135501355015</v>
          </cell>
          <cell r="AD423" t="str">
            <v>"GA-16b_Pt1_Hs=02.70_Tp=12.33_Ballast.dat"</v>
          </cell>
          <cell r="AE423" t="str">
            <v>"GA-16b_Pt1_Hs=02.70_Tp=12.33_Ballast.dat"</v>
          </cell>
          <cell r="AF423" t="str">
            <v>"411.xls"</v>
          </cell>
        </row>
        <row r="424">
          <cell r="A424">
            <v>412</v>
          </cell>
          <cell r="B424" t="str">
            <v>GA-16b_Pt1_Hs=02.70_Tp=13.70_Ballast</v>
          </cell>
          <cell r="C424">
            <v>0</v>
          </cell>
          <cell r="D424" t="str">
            <v>Ochi-Hubble</v>
          </cell>
          <cell r="E424" t="str">
            <v>"Specified"</v>
          </cell>
          <cell r="F424" t="str">
            <v>E10</v>
          </cell>
          <cell r="G424">
            <v>157.5</v>
          </cell>
          <cell r="H424">
            <v>2.7</v>
          </cell>
          <cell r="I424">
            <v>8</v>
          </cell>
          <cell r="J424">
            <v>7.2992700729927015E-2</v>
          </cell>
          <cell r="K424" t="str">
            <v>SW100</v>
          </cell>
          <cell r="L424">
            <v>202.5</v>
          </cell>
          <cell r="M424" t="str">
            <v>SW100</v>
          </cell>
          <cell r="N424" t="str">
            <v>"Ballast"</v>
          </cell>
          <cell r="O424">
            <v>180</v>
          </cell>
          <cell r="P424">
            <v>-11.89</v>
          </cell>
          <cell r="Q424">
            <v>0</v>
          </cell>
          <cell r="R424">
            <v>18.150000000000002</v>
          </cell>
          <cell r="S424">
            <v>90</v>
          </cell>
          <cell r="T424">
            <v>32</v>
          </cell>
          <cell r="U424">
            <v>0</v>
          </cell>
          <cell r="V424">
            <v>90</v>
          </cell>
          <cell r="W424">
            <v>3</v>
          </cell>
          <cell r="X424" t="str">
            <v>"GA-16b_Pt1_Hs=02.70_Tp=13.70_Ballast.dat"</v>
          </cell>
          <cell r="Y424" t="str">
            <v>"GA-16b_Pt1_Hs=02.70_Tp=13.70_Ballast.dat"</v>
          </cell>
          <cell r="Z424" t="str">
            <v>"412.xls"</v>
          </cell>
          <cell r="AA424">
            <v>2.7</v>
          </cell>
          <cell r="AB424">
            <v>2</v>
          </cell>
          <cell r="AC424">
            <v>0.12195121951219513</v>
          </cell>
          <cell r="AD424" t="str">
            <v>"GA-16b_Pt1_Hs=02.70_Tp=13.70_Ballast.dat"</v>
          </cell>
          <cell r="AE424" t="str">
            <v>"GA-16b_Pt1_Hs=02.70_Tp=13.70_Ballast.dat"</v>
          </cell>
          <cell r="AF424" t="str">
            <v>"412.xls"</v>
          </cell>
        </row>
        <row r="425">
          <cell r="A425">
            <v>413</v>
          </cell>
          <cell r="B425" t="str">
            <v>GA-16b_Pt1_Hs=02.70_Tp=15.07_Ballast</v>
          </cell>
          <cell r="C425">
            <v>0</v>
          </cell>
          <cell r="D425" t="str">
            <v>Ochi-Hubble</v>
          </cell>
          <cell r="E425" t="str">
            <v>"Specified"</v>
          </cell>
          <cell r="F425" t="str">
            <v>E10</v>
          </cell>
          <cell r="G425">
            <v>157.5</v>
          </cell>
          <cell r="H425">
            <v>2.7</v>
          </cell>
          <cell r="I425">
            <v>8</v>
          </cell>
          <cell r="J425">
            <v>6.6357000663570004E-2</v>
          </cell>
          <cell r="K425" t="str">
            <v>SW100</v>
          </cell>
          <cell r="L425">
            <v>202.5</v>
          </cell>
          <cell r="M425" t="str">
            <v>SW100</v>
          </cell>
          <cell r="N425" t="str">
            <v>"Ballast"</v>
          </cell>
          <cell r="O425">
            <v>180</v>
          </cell>
          <cell r="P425">
            <v>-11.89</v>
          </cell>
          <cell r="Q425">
            <v>0</v>
          </cell>
          <cell r="R425">
            <v>18.150000000000002</v>
          </cell>
          <cell r="S425">
            <v>90</v>
          </cell>
          <cell r="T425">
            <v>32</v>
          </cell>
          <cell r="U425">
            <v>0</v>
          </cell>
          <cell r="V425">
            <v>90</v>
          </cell>
          <cell r="W425">
            <v>3</v>
          </cell>
          <cell r="X425" t="str">
            <v>"GA-16b_Pt1_Hs=02.70_Tp=15.07_Ballast.dat"</v>
          </cell>
          <cell r="Y425" t="str">
            <v>"GA-16b_Pt1_Hs=02.70_Tp=15.07_Ballast.dat"</v>
          </cell>
          <cell r="Z425" t="str">
            <v>"413.xls"</v>
          </cell>
          <cell r="AA425">
            <v>2.7</v>
          </cell>
          <cell r="AB425">
            <v>2</v>
          </cell>
          <cell r="AC425">
            <v>0.11086474501108648</v>
          </cell>
          <cell r="AD425" t="str">
            <v>"GA-16b_Pt1_Hs=02.70_Tp=15.07_Ballast.dat"</v>
          </cell>
          <cell r="AE425" t="str">
            <v>"GA-16b_Pt1_Hs=02.70_Tp=15.07_Ballast.dat"</v>
          </cell>
          <cell r="AF425" t="str">
            <v>"413.xls"</v>
          </cell>
        </row>
        <row r="426">
          <cell r="A426">
            <v>414</v>
          </cell>
          <cell r="B426" t="str">
            <v>GA-16c_Pt1_Hs=02.70_Tp=12.33_Full</v>
          </cell>
          <cell r="C426">
            <v>0</v>
          </cell>
          <cell r="D426" t="str">
            <v>Ochi-Hubble</v>
          </cell>
          <cell r="E426" t="str">
            <v>"Specified"</v>
          </cell>
          <cell r="F426" t="str">
            <v>SW10</v>
          </cell>
          <cell r="G426">
            <v>22.5</v>
          </cell>
          <cell r="H426">
            <v>2.7</v>
          </cell>
          <cell r="I426">
            <v>8</v>
          </cell>
          <cell r="J426">
            <v>8.1103000811030002E-2</v>
          </cell>
          <cell r="K426" t="str">
            <v>E100</v>
          </cell>
          <cell r="L426">
            <v>337.5</v>
          </cell>
          <cell r="M426" t="str">
            <v>E100</v>
          </cell>
          <cell r="N426" t="str">
            <v>"Full"</v>
          </cell>
          <cell r="O426">
            <v>360</v>
          </cell>
          <cell r="P426">
            <v>-24.5</v>
          </cell>
          <cell r="Q426">
            <v>0</v>
          </cell>
          <cell r="R426">
            <v>18.150000000000002</v>
          </cell>
          <cell r="S426">
            <v>90</v>
          </cell>
          <cell r="T426">
            <v>32</v>
          </cell>
          <cell r="U426">
            <v>0</v>
          </cell>
          <cell r="V426">
            <v>90</v>
          </cell>
          <cell r="W426">
            <v>3</v>
          </cell>
          <cell r="X426" t="str">
            <v>"GA-16c_Pt1_Hs=02.70_Tp=12.33_Full.dat"</v>
          </cell>
          <cell r="Y426" t="str">
            <v>"GA-16c_Pt1_Hs=02.70_Tp=12.33_Full.dat"</v>
          </cell>
          <cell r="Z426" t="str">
            <v>"414.xls"</v>
          </cell>
          <cell r="AA426">
            <v>2.7</v>
          </cell>
          <cell r="AB426">
            <v>2</v>
          </cell>
          <cell r="AC426">
            <v>0.13550135501355015</v>
          </cell>
          <cell r="AD426" t="str">
            <v>"GA-16c_Pt1_Hs=02.70_Tp=12.33_Full.dat"</v>
          </cell>
          <cell r="AE426" t="str">
            <v>"GA-16c_Pt1_Hs=02.70_Tp=12.33_Full.dat"</v>
          </cell>
          <cell r="AF426" t="str">
            <v>"414.xls"</v>
          </cell>
        </row>
        <row r="427">
          <cell r="A427">
            <v>415</v>
          </cell>
          <cell r="B427" t="str">
            <v>GA-16c_Pt1_Hs=02.70_Tp=13.70_Full</v>
          </cell>
          <cell r="C427">
            <v>0</v>
          </cell>
          <cell r="D427" t="str">
            <v>Ochi-Hubble</v>
          </cell>
          <cell r="E427" t="str">
            <v>"Specified"</v>
          </cell>
          <cell r="F427" t="str">
            <v>SW10</v>
          </cell>
          <cell r="G427">
            <v>22.5</v>
          </cell>
          <cell r="H427">
            <v>2.7</v>
          </cell>
          <cell r="I427">
            <v>8</v>
          </cell>
          <cell r="J427">
            <v>7.2992700729927015E-2</v>
          </cell>
          <cell r="K427" t="str">
            <v>E100</v>
          </cell>
          <cell r="L427">
            <v>337.5</v>
          </cell>
          <cell r="M427" t="str">
            <v>E100</v>
          </cell>
          <cell r="N427" t="str">
            <v>"Full"</v>
          </cell>
          <cell r="O427">
            <v>360</v>
          </cell>
          <cell r="P427">
            <v>-24.5</v>
          </cell>
          <cell r="Q427">
            <v>0</v>
          </cell>
          <cell r="R427">
            <v>18.150000000000002</v>
          </cell>
          <cell r="S427">
            <v>90</v>
          </cell>
          <cell r="T427">
            <v>32</v>
          </cell>
          <cell r="U427">
            <v>0</v>
          </cell>
          <cell r="V427">
            <v>90</v>
          </cell>
          <cell r="W427">
            <v>3</v>
          </cell>
          <cell r="X427" t="str">
            <v>"GA-16c_Pt1_Hs=02.70_Tp=13.70_Full.dat"</v>
          </cell>
          <cell r="Y427" t="str">
            <v>"GA-16c_Pt1_Hs=02.70_Tp=13.70_Full.dat"</v>
          </cell>
          <cell r="Z427" t="str">
            <v>"415.xls"</v>
          </cell>
          <cell r="AA427">
            <v>2.7</v>
          </cell>
          <cell r="AB427">
            <v>2</v>
          </cell>
          <cell r="AC427">
            <v>0.12195121951219513</v>
          </cell>
          <cell r="AD427" t="str">
            <v>"GA-16c_Pt1_Hs=02.70_Tp=13.70_Full.dat"</v>
          </cell>
          <cell r="AE427" t="str">
            <v>"GA-16c_Pt1_Hs=02.70_Tp=13.70_Full.dat"</v>
          </cell>
          <cell r="AF427" t="str">
            <v>"415.xls"</v>
          </cell>
        </row>
        <row r="428">
          <cell r="A428">
            <v>416</v>
          </cell>
          <cell r="B428" t="str">
            <v>GA-16c_Pt1_Hs=02.70_Tp=15.07_Full</v>
          </cell>
          <cell r="C428">
            <v>0</v>
          </cell>
          <cell r="D428" t="str">
            <v>Ochi-Hubble</v>
          </cell>
          <cell r="E428" t="str">
            <v>"Specified"</v>
          </cell>
          <cell r="F428" t="str">
            <v>SW10</v>
          </cell>
          <cell r="G428">
            <v>22.5</v>
          </cell>
          <cell r="H428">
            <v>2.7</v>
          </cell>
          <cell r="I428">
            <v>8</v>
          </cell>
          <cell r="J428">
            <v>6.6357000663570004E-2</v>
          </cell>
          <cell r="K428" t="str">
            <v>E100</v>
          </cell>
          <cell r="L428">
            <v>337.5</v>
          </cell>
          <cell r="M428" t="str">
            <v>E100</v>
          </cell>
          <cell r="N428" t="str">
            <v>"Full"</v>
          </cell>
          <cell r="O428">
            <v>360</v>
          </cell>
          <cell r="P428">
            <v>-24.5</v>
          </cell>
          <cell r="Q428">
            <v>0</v>
          </cell>
          <cell r="R428">
            <v>18.150000000000002</v>
          </cell>
          <cell r="S428">
            <v>90</v>
          </cell>
          <cell r="T428">
            <v>32</v>
          </cell>
          <cell r="U428">
            <v>0</v>
          </cell>
          <cell r="V428">
            <v>90</v>
          </cell>
          <cell r="W428">
            <v>3</v>
          </cell>
          <cell r="X428" t="str">
            <v>"GA-16c_Pt1_Hs=02.70_Tp=15.07_Full.dat"</v>
          </cell>
          <cell r="Y428" t="str">
            <v>"GA-16c_Pt1_Hs=02.70_Tp=15.07_Full.dat"</v>
          </cell>
          <cell r="Z428" t="str">
            <v>"416.xls"</v>
          </cell>
          <cell r="AA428">
            <v>2.7</v>
          </cell>
          <cell r="AB428">
            <v>2</v>
          </cell>
          <cell r="AC428">
            <v>0.11086474501108648</v>
          </cell>
          <cell r="AD428" t="str">
            <v>"GA-16c_Pt1_Hs=02.70_Tp=15.07_Full.dat"</v>
          </cell>
          <cell r="AE428" t="str">
            <v>"GA-16c_Pt1_Hs=02.70_Tp=15.07_Full.dat"</v>
          </cell>
          <cell r="AF428" t="str">
            <v>"416.xls"</v>
          </cell>
        </row>
        <row r="429">
          <cell r="A429">
            <v>417</v>
          </cell>
          <cell r="B429" t="str">
            <v>GA-16c_Pt1_Hs=02.70_Tp=12.33_Interm</v>
          </cell>
          <cell r="C429">
            <v>0</v>
          </cell>
          <cell r="D429" t="str">
            <v>Ochi-Hubble</v>
          </cell>
          <cell r="E429" t="str">
            <v>"Specified"</v>
          </cell>
          <cell r="F429" t="str">
            <v>SW10</v>
          </cell>
          <cell r="G429">
            <v>22.5</v>
          </cell>
          <cell r="H429">
            <v>2.7</v>
          </cell>
          <cell r="I429">
            <v>8</v>
          </cell>
          <cell r="J429">
            <v>8.1103000811030002E-2</v>
          </cell>
          <cell r="K429" t="str">
            <v>E100</v>
          </cell>
          <cell r="L429">
            <v>337.5</v>
          </cell>
          <cell r="M429" t="str">
            <v>E100</v>
          </cell>
          <cell r="N429" t="str">
            <v>"Interm"</v>
          </cell>
          <cell r="O429">
            <v>360</v>
          </cell>
          <cell r="P429">
            <v>-18.149999999999999</v>
          </cell>
          <cell r="Q429">
            <v>0</v>
          </cell>
          <cell r="R429">
            <v>18.150000000000002</v>
          </cell>
          <cell r="S429">
            <v>90</v>
          </cell>
          <cell r="T429">
            <v>32</v>
          </cell>
          <cell r="U429">
            <v>0</v>
          </cell>
          <cell r="V429">
            <v>90</v>
          </cell>
          <cell r="W429">
            <v>3</v>
          </cell>
          <cell r="X429" t="str">
            <v>"GA-16c_Pt1_Hs=02.70_Tp=12.33_Interm.dat"</v>
          </cell>
          <cell r="Y429" t="str">
            <v>"GA-16c_Pt1_Hs=02.70_Tp=12.33_Interm.dat"</v>
          </cell>
          <cell r="Z429" t="str">
            <v>"417.xls"</v>
          </cell>
          <cell r="AA429">
            <v>2.7</v>
          </cell>
          <cell r="AB429">
            <v>2</v>
          </cell>
          <cell r="AC429">
            <v>0.13550135501355015</v>
          </cell>
          <cell r="AD429" t="str">
            <v>"GA-16c_Pt1_Hs=02.70_Tp=12.33_Interm.dat"</v>
          </cell>
          <cell r="AE429" t="str">
            <v>"GA-16c_Pt1_Hs=02.70_Tp=12.33_Interm.dat"</v>
          </cell>
          <cell r="AF429" t="str">
            <v>"417.xls"</v>
          </cell>
        </row>
        <row r="430">
          <cell r="A430">
            <v>418</v>
          </cell>
          <cell r="B430" t="str">
            <v>GA-16c_Pt1_Hs=02.70_Tp=13.70_Interm</v>
          </cell>
          <cell r="C430">
            <v>0</v>
          </cell>
          <cell r="D430" t="str">
            <v>Ochi-Hubble</v>
          </cell>
          <cell r="E430" t="str">
            <v>"Specified"</v>
          </cell>
          <cell r="F430" t="str">
            <v>SW10</v>
          </cell>
          <cell r="G430">
            <v>22.5</v>
          </cell>
          <cell r="H430">
            <v>2.7</v>
          </cell>
          <cell r="I430">
            <v>8</v>
          </cell>
          <cell r="J430">
            <v>7.2992700729927015E-2</v>
          </cell>
          <cell r="K430" t="str">
            <v>E100</v>
          </cell>
          <cell r="L430">
            <v>337.5</v>
          </cell>
          <cell r="M430" t="str">
            <v>E100</v>
          </cell>
          <cell r="N430" t="str">
            <v>"Interm"</v>
          </cell>
          <cell r="O430">
            <v>360</v>
          </cell>
          <cell r="P430">
            <v>-18.149999999999999</v>
          </cell>
          <cell r="Q430">
            <v>0</v>
          </cell>
          <cell r="R430">
            <v>18.150000000000002</v>
          </cell>
          <cell r="S430">
            <v>90</v>
          </cell>
          <cell r="T430">
            <v>32</v>
          </cell>
          <cell r="U430">
            <v>0</v>
          </cell>
          <cell r="V430">
            <v>90</v>
          </cell>
          <cell r="W430">
            <v>3</v>
          </cell>
          <cell r="X430" t="str">
            <v>"GA-16c_Pt1_Hs=02.70_Tp=13.70_Interm.dat"</v>
          </cell>
          <cell r="Y430" t="str">
            <v>"GA-16c_Pt1_Hs=02.70_Tp=13.70_Interm.dat"</v>
          </cell>
          <cell r="Z430" t="str">
            <v>"418.xls"</v>
          </cell>
          <cell r="AA430">
            <v>2.7</v>
          </cell>
          <cell r="AB430">
            <v>2</v>
          </cell>
          <cell r="AC430">
            <v>0.12195121951219513</v>
          </cell>
          <cell r="AD430" t="str">
            <v>"GA-16c_Pt1_Hs=02.70_Tp=13.70_Interm.dat"</v>
          </cell>
          <cell r="AE430" t="str">
            <v>"GA-16c_Pt1_Hs=02.70_Tp=13.70_Interm.dat"</v>
          </cell>
          <cell r="AF430" t="str">
            <v>"418.xls"</v>
          </cell>
        </row>
        <row r="431">
          <cell r="A431">
            <v>419</v>
          </cell>
          <cell r="B431" t="str">
            <v>GA-16c_Pt1_Hs=02.70_Tp=15.07_Interm</v>
          </cell>
          <cell r="C431">
            <v>0</v>
          </cell>
          <cell r="D431" t="str">
            <v>Ochi-Hubble</v>
          </cell>
          <cell r="E431" t="str">
            <v>"Specified"</v>
          </cell>
          <cell r="F431" t="str">
            <v>SW10</v>
          </cell>
          <cell r="G431">
            <v>22.5</v>
          </cell>
          <cell r="H431">
            <v>2.7</v>
          </cell>
          <cell r="I431">
            <v>8</v>
          </cell>
          <cell r="J431">
            <v>6.6357000663570004E-2</v>
          </cell>
          <cell r="K431" t="str">
            <v>E100</v>
          </cell>
          <cell r="L431">
            <v>337.5</v>
          </cell>
          <cell r="M431" t="str">
            <v>E100</v>
          </cell>
          <cell r="N431" t="str">
            <v>"Interm"</v>
          </cell>
          <cell r="O431">
            <v>360</v>
          </cell>
          <cell r="P431">
            <v>-18.149999999999999</v>
          </cell>
          <cell r="Q431">
            <v>0</v>
          </cell>
          <cell r="R431">
            <v>18.150000000000002</v>
          </cell>
          <cell r="S431">
            <v>90</v>
          </cell>
          <cell r="T431">
            <v>32</v>
          </cell>
          <cell r="U431">
            <v>0</v>
          </cell>
          <cell r="V431">
            <v>90</v>
          </cell>
          <cell r="W431">
            <v>3</v>
          </cell>
          <cell r="X431" t="str">
            <v>"GA-16c_Pt1_Hs=02.70_Tp=15.07_Interm.dat"</v>
          </cell>
          <cell r="Y431" t="str">
            <v>"GA-16c_Pt1_Hs=02.70_Tp=15.07_Interm.dat"</v>
          </cell>
          <cell r="Z431" t="str">
            <v>"419.xls"</v>
          </cell>
          <cell r="AA431">
            <v>2.7</v>
          </cell>
          <cell r="AB431">
            <v>2</v>
          </cell>
          <cell r="AC431">
            <v>0.11086474501108648</v>
          </cell>
          <cell r="AD431" t="str">
            <v>"GA-16c_Pt1_Hs=02.70_Tp=15.07_Interm.dat"</v>
          </cell>
          <cell r="AE431" t="str">
            <v>"GA-16c_Pt1_Hs=02.70_Tp=15.07_Interm.dat"</v>
          </cell>
          <cell r="AF431" t="str">
            <v>"419.xls"</v>
          </cell>
        </row>
        <row r="432">
          <cell r="A432">
            <v>420</v>
          </cell>
          <cell r="B432" t="str">
            <v>GA-16c_Pt1_Hs=02.70_Tp=12.33_Ballast</v>
          </cell>
          <cell r="C432">
            <v>0</v>
          </cell>
          <cell r="D432" t="str">
            <v>Ochi-Hubble</v>
          </cell>
          <cell r="E432" t="str">
            <v>"Specified"</v>
          </cell>
          <cell r="F432" t="str">
            <v>SW10</v>
          </cell>
          <cell r="G432">
            <v>22.5</v>
          </cell>
          <cell r="H432">
            <v>2.7</v>
          </cell>
          <cell r="I432">
            <v>8</v>
          </cell>
          <cell r="J432">
            <v>8.1103000811030002E-2</v>
          </cell>
          <cell r="K432" t="str">
            <v>E100</v>
          </cell>
          <cell r="L432">
            <v>337.5</v>
          </cell>
          <cell r="M432" t="str">
            <v>E100</v>
          </cell>
          <cell r="N432" t="str">
            <v>"Ballast"</v>
          </cell>
          <cell r="O432">
            <v>360</v>
          </cell>
          <cell r="P432">
            <v>-11.89</v>
          </cell>
          <cell r="Q432">
            <v>0</v>
          </cell>
          <cell r="R432">
            <v>18.150000000000002</v>
          </cell>
          <cell r="S432">
            <v>90</v>
          </cell>
          <cell r="T432">
            <v>32</v>
          </cell>
          <cell r="U432">
            <v>0</v>
          </cell>
          <cell r="V432">
            <v>90</v>
          </cell>
          <cell r="W432">
            <v>3</v>
          </cell>
          <cell r="X432" t="str">
            <v>"GA-16c_Pt1_Hs=02.70_Tp=12.33_Ballast.dat"</v>
          </cell>
          <cell r="Y432" t="str">
            <v>"GA-16c_Pt1_Hs=02.70_Tp=12.33_Ballast.dat"</v>
          </cell>
          <cell r="Z432" t="str">
            <v>"420.xls"</v>
          </cell>
          <cell r="AA432">
            <v>2.7</v>
          </cell>
          <cell r="AB432">
            <v>2</v>
          </cell>
          <cell r="AC432">
            <v>0.13550135501355015</v>
          </cell>
          <cell r="AD432" t="str">
            <v>"GA-16c_Pt1_Hs=02.70_Tp=12.33_Ballast.dat"</v>
          </cell>
          <cell r="AE432" t="str">
            <v>"GA-16c_Pt1_Hs=02.70_Tp=12.33_Ballast.dat"</v>
          </cell>
          <cell r="AF432" t="str">
            <v>"420.xls"</v>
          </cell>
        </row>
        <row r="433">
          <cell r="A433">
            <v>421</v>
          </cell>
          <cell r="B433" t="str">
            <v>GA-16c_Pt1_Hs=02.70_Tp=13.70_Ballast</v>
          </cell>
          <cell r="C433">
            <v>0</v>
          </cell>
          <cell r="D433" t="str">
            <v>Ochi-Hubble</v>
          </cell>
          <cell r="E433" t="str">
            <v>"Specified"</v>
          </cell>
          <cell r="F433" t="str">
            <v>SW10</v>
          </cell>
          <cell r="G433">
            <v>22.5</v>
          </cell>
          <cell r="H433">
            <v>2.7</v>
          </cell>
          <cell r="I433">
            <v>8</v>
          </cell>
          <cell r="J433">
            <v>7.2992700729927015E-2</v>
          </cell>
          <cell r="K433" t="str">
            <v>E100</v>
          </cell>
          <cell r="L433">
            <v>337.5</v>
          </cell>
          <cell r="M433" t="str">
            <v>E100</v>
          </cell>
          <cell r="N433" t="str">
            <v>"Ballast"</v>
          </cell>
          <cell r="O433">
            <v>360</v>
          </cell>
          <cell r="P433">
            <v>-11.89</v>
          </cell>
          <cell r="Q433">
            <v>0</v>
          </cell>
          <cell r="R433">
            <v>18.150000000000002</v>
          </cell>
          <cell r="S433">
            <v>90</v>
          </cell>
          <cell r="T433">
            <v>32</v>
          </cell>
          <cell r="U433">
            <v>0</v>
          </cell>
          <cell r="V433">
            <v>90</v>
          </cell>
          <cell r="W433">
            <v>3</v>
          </cell>
          <cell r="X433" t="str">
            <v>"GA-16c_Pt1_Hs=02.70_Tp=13.70_Ballast.dat"</v>
          </cell>
          <cell r="Y433" t="str">
            <v>"GA-16c_Pt1_Hs=02.70_Tp=13.70_Ballast.dat"</v>
          </cell>
          <cell r="Z433" t="str">
            <v>"421.xls"</v>
          </cell>
          <cell r="AA433">
            <v>2.7</v>
          </cell>
          <cell r="AB433">
            <v>2</v>
          </cell>
          <cell r="AC433">
            <v>0.12195121951219513</v>
          </cell>
          <cell r="AD433" t="str">
            <v>"GA-16c_Pt1_Hs=02.70_Tp=13.70_Ballast.dat"</v>
          </cell>
          <cell r="AE433" t="str">
            <v>"GA-16c_Pt1_Hs=02.70_Tp=13.70_Ballast.dat"</v>
          </cell>
          <cell r="AF433" t="str">
            <v>"421.xls"</v>
          </cell>
        </row>
        <row r="434">
          <cell r="A434">
            <v>422</v>
          </cell>
          <cell r="B434" t="str">
            <v>GA-16c_Pt1_Hs=02.70_Tp=15.07_Ballast</v>
          </cell>
          <cell r="C434">
            <v>0</v>
          </cell>
          <cell r="D434" t="str">
            <v>Ochi-Hubble</v>
          </cell>
          <cell r="E434" t="str">
            <v>"Specified"</v>
          </cell>
          <cell r="F434" t="str">
            <v>SW10</v>
          </cell>
          <cell r="G434">
            <v>22.5</v>
          </cell>
          <cell r="H434">
            <v>2.7</v>
          </cell>
          <cell r="I434">
            <v>8</v>
          </cell>
          <cell r="J434">
            <v>6.6357000663570004E-2</v>
          </cell>
          <cell r="K434" t="str">
            <v>E100</v>
          </cell>
          <cell r="L434">
            <v>337.5</v>
          </cell>
          <cell r="M434" t="str">
            <v>E100</v>
          </cell>
          <cell r="N434" t="str">
            <v>"Ballast"</v>
          </cell>
          <cell r="O434">
            <v>360</v>
          </cell>
          <cell r="P434">
            <v>-11.89</v>
          </cell>
          <cell r="Q434">
            <v>0</v>
          </cell>
          <cell r="R434">
            <v>18.150000000000002</v>
          </cell>
          <cell r="S434">
            <v>90</v>
          </cell>
          <cell r="T434">
            <v>32</v>
          </cell>
          <cell r="U434">
            <v>0</v>
          </cell>
          <cell r="V434">
            <v>90</v>
          </cell>
          <cell r="W434">
            <v>3</v>
          </cell>
          <cell r="X434" t="str">
            <v>"GA-16c_Pt1_Hs=02.70_Tp=15.07_Ballast.dat"</v>
          </cell>
          <cell r="Y434" t="str">
            <v>"GA-16c_Pt1_Hs=02.70_Tp=15.07_Ballast.dat"</v>
          </cell>
          <cell r="Z434" t="str">
            <v>"422.xls"</v>
          </cell>
          <cell r="AA434">
            <v>2.7</v>
          </cell>
          <cell r="AB434">
            <v>2</v>
          </cell>
          <cell r="AC434">
            <v>0.11086474501108648</v>
          </cell>
          <cell r="AD434" t="str">
            <v>"GA-16c_Pt1_Hs=02.70_Tp=15.07_Ballast.dat"</v>
          </cell>
          <cell r="AE434" t="str">
            <v>"GA-16c_Pt1_Hs=02.70_Tp=15.07_Ballast.dat"</v>
          </cell>
          <cell r="AF434" t="str">
            <v>"422.xls"</v>
          </cell>
        </row>
        <row r="435">
          <cell r="A435">
            <v>423</v>
          </cell>
          <cell r="B435" t="str">
            <v>GA-16d_Pt1_Hs=02.70_Tp=12.33_Full</v>
          </cell>
          <cell r="C435">
            <v>0</v>
          </cell>
          <cell r="D435" t="str">
            <v>Ochi-Hubble</v>
          </cell>
          <cell r="E435" t="str">
            <v>"Specified"</v>
          </cell>
          <cell r="F435" t="str">
            <v>W10</v>
          </cell>
          <cell r="G435">
            <v>337.5</v>
          </cell>
          <cell r="H435">
            <v>2.7</v>
          </cell>
          <cell r="I435">
            <v>8</v>
          </cell>
          <cell r="J435">
            <v>8.1103000811030002E-2</v>
          </cell>
          <cell r="K435" t="str">
            <v>NE100</v>
          </cell>
          <cell r="L435">
            <v>22.5</v>
          </cell>
          <cell r="M435" t="str">
            <v>NE100</v>
          </cell>
          <cell r="N435" t="str">
            <v>"Full"</v>
          </cell>
          <cell r="O435">
            <v>360</v>
          </cell>
          <cell r="P435">
            <v>-24.5</v>
          </cell>
          <cell r="Q435">
            <v>0</v>
          </cell>
          <cell r="R435">
            <v>18.150000000000002</v>
          </cell>
          <cell r="S435">
            <v>90</v>
          </cell>
          <cell r="T435">
            <v>32</v>
          </cell>
          <cell r="U435">
            <v>0</v>
          </cell>
          <cell r="V435">
            <v>90</v>
          </cell>
          <cell r="W435">
            <v>3</v>
          </cell>
          <cell r="X435" t="str">
            <v>"GA-16d_Pt1_Hs=02.70_Tp=12.33_Full.dat"</v>
          </cell>
          <cell r="Y435" t="str">
            <v>"GA-16d_Pt1_Hs=02.70_Tp=12.33_Full.dat"</v>
          </cell>
          <cell r="Z435" t="str">
            <v>"423.xls"</v>
          </cell>
          <cell r="AA435">
            <v>2.7</v>
          </cell>
          <cell r="AB435">
            <v>2</v>
          </cell>
          <cell r="AC435">
            <v>0.13550135501355015</v>
          </cell>
          <cell r="AD435" t="str">
            <v>"GA-16d_Pt1_Hs=02.70_Tp=12.33_Full.dat"</v>
          </cell>
          <cell r="AE435" t="str">
            <v>"GA-16d_Pt1_Hs=02.70_Tp=12.33_Full.dat"</v>
          </cell>
          <cell r="AF435" t="str">
            <v>"423.xls"</v>
          </cell>
        </row>
        <row r="436">
          <cell r="A436">
            <v>424</v>
          </cell>
          <cell r="B436" t="str">
            <v>GA-16d_Pt1_Hs=02.70_Tp=13.70_Full</v>
          </cell>
          <cell r="C436">
            <v>0</v>
          </cell>
          <cell r="D436" t="str">
            <v>Ochi-Hubble</v>
          </cell>
          <cell r="E436" t="str">
            <v>"Specified"</v>
          </cell>
          <cell r="F436" t="str">
            <v>W10</v>
          </cell>
          <cell r="G436">
            <v>337.5</v>
          </cell>
          <cell r="H436">
            <v>2.7</v>
          </cell>
          <cell r="I436">
            <v>8</v>
          </cell>
          <cell r="J436">
            <v>7.2992700729927015E-2</v>
          </cell>
          <cell r="K436" t="str">
            <v>NE100</v>
          </cell>
          <cell r="L436">
            <v>22.5</v>
          </cell>
          <cell r="M436" t="str">
            <v>NE100</v>
          </cell>
          <cell r="N436" t="str">
            <v>"Full"</v>
          </cell>
          <cell r="O436">
            <v>360</v>
          </cell>
          <cell r="P436">
            <v>-24.5</v>
          </cell>
          <cell r="Q436">
            <v>0</v>
          </cell>
          <cell r="R436">
            <v>18.150000000000002</v>
          </cell>
          <cell r="S436">
            <v>90</v>
          </cell>
          <cell r="T436">
            <v>32</v>
          </cell>
          <cell r="U436">
            <v>0</v>
          </cell>
          <cell r="V436">
            <v>90</v>
          </cell>
          <cell r="W436">
            <v>3</v>
          </cell>
          <cell r="X436" t="str">
            <v>"GA-16d_Pt1_Hs=02.70_Tp=13.70_Full.dat"</v>
          </cell>
          <cell r="Y436" t="str">
            <v>"GA-16d_Pt1_Hs=02.70_Tp=13.70_Full.dat"</v>
          </cell>
          <cell r="Z436" t="str">
            <v>"424.xls"</v>
          </cell>
          <cell r="AA436">
            <v>2.7</v>
          </cell>
          <cell r="AB436">
            <v>2</v>
          </cell>
          <cell r="AC436">
            <v>0.12195121951219513</v>
          </cell>
          <cell r="AD436" t="str">
            <v>"GA-16d_Pt1_Hs=02.70_Tp=13.70_Full.dat"</v>
          </cell>
          <cell r="AE436" t="str">
            <v>"GA-16d_Pt1_Hs=02.70_Tp=13.70_Full.dat"</v>
          </cell>
          <cell r="AF436" t="str">
            <v>"424.xls"</v>
          </cell>
        </row>
        <row r="437">
          <cell r="A437">
            <v>425</v>
          </cell>
          <cell r="B437" t="str">
            <v>GA-16d_Pt1_Hs=02.70_Tp=15.07_Full</v>
          </cell>
          <cell r="C437">
            <v>0</v>
          </cell>
          <cell r="D437" t="str">
            <v>Ochi-Hubble</v>
          </cell>
          <cell r="E437" t="str">
            <v>"Specified"</v>
          </cell>
          <cell r="F437" t="str">
            <v>W10</v>
          </cell>
          <cell r="G437">
            <v>337.5</v>
          </cell>
          <cell r="H437">
            <v>2.7</v>
          </cell>
          <cell r="I437">
            <v>8</v>
          </cell>
          <cell r="J437">
            <v>6.6357000663570004E-2</v>
          </cell>
          <cell r="K437" t="str">
            <v>NE100</v>
          </cell>
          <cell r="L437">
            <v>22.5</v>
          </cell>
          <cell r="M437" t="str">
            <v>NE100</v>
          </cell>
          <cell r="N437" t="str">
            <v>"Full"</v>
          </cell>
          <cell r="O437">
            <v>360</v>
          </cell>
          <cell r="P437">
            <v>-24.5</v>
          </cell>
          <cell r="Q437">
            <v>0</v>
          </cell>
          <cell r="R437">
            <v>18.150000000000002</v>
          </cell>
          <cell r="S437">
            <v>90</v>
          </cell>
          <cell r="T437">
            <v>32</v>
          </cell>
          <cell r="U437">
            <v>0</v>
          </cell>
          <cell r="V437">
            <v>90</v>
          </cell>
          <cell r="W437">
            <v>3</v>
          </cell>
          <cell r="X437" t="str">
            <v>"GA-16d_Pt1_Hs=02.70_Tp=15.07_Full.dat"</v>
          </cell>
          <cell r="Y437" t="str">
            <v>"GA-16d_Pt1_Hs=02.70_Tp=15.07_Full.dat"</v>
          </cell>
          <cell r="Z437" t="str">
            <v>"425.xls"</v>
          </cell>
          <cell r="AA437">
            <v>2.7</v>
          </cell>
          <cell r="AB437">
            <v>2</v>
          </cell>
          <cell r="AC437">
            <v>0.11086474501108648</v>
          </cell>
          <cell r="AD437" t="str">
            <v>"GA-16d_Pt1_Hs=02.70_Tp=15.07_Full.dat"</v>
          </cell>
          <cell r="AE437" t="str">
            <v>"GA-16d_Pt1_Hs=02.70_Tp=15.07_Full.dat"</v>
          </cell>
          <cell r="AF437" t="str">
            <v>"425.xls"</v>
          </cell>
        </row>
        <row r="438">
          <cell r="A438">
            <v>426</v>
          </cell>
          <cell r="B438" t="str">
            <v>GA-16d_Pt1_Hs=02.70_Tp=12.33_Interm</v>
          </cell>
          <cell r="C438">
            <v>0</v>
          </cell>
          <cell r="D438" t="str">
            <v>Ochi-Hubble</v>
          </cell>
          <cell r="E438" t="str">
            <v>"Specified"</v>
          </cell>
          <cell r="F438" t="str">
            <v>W10</v>
          </cell>
          <cell r="G438">
            <v>337.5</v>
          </cell>
          <cell r="H438">
            <v>2.7</v>
          </cell>
          <cell r="I438">
            <v>8</v>
          </cell>
          <cell r="J438">
            <v>8.1103000811030002E-2</v>
          </cell>
          <cell r="K438" t="str">
            <v>NE100</v>
          </cell>
          <cell r="L438">
            <v>22.5</v>
          </cell>
          <cell r="M438" t="str">
            <v>NE100</v>
          </cell>
          <cell r="N438" t="str">
            <v>"Interm"</v>
          </cell>
          <cell r="O438">
            <v>360</v>
          </cell>
          <cell r="P438">
            <v>-18.149999999999999</v>
          </cell>
          <cell r="Q438">
            <v>0</v>
          </cell>
          <cell r="R438">
            <v>18.150000000000002</v>
          </cell>
          <cell r="S438">
            <v>90</v>
          </cell>
          <cell r="T438">
            <v>32</v>
          </cell>
          <cell r="U438">
            <v>0</v>
          </cell>
          <cell r="V438">
            <v>90</v>
          </cell>
          <cell r="W438">
            <v>3</v>
          </cell>
          <cell r="X438" t="str">
            <v>"GA-16d_Pt1_Hs=02.70_Tp=12.33_Interm.dat"</v>
          </cell>
          <cell r="Y438" t="str">
            <v>"GA-16d_Pt1_Hs=02.70_Tp=12.33_Interm.dat"</v>
          </cell>
          <cell r="Z438" t="str">
            <v>"426.xls"</v>
          </cell>
          <cell r="AA438">
            <v>2.7</v>
          </cell>
          <cell r="AB438">
            <v>2</v>
          </cell>
          <cell r="AC438">
            <v>0.13550135501355015</v>
          </cell>
          <cell r="AD438" t="str">
            <v>"GA-16d_Pt1_Hs=02.70_Tp=12.33_Interm.dat"</v>
          </cell>
          <cell r="AE438" t="str">
            <v>"GA-16d_Pt1_Hs=02.70_Tp=12.33_Interm.dat"</v>
          </cell>
          <cell r="AF438" t="str">
            <v>"426.xls"</v>
          </cell>
        </row>
        <row r="439">
          <cell r="A439">
            <v>427</v>
          </cell>
          <cell r="B439" t="str">
            <v>GA-16d_Pt1_Hs=02.70_Tp=13.70_Interm</v>
          </cell>
          <cell r="C439">
            <v>0</v>
          </cell>
          <cell r="D439" t="str">
            <v>Ochi-Hubble</v>
          </cell>
          <cell r="E439" t="str">
            <v>"Specified"</v>
          </cell>
          <cell r="F439" t="str">
            <v>W10</v>
          </cell>
          <cell r="G439">
            <v>337.5</v>
          </cell>
          <cell r="H439">
            <v>2.7</v>
          </cell>
          <cell r="I439">
            <v>8</v>
          </cell>
          <cell r="J439">
            <v>7.2992700729927015E-2</v>
          </cell>
          <cell r="K439" t="str">
            <v>NE100</v>
          </cell>
          <cell r="L439">
            <v>22.5</v>
          </cell>
          <cell r="M439" t="str">
            <v>NE100</v>
          </cell>
          <cell r="N439" t="str">
            <v>"Interm"</v>
          </cell>
          <cell r="O439">
            <v>360</v>
          </cell>
          <cell r="P439">
            <v>-18.149999999999999</v>
          </cell>
          <cell r="Q439">
            <v>0</v>
          </cell>
          <cell r="R439">
            <v>18.150000000000002</v>
          </cell>
          <cell r="S439">
            <v>90</v>
          </cell>
          <cell r="T439">
            <v>32</v>
          </cell>
          <cell r="U439">
            <v>0</v>
          </cell>
          <cell r="V439">
            <v>90</v>
          </cell>
          <cell r="W439">
            <v>3</v>
          </cell>
          <cell r="X439" t="str">
            <v>"GA-16d_Pt1_Hs=02.70_Tp=13.70_Interm.dat"</v>
          </cell>
          <cell r="Y439" t="str">
            <v>"GA-16d_Pt1_Hs=02.70_Tp=13.70_Interm.dat"</v>
          </cell>
          <cell r="Z439" t="str">
            <v>"427.xls"</v>
          </cell>
          <cell r="AA439">
            <v>2.7</v>
          </cell>
          <cell r="AB439">
            <v>2</v>
          </cell>
          <cell r="AC439">
            <v>0.12195121951219513</v>
          </cell>
          <cell r="AD439" t="str">
            <v>"GA-16d_Pt1_Hs=02.70_Tp=13.70_Interm.dat"</v>
          </cell>
          <cell r="AE439" t="str">
            <v>"GA-16d_Pt1_Hs=02.70_Tp=13.70_Interm.dat"</v>
          </cell>
          <cell r="AF439" t="str">
            <v>"427.xls"</v>
          </cell>
        </row>
        <row r="440">
          <cell r="A440">
            <v>428</v>
          </cell>
          <cell r="B440" t="str">
            <v>GA-16d_Pt1_Hs=02.70_Tp=15.07_Interm</v>
          </cell>
          <cell r="C440">
            <v>0</v>
          </cell>
          <cell r="D440" t="str">
            <v>Ochi-Hubble</v>
          </cell>
          <cell r="E440" t="str">
            <v>"Specified"</v>
          </cell>
          <cell r="F440" t="str">
            <v>W10</v>
          </cell>
          <cell r="G440">
            <v>337.5</v>
          </cell>
          <cell r="H440">
            <v>2.7</v>
          </cell>
          <cell r="I440">
            <v>8</v>
          </cell>
          <cell r="J440">
            <v>6.6357000663570004E-2</v>
          </cell>
          <cell r="K440" t="str">
            <v>NE100</v>
          </cell>
          <cell r="L440">
            <v>22.5</v>
          </cell>
          <cell r="M440" t="str">
            <v>NE100</v>
          </cell>
          <cell r="N440" t="str">
            <v>"Interm"</v>
          </cell>
          <cell r="O440">
            <v>360</v>
          </cell>
          <cell r="P440">
            <v>-18.149999999999999</v>
          </cell>
          <cell r="Q440">
            <v>0</v>
          </cell>
          <cell r="R440">
            <v>18.150000000000002</v>
          </cell>
          <cell r="S440">
            <v>90</v>
          </cell>
          <cell r="T440">
            <v>32</v>
          </cell>
          <cell r="U440">
            <v>0</v>
          </cell>
          <cell r="V440">
            <v>90</v>
          </cell>
          <cell r="W440">
            <v>3</v>
          </cell>
          <cell r="X440" t="str">
            <v>"GA-16d_Pt1_Hs=02.70_Tp=15.07_Interm.dat"</v>
          </cell>
          <cell r="Y440" t="str">
            <v>"GA-16d_Pt1_Hs=02.70_Tp=15.07_Interm.dat"</v>
          </cell>
          <cell r="Z440" t="str">
            <v>"428.xls"</v>
          </cell>
          <cell r="AA440">
            <v>2.7</v>
          </cell>
          <cell r="AB440">
            <v>2</v>
          </cell>
          <cell r="AC440">
            <v>0.11086474501108648</v>
          </cell>
          <cell r="AD440" t="str">
            <v>"GA-16d_Pt1_Hs=02.70_Tp=15.07_Interm.dat"</v>
          </cell>
          <cell r="AE440" t="str">
            <v>"GA-16d_Pt1_Hs=02.70_Tp=15.07_Interm.dat"</v>
          </cell>
          <cell r="AF440" t="str">
            <v>"428.xls"</v>
          </cell>
        </row>
        <row r="441">
          <cell r="A441">
            <v>429</v>
          </cell>
          <cell r="B441" t="str">
            <v>GA-16d_Pt1_Hs=02.70_Tp=12.33_Ballast</v>
          </cell>
          <cell r="C441">
            <v>0</v>
          </cell>
          <cell r="D441" t="str">
            <v>Ochi-Hubble</v>
          </cell>
          <cell r="E441" t="str">
            <v>"Specified"</v>
          </cell>
          <cell r="F441" t="str">
            <v>W10</v>
          </cell>
          <cell r="G441">
            <v>337.5</v>
          </cell>
          <cell r="H441">
            <v>2.7</v>
          </cell>
          <cell r="I441">
            <v>8</v>
          </cell>
          <cell r="J441">
            <v>8.1103000811030002E-2</v>
          </cell>
          <cell r="K441" t="str">
            <v>NE100</v>
          </cell>
          <cell r="L441">
            <v>22.5</v>
          </cell>
          <cell r="M441" t="str">
            <v>NE100</v>
          </cell>
          <cell r="N441" t="str">
            <v>"Ballast"</v>
          </cell>
          <cell r="O441">
            <v>360</v>
          </cell>
          <cell r="P441">
            <v>-11.89</v>
          </cell>
          <cell r="Q441">
            <v>0</v>
          </cell>
          <cell r="R441">
            <v>18.150000000000002</v>
          </cell>
          <cell r="S441">
            <v>90</v>
          </cell>
          <cell r="T441">
            <v>32</v>
          </cell>
          <cell r="U441">
            <v>0</v>
          </cell>
          <cell r="V441">
            <v>90</v>
          </cell>
          <cell r="W441">
            <v>3</v>
          </cell>
          <cell r="X441" t="str">
            <v>"GA-16d_Pt1_Hs=02.70_Tp=12.33_Ballast.dat"</v>
          </cell>
          <cell r="Y441" t="str">
            <v>"GA-16d_Pt1_Hs=02.70_Tp=12.33_Ballast.dat"</v>
          </cell>
          <cell r="Z441" t="str">
            <v>"429.xls"</v>
          </cell>
          <cell r="AA441">
            <v>2.7</v>
          </cell>
          <cell r="AB441">
            <v>2</v>
          </cell>
          <cell r="AC441">
            <v>0.13550135501355015</v>
          </cell>
          <cell r="AD441" t="str">
            <v>"GA-16d_Pt1_Hs=02.70_Tp=12.33_Ballast.dat"</v>
          </cell>
          <cell r="AE441" t="str">
            <v>"GA-16d_Pt1_Hs=02.70_Tp=12.33_Ballast.dat"</v>
          </cell>
          <cell r="AF441" t="str">
            <v>"429.xls"</v>
          </cell>
        </row>
        <row r="442">
          <cell r="A442">
            <v>430</v>
          </cell>
          <cell r="B442" t="str">
            <v>GA-16d_Pt1_Hs=02.70_Tp=13.70_Ballast</v>
          </cell>
          <cell r="C442">
            <v>0</v>
          </cell>
          <cell r="D442" t="str">
            <v>Ochi-Hubble</v>
          </cell>
          <cell r="E442" t="str">
            <v>"Specified"</v>
          </cell>
          <cell r="F442" t="str">
            <v>W10</v>
          </cell>
          <cell r="G442">
            <v>337.5</v>
          </cell>
          <cell r="H442">
            <v>2.7</v>
          </cell>
          <cell r="I442">
            <v>8</v>
          </cell>
          <cell r="J442">
            <v>7.2992700729927015E-2</v>
          </cell>
          <cell r="K442" t="str">
            <v>NE100</v>
          </cell>
          <cell r="L442">
            <v>22.5</v>
          </cell>
          <cell r="M442" t="str">
            <v>NE100</v>
          </cell>
          <cell r="N442" t="str">
            <v>"Ballast"</v>
          </cell>
          <cell r="O442">
            <v>360</v>
          </cell>
          <cell r="P442">
            <v>-11.89</v>
          </cell>
          <cell r="Q442">
            <v>0</v>
          </cell>
          <cell r="R442">
            <v>18.150000000000002</v>
          </cell>
          <cell r="S442">
            <v>90</v>
          </cell>
          <cell r="T442">
            <v>32</v>
          </cell>
          <cell r="U442">
            <v>0</v>
          </cell>
          <cell r="V442">
            <v>90</v>
          </cell>
          <cell r="W442">
            <v>3</v>
          </cell>
          <cell r="X442" t="str">
            <v>"GA-16d_Pt1_Hs=02.70_Tp=13.70_Ballast.dat"</v>
          </cell>
          <cell r="Y442" t="str">
            <v>"GA-16d_Pt1_Hs=02.70_Tp=13.70_Ballast.dat"</v>
          </cell>
          <cell r="Z442" t="str">
            <v>"430.xls"</v>
          </cell>
          <cell r="AA442">
            <v>2.7</v>
          </cell>
          <cell r="AB442">
            <v>2</v>
          </cell>
          <cell r="AC442">
            <v>0.12195121951219513</v>
          </cell>
          <cell r="AD442" t="str">
            <v>"GA-16d_Pt1_Hs=02.70_Tp=13.70_Ballast.dat"</v>
          </cell>
          <cell r="AE442" t="str">
            <v>"GA-16d_Pt1_Hs=02.70_Tp=13.70_Ballast.dat"</v>
          </cell>
          <cell r="AF442" t="str">
            <v>"430.xls"</v>
          </cell>
        </row>
        <row r="443">
          <cell r="A443">
            <v>431</v>
          </cell>
          <cell r="B443" t="str">
            <v>GA-16d_Pt1_Hs=02.70_Tp=15.07_Ballast</v>
          </cell>
          <cell r="C443">
            <v>0</v>
          </cell>
          <cell r="D443" t="str">
            <v>Ochi-Hubble</v>
          </cell>
          <cell r="E443" t="str">
            <v>"Specified"</v>
          </cell>
          <cell r="F443" t="str">
            <v>W10</v>
          </cell>
          <cell r="G443">
            <v>337.5</v>
          </cell>
          <cell r="H443">
            <v>2.7</v>
          </cell>
          <cell r="I443">
            <v>8</v>
          </cell>
          <cell r="J443">
            <v>6.6357000663570004E-2</v>
          </cell>
          <cell r="K443" t="str">
            <v>NE100</v>
          </cell>
          <cell r="L443">
            <v>22.5</v>
          </cell>
          <cell r="M443" t="str">
            <v>NE100</v>
          </cell>
          <cell r="N443" t="str">
            <v>"Ballast"</v>
          </cell>
          <cell r="O443">
            <v>360</v>
          </cell>
          <cell r="P443">
            <v>-11.89</v>
          </cell>
          <cell r="Q443">
            <v>0</v>
          </cell>
          <cell r="R443">
            <v>18.150000000000002</v>
          </cell>
          <cell r="S443">
            <v>90</v>
          </cell>
          <cell r="T443">
            <v>32</v>
          </cell>
          <cell r="U443">
            <v>0</v>
          </cell>
          <cell r="V443">
            <v>90</v>
          </cell>
          <cell r="W443">
            <v>3</v>
          </cell>
          <cell r="X443" t="str">
            <v>"GA-16d_Pt1_Hs=02.70_Tp=15.07_Ballast.dat"</v>
          </cell>
          <cell r="Y443" t="str">
            <v>"GA-16d_Pt1_Hs=02.70_Tp=15.07_Ballast.dat"</v>
          </cell>
          <cell r="Z443" t="str">
            <v>"431.xls"</v>
          </cell>
          <cell r="AA443">
            <v>2.7</v>
          </cell>
          <cell r="AB443">
            <v>2</v>
          </cell>
          <cell r="AC443">
            <v>0.11086474501108648</v>
          </cell>
          <cell r="AD443" t="str">
            <v>"GA-16d_Pt1_Hs=02.70_Tp=15.07_Ballast.dat"</v>
          </cell>
          <cell r="AE443" t="str">
            <v>"GA-16d_Pt1_Hs=02.70_Tp=15.07_Ballast.dat"</v>
          </cell>
          <cell r="AF443" t="str">
            <v>"431.xls"</v>
          </cell>
        </row>
        <row r="444">
          <cell r="A444">
            <v>432</v>
          </cell>
          <cell r="B444" t="str">
            <v>GA-17_Pt1_Hs=03.80_Tp=18.15_Full</v>
          </cell>
          <cell r="C444">
            <v>0</v>
          </cell>
          <cell r="D444" t="str">
            <v>Ochi-Hubble</v>
          </cell>
          <cell r="E444" t="str">
            <v>"Specified"</v>
          </cell>
          <cell r="F444" t="str">
            <v>S1</v>
          </cell>
          <cell r="G444">
            <v>90</v>
          </cell>
          <cell r="H444">
            <v>3.8</v>
          </cell>
          <cell r="I444">
            <v>8</v>
          </cell>
          <cell r="J444">
            <v>5.5096418732782364E-2</v>
          </cell>
          <cell r="K444" t="str">
            <v>N1</v>
          </cell>
          <cell r="L444">
            <v>90</v>
          </cell>
          <cell r="M444" t="str">
            <v>N1</v>
          </cell>
          <cell r="N444" t="str">
            <v>"Full"</v>
          </cell>
          <cell r="O444">
            <v>90</v>
          </cell>
          <cell r="P444">
            <v>-24.5</v>
          </cell>
          <cell r="Q444">
            <v>0</v>
          </cell>
          <cell r="R444">
            <v>18.150000000000002</v>
          </cell>
          <cell r="S444">
            <v>90</v>
          </cell>
          <cell r="T444">
            <v>32</v>
          </cell>
          <cell r="U444">
            <v>0</v>
          </cell>
          <cell r="V444">
            <v>90</v>
          </cell>
          <cell r="W444">
            <v>3</v>
          </cell>
          <cell r="X444" t="str">
            <v>"GA-17_Pt1_Hs=03.80_Tp=18.15_Full.dat"</v>
          </cell>
          <cell r="Y444" t="str">
            <v>"GA-17_Pt1_Hs=03.80_Tp=18.15_Full.dat"</v>
          </cell>
          <cell r="Z444" t="str">
            <v>"432.xls"</v>
          </cell>
          <cell r="AA444">
            <v>3.8</v>
          </cell>
          <cell r="AB444">
            <v>2</v>
          </cell>
          <cell r="AC444">
            <v>9.3720712277413312E-2</v>
          </cell>
          <cell r="AD444" t="str">
            <v>"GA-17_Pt1_Hs=03.80_Tp=18.15_Full.dat"</v>
          </cell>
          <cell r="AE444" t="str">
            <v>"GA-17_Pt1_Hs=03.80_Tp=18.15_Full.dat"</v>
          </cell>
          <cell r="AF444" t="str">
            <v>"432.xls"</v>
          </cell>
        </row>
        <row r="445">
          <cell r="A445">
            <v>433</v>
          </cell>
          <cell r="B445" t="str">
            <v>GA-17_Pt1_Hs=03.80_Tp=18.15_Full</v>
          </cell>
          <cell r="C445">
            <v>0</v>
          </cell>
          <cell r="D445" t="str">
            <v>Ochi-Hubble</v>
          </cell>
          <cell r="E445" t="str">
            <v>"Specified"</v>
          </cell>
          <cell r="F445" t="str">
            <v>S1</v>
          </cell>
          <cell r="G445">
            <v>90</v>
          </cell>
          <cell r="H445">
            <v>3.8</v>
          </cell>
          <cell r="I445">
            <v>8</v>
          </cell>
          <cell r="J445">
            <v>5.5096418732782364E-2</v>
          </cell>
          <cell r="K445" t="str">
            <v>N1</v>
          </cell>
          <cell r="L445">
            <v>90</v>
          </cell>
          <cell r="M445" t="str">
            <v>N1</v>
          </cell>
          <cell r="N445" t="str">
            <v>"Full"</v>
          </cell>
          <cell r="O445">
            <v>90</v>
          </cell>
          <cell r="P445">
            <v>-24.5</v>
          </cell>
          <cell r="Q445">
            <v>0</v>
          </cell>
          <cell r="R445">
            <v>18.150000000000002</v>
          </cell>
          <cell r="S445">
            <v>90</v>
          </cell>
          <cell r="T445">
            <v>32</v>
          </cell>
          <cell r="U445">
            <v>0</v>
          </cell>
          <cell r="V445">
            <v>90</v>
          </cell>
          <cell r="W445">
            <v>3</v>
          </cell>
          <cell r="X445" t="str">
            <v>"GA-17_Pt1_Hs=03.80_Tp=18.15_Full.dat"</v>
          </cell>
          <cell r="Y445" t="str">
            <v>"GA-17_Pt1_Hs=03.80_Tp=18.15_Full.dat"</v>
          </cell>
          <cell r="Z445" t="str">
            <v>"433.xls"</v>
          </cell>
          <cell r="AA445">
            <v>3.8</v>
          </cell>
          <cell r="AB445">
            <v>2</v>
          </cell>
          <cell r="AC445">
            <v>9.3720712277413312E-2</v>
          </cell>
          <cell r="AD445" t="str">
            <v>"GA-17_Pt1_Hs=03.80_Tp=18.15_Full.dat"</v>
          </cell>
          <cell r="AE445" t="str">
            <v>"GA-17_Pt1_Hs=03.80_Tp=18.15_Full.dat"</v>
          </cell>
          <cell r="AF445" t="str">
            <v>"433.xls"</v>
          </cell>
        </row>
        <row r="446">
          <cell r="A446">
            <v>434</v>
          </cell>
          <cell r="B446" t="str">
            <v>GA-17_Pt1_Hs=03.80_Tp=18.15_Full</v>
          </cell>
          <cell r="C446">
            <v>0</v>
          </cell>
          <cell r="D446" t="str">
            <v>Ochi-Hubble</v>
          </cell>
          <cell r="E446" t="str">
            <v>"Specified"</v>
          </cell>
          <cell r="F446" t="str">
            <v>S1</v>
          </cell>
          <cell r="G446">
            <v>90</v>
          </cell>
          <cell r="H446">
            <v>3.8</v>
          </cell>
          <cell r="I446">
            <v>8</v>
          </cell>
          <cell r="J446">
            <v>5.5096418732782364E-2</v>
          </cell>
          <cell r="K446" t="str">
            <v>N1</v>
          </cell>
          <cell r="L446">
            <v>90</v>
          </cell>
          <cell r="M446" t="str">
            <v>N1</v>
          </cell>
          <cell r="N446" t="str">
            <v>"Full"</v>
          </cell>
          <cell r="O446">
            <v>90</v>
          </cell>
          <cell r="P446">
            <v>-24.5</v>
          </cell>
          <cell r="Q446">
            <v>0</v>
          </cell>
          <cell r="R446">
            <v>18.150000000000002</v>
          </cell>
          <cell r="S446">
            <v>90</v>
          </cell>
          <cell r="T446">
            <v>32</v>
          </cell>
          <cell r="U446">
            <v>0</v>
          </cell>
          <cell r="V446">
            <v>90</v>
          </cell>
          <cell r="W446">
            <v>3</v>
          </cell>
          <cell r="X446" t="str">
            <v>"GA-17_Pt1_Hs=03.80_Tp=18.15_Full.dat"</v>
          </cell>
          <cell r="Y446" t="str">
            <v>"GA-17_Pt1_Hs=03.80_Tp=18.15_Full.dat"</v>
          </cell>
          <cell r="Z446" t="str">
            <v>"434.xls"</v>
          </cell>
          <cell r="AA446">
            <v>3.8</v>
          </cell>
          <cell r="AB446">
            <v>2</v>
          </cell>
          <cell r="AC446">
            <v>9.3720712277413312E-2</v>
          </cell>
          <cell r="AD446" t="str">
            <v>"GA-17_Pt1_Hs=03.80_Tp=18.15_Full.dat"</v>
          </cell>
          <cell r="AE446" t="str">
            <v>"GA-17_Pt1_Hs=03.80_Tp=18.15_Full.dat"</v>
          </cell>
          <cell r="AF446" t="str">
            <v>"434.xls"</v>
          </cell>
        </row>
        <row r="447">
          <cell r="A447">
            <v>435</v>
          </cell>
          <cell r="B447" t="str">
            <v>GA-17_Pt1_Hs=03.80_Tp=18.15_Interm</v>
          </cell>
          <cell r="C447">
            <v>0</v>
          </cell>
          <cell r="D447" t="str">
            <v>Ochi-Hubble</v>
          </cell>
          <cell r="E447" t="str">
            <v>"Specified"</v>
          </cell>
          <cell r="F447" t="str">
            <v>S1</v>
          </cell>
          <cell r="G447">
            <v>90</v>
          </cell>
          <cell r="H447">
            <v>3.8</v>
          </cell>
          <cell r="I447">
            <v>8</v>
          </cell>
          <cell r="J447">
            <v>5.5096418732782364E-2</v>
          </cell>
          <cell r="K447" t="str">
            <v>N1</v>
          </cell>
          <cell r="L447">
            <v>90</v>
          </cell>
          <cell r="M447" t="str">
            <v>N1</v>
          </cell>
          <cell r="N447" t="str">
            <v>"Interm"</v>
          </cell>
          <cell r="O447">
            <v>90</v>
          </cell>
          <cell r="P447">
            <v>-18.149999999999999</v>
          </cell>
          <cell r="Q447">
            <v>0</v>
          </cell>
          <cell r="R447">
            <v>18.150000000000002</v>
          </cell>
          <cell r="S447">
            <v>90</v>
          </cell>
          <cell r="T447">
            <v>32</v>
          </cell>
          <cell r="U447">
            <v>0</v>
          </cell>
          <cell r="V447">
            <v>90</v>
          </cell>
          <cell r="W447">
            <v>3</v>
          </cell>
          <cell r="X447" t="str">
            <v>"GA-17_Pt1_Hs=03.80_Tp=18.15_Interm.dat"</v>
          </cell>
          <cell r="Y447" t="str">
            <v>"GA-17_Pt1_Hs=03.80_Tp=18.15_Interm.dat"</v>
          </cell>
          <cell r="Z447" t="str">
            <v>"435.xls"</v>
          </cell>
          <cell r="AA447">
            <v>3.8</v>
          </cell>
          <cell r="AB447">
            <v>2</v>
          </cell>
          <cell r="AC447">
            <v>9.3720712277413312E-2</v>
          </cell>
          <cell r="AD447" t="str">
            <v>"GA-17_Pt1_Hs=03.80_Tp=18.15_Interm.dat"</v>
          </cell>
          <cell r="AE447" t="str">
            <v>"GA-17_Pt1_Hs=03.80_Tp=18.15_Interm.dat"</v>
          </cell>
          <cell r="AF447" t="str">
            <v>"435.xls"</v>
          </cell>
        </row>
        <row r="448">
          <cell r="A448">
            <v>436</v>
          </cell>
          <cell r="B448" t="str">
            <v>GA-17_Pt1_Hs=03.80_Tp=18.15_Interm</v>
          </cell>
          <cell r="C448">
            <v>0</v>
          </cell>
          <cell r="D448" t="str">
            <v>Ochi-Hubble</v>
          </cell>
          <cell r="E448" t="str">
            <v>"Specified"</v>
          </cell>
          <cell r="F448" t="str">
            <v>S1</v>
          </cell>
          <cell r="G448">
            <v>90</v>
          </cell>
          <cell r="H448">
            <v>3.8</v>
          </cell>
          <cell r="I448">
            <v>8</v>
          </cell>
          <cell r="J448">
            <v>5.5096418732782364E-2</v>
          </cell>
          <cell r="K448" t="str">
            <v>N1</v>
          </cell>
          <cell r="L448">
            <v>90</v>
          </cell>
          <cell r="M448" t="str">
            <v>N1</v>
          </cell>
          <cell r="N448" t="str">
            <v>"Interm"</v>
          </cell>
          <cell r="O448">
            <v>90</v>
          </cell>
          <cell r="P448">
            <v>-18.149999999999999</v>
          </cell>
          <cell r="Q448">
            <v>0</v>
          </cell>
          <cell r="R448">
            <v>18.150000000000002</v>
          </cell>
          <cell r="S448">
            <v>90</v>
          </cell>
          <cell r="T448">
            <v>32</v>
          </cell>
          <cell r="U448">
            <v>0</v>
          </cell>
          <cell r="V448">
            <v>90</v>
          </cell>
          <cell r="W448">
            <v>3</v>
          </cell>
          <cell r="X448" t="str">
            <v>"GA-17_Pt1_Hs=03.80_Tp=18.15_Interm.dat"</v>
          </cell>
          <cell r="Y448" t="str">
            <v>"GA-17_Pt1_Hs=03.80_Tp=18.15_Interm.dat"</v>
          </cell>
          <cell r="Z448" t="str">
            <v>"436.xls"</v>
          </cell>
          <cell r="AA448">
            <v>3.8</v>
          </cell>
          <cell r="AB448">
            <v>2</v>
          </cell>
          <cell r="AC448">
            <v>9.3720712277413312E-2</v>
          </cell>
          <cell r="AD448" t="str">
            <v>"GA-17_Pt1_Hs=03.80_Tp=18.15_Interm.dat"</v>
          </cell>
          <cell r="AE448" t="str">
            <v>"GA-17_Pt1_Hs=03.80_Tp=18.15_Interm.dat"</v>
          </cell>
          <cell r="AF448" t="str">
            <v>"436.xls"</v>
          </cell>
        </row>
        <row r="449">
          <cell r="A449">
            <v>437</v>
          </cell>
          <cell r="B449" t="str">
            <v>GA-17_Pt1_Hs=03.80_Tp=18.15_Interm</v>
          </cell>
          <cell r="C449">
            <v>0</v>
          </cell>
          <cell r="D449" t="str">
            <v>Ochi-Hubble</v>
          </cell>
          <cell r="E449" t="str">
            <v>"Specified"</v>
          </cell>
          <cell r="F449" t="str">
            <v>S1</v>
          </cell>
          <cell r="G449">
            <v>90</v>
          </cell>
          <cell r="H449">
            <v>3.8</v>
          </cell>
          <cell r="I449">
            <v>8</v>
          </cell>
          <cell r="J449">
            <v>5.5096418732782364E-2</v>
          </cell>
          <cell r="K449" t="str">
            <v>N1</v>
          </cell>
          <cell r="L449">
            <v>90</v>
          </cell>
          <cell r="M449" t="str">
            <v>N1</v>
          </cell>
          <cell r="N449" t="str">
            <v>"Interm"</v>
          </cell>
          <cell r="O449">
            <v>90</v>
          </cell>
          <cell r="P449">
            <v>-18.149999999999999</v>
          </cell>
          <cell r="Q449">
            <v>0</v>
          </cell>
          <cell r="R449">
            <v>18.150000000000002</v>
          </cell>
          <cell r="S449">
            <v>90</v>
          </cell>
          <cell r="T449">
            <v>32</v>
          </cell>
          <cell r="U449">
            <v>0</v>
          </cell>
          <cell r="V449">
            <v>90</v>
          </cell>
          <cell r="W449">
            <v>3</v>
          </cell>
          <cell r="X449" t="str">
            <v>"GA-17_Pt1_Hs=03.80_Tp=18.15_Interm.dat"</v>
          </cell>
          <cell r="Y449" t="str">
            <v>"GA-17_Pt1_Hs=03.80_Tp=18.15_Interm.dat"</v>
          </cell>
          <cell r="Z449" t="str">
            <v>"437.xls"</v>
          </cell>
          <cell r="AA449">
            <v>3.8</v>
          </cell>
          <cell r="AB449">
            <v>2</v>
          </cell>
          <cell r="AC449">
            <v>9.3720712277413312E-2</v>
          </cell>
          <cell r="AD449" t="str">
            <v>"GA-17_Pt1_Hs=03.80_Tp=18.15_Interm.dat"</v>
          </cell>
          <cell r="AE449" t="str">
            <v>"GA-17_Pt1_Hs=03.80_Tp=18.15_Interm.dat"</v>
          </cell>
          <cell r="AF449" t="str">
            <v>"437.xls"</v>
          </cell>
        </row>
        <row r="450">
          <cell r="A450">
            <v>438</v>
          </cell>
          <cell r="B450" t="str">
            <v>GA-17_Pt1_Hs=03.80_Tp=18.15_Ballast</v>
          </cell>
          <cell r="C450">
            <v>0</v>
          </cell>
          <cell r="D450" t="str">
            <v>Ochi-Hubble</v>
          </cell>
          <cell r="E450" t="str">
            <v>"Specified"</v>
          </cell>
          <cell r="F450" t="str">
            <v>S1</v>
          </cell>
          <cell r="G450">
            <v>90</v>
          </cell>
          <cell r="H450">
            <v>3.8</v>
          </cell>
          <cell r="I450">
            <v>8</v>
          </cell>
          <cell r="J450">
            <v>5.5096418732782364E-2</v>
          </cell>
          <cell r="K450" t="str">
            <v>N1</v>
          </cell>
          <cell r="L450">
            <v>90</v>
          </cell>
          <cell r="M450" t="str">
            <v>N1</v>
          </cell>
          <cell r="N450" t="str">
            <v>"Ballast"</v>
          </cell>
          <cell r="O450">
            <v>90</v>
          </cell>
          <cell r="P450">
            <v>-11.89</v>
          </cell>
          <cell r="Q450">
            <v>0</v>
          </cell>
          <cell r="R450">
            <v>18.150000000000002</v>
          </cell>
          <cell r="S450">
            <v>90</v>
          </cell>
          <cell r="T450">
            <v>32</v>
          </cell>
          <cell r="U450">
            <v>0</v>
          </cell>
          <cell r="V450">
            <v>90</v>
          </cell>
          <cell r="W450">
            <v>3</v>
          </cell>
          <cell r="X450" t="str">
            <v>"GA-17_Pt1_Hs=03.80_Tp=18.15_Ballast.dat"</v>
          </cell>
          <cell r="Y450" t="str">
            <v>"GA-17_Pt1_Hs=03.80_Tp=18.15_Ballast.dat"</v>
          </cell>
          <cell r="Z450" t="str">
            <v>"438.xls"</v>
          </cell>
          <cell r="AA450">
            <v>3.8</v>
          </cell>
          <cell r="AB450">
            <v>2</v>
          </cell>
          <cell r="AC450">
            <v>9.3720712277413312E-2</v>
          </cell>
          <cell r="AD450" t="str">
            <v>"GA-17_Pt1_Hs=03.80_Tp=18.15_Ballast.dat"</v>
          </cell>
          <cell r="AE450" t="str">
            <v>"GA-17_Pt1_Hs=03.80_Tp=18.15_Ballast.dat"</v>
          </cell>
          <cell r="AF450" t="str">
            <v>"438.xls"</v>
          </cell>
        </row>
        <row r="451">
          <cell r="A451">
            <v>439</v>
          </cell>
          <cell r="B451" t="str">
            <v>GA-17_Pt1_Hs=03.80_Tp=18.15_Ballast</v>
          </cell>
          <cell r="C451">
            <v>0</v>
          </cell>
          <cell r="D451" t="str">
            <v>Ochi-Hubble</v>
          </cell>
          <cell r="E451" t="str">
            <v>"Specified"</v>
          </cell>
          <cell r="F451" t="str">
            <v>S1</v>
          </cell>
          <cell r="G451">
            <v>90</v>
          </cell>
          <cell r="H451">
            <v>3.8</v>
          </cell>
          <cell r="I451">
            <v>8</v>
          </cell>
          <cell r="J451">
            <v>5.5096418732782364E-2</v>
          </cell>
          <cell r="K451" t="str">
            <v>N1</v>
          </cell>
          <cell r="L451">
            <v>90</v>
          </cell>
          <cell r="M451" t="str">
            <v>N1</v>
          </cell>
          <cell r="N451" t="str">
            <v>"Ballast"</v>
          </cell>
          <cell r="O451">
            <v>90</v>
          </cell>
          <cell r="P451">
            <v>-11.89</v>
          </cell>
          <cell r="Q451">
            <v>0</v>
          </cell>
          <cell r="R451">
            <v>18.150000000000002</v>
          </cell>
          <cell r="S451">
            <v>90</v>
          </cell>
          <cell r="T451">
            <v>32</v>
          </cell>
          <cell r="U451">
            <v>0</v>
          </cell>
          <cell r="V451">
            <v>90</v>
          </cell>
          <cell r="W451">
            <v>3</v>
          </cell>
          <cell r="X451" t="str">
            <v>"GA-17_Pt1_Hs=03.80_Tp=18.15_Ballast.dat"</v>
          </cell>
          <cell r="Y451" t="str">
            <v>"GA-17_Pt1_Hs=03.80_Tp=18.15_Ballast.dat"</v>
          </cell>
          <cell r="Z451" t="str">
            <v>"439.xls"</v>
          </cell>
          <cell r="AA451">
            <v>3.8</v>
          </cell>
          <cell r="AB451">
            <v>2</v>
          </cell>
          <cell r="AC451">
            <v>9.3720712277413312E-2</v>
          </cell>
          <cell r="AD451" t="str">
            <v>"GA-17_Pt1_Hs=03.80_Tp=18.15_Ballast.dat"</v>
          </cell>
          <cell r="AE451" t="str">
            <v>"GA-17_Pt1_Hs=03.80_Tp=18.15_Ballast.dat"</v>
          </cell>
          <cell r="AF451" t="str">
            <v>"439.xls"</v>
          </cell>
        </row>
        <row r="452">
          <cell r="A452">
            <v>440</v>
          </cell>
          <cell r="B452" t="str">
            <v>GA-17_Pt1_Hs=03.80_Tp=18.15_Ballast</v>
          </cell>
          <cell r="C452">
            <v>0</v>
          </cell>
          <cell r="D452" t="str">
            <v>Ochi-Hubble</v>
          </cell>
          <cell r="E452" t="str">
            <v>"Specified"</v>
          </cell>
          <cell r="F452" t="str">
            <v>S1</v>
          </cell>
          <cell r="G452">
            <v>90</v>
          </cell>
          <cell r="H452">
            <v>3.8</v>
          </cell>
          <cell r="I452">
            <v>8</v>
          </cell>
          <cell r="J452">
            <v>5.5096418732782364E-2</v>
          </cell>
          <cell r="K452" t="str">
            <v>N1</v>
          </cell>
          <cell r="L452">
            <v>90</v>
          </cell>
          <cell r="M452" t="str">
            <v>N1</v>
          </cell>
          <cell r="N452" t="str">
            <v>"Ballast"</v>
          </cell>
          <cell r="O452">
            <v>90</v>
          </cell>
          <cell r="P452">
            <v>-11.89</v>
          </cell>
          <cell r="Q452">
            <v>0</v>
          </cell>
          <cell r="R452">
            <v>18.150000000000002</v>
          </cell>
          <cell r="S452">
            <v>90</v>
          </cell>
          <cell r="T452">
            <v>32</v>
          </cell>
          <cell r="U452">
            <v>0</v>
          </cell>
          <cell r="V452">
            <v>90</v>
          </cell>
          <cell r="W452">
            <v>3</v>
          </cell>
          <cell r="X452" t="str">
            <v>"GA-17_Pt1_Hs=03.80_Tp=18.15_Ballast.dat"</v>
          </cell>
          <cell r="Y452" t="str">
            <v>"GA-17_Pt1_Hs=03.80_Tp=18.15_Ballast.dat"</v>
          </cell>
          <cell r="Z452" t="str">
            <v>"440.xls"</v>
          </cell>
          <cell r="AA452">
            <v>3.8</v>
          </cell>
          <cell r="AB452">
            <v>2</v>
          </cell>
          <cell r="AC452">
            <v>9.3720712277413312E-2</v>
          </cell>
          <cell r="AD452" t="str">
            <v>"GA-17_Pt1_Hs=03.80_Tp=18.15_Ballast.dat"</v>
          </cell>
          <cell r="AE452" t="str">
            <v>"GA-17_Pt1_Hs=03.80_Tp=18.15_Ballast.dat"</v>
          </cell>
          <cell r="AF452" t="str">
            <v>"440.xls"</v>
          </cell>
        </row>
        <row r="453">
          <cell r="A453">
            <v>441</v>
          </cell>
          <cell r="B453" t="str">
            <v>GA-18_Pt1_Hs=03.80_Tp=18.15_Full</v>
          </cell>
          <cell r="C453">
            <v>0</v>
          </cell>
          <cell r="D453" t="str">
            <v>Ochi-Hubble</v>
          </cell>
          <cell r="E453" t="str">
            <v>"Specified"</v>
          </cell>
          <cell r="F453" t="str">
            <v>N1</v>
          </cell>
          <cell r="G453">
            <v>270</v>
          </cell>
          <cell r="H453">
            <v>3.8</v>
          </cell>
          <cell r="I453">
            <v>8</v>
          </cell>
          <cell r="J453">
            <v>5.5096418732782364E-2</v>
          </cell>
          <cell r="K453" t="str">
            <v>S1</v>
          </cell>
          <cell r="L453">
            <v>270</v>
          </cell>
          <cell r="M453" t="str">
            <v>S1</v>
          </cell>
          <cell r="N453" t="str">
            <v>"Full"</v>
          </cell>
          <cell r="O453">
            <v>270</v>
          </cell>
          <cell r="P453">
            <v>-24.5</v>
          </cell>
          <cell r="Q453">
            <v>0</v>
          </cell>
          <cell r="R453">
            <v>18.150000000000002</v>
          </cell>
          <cell r="S453">
            <v>90</v>
          </cell>
          <cell r="T453">
            <v>32</v>
          </cell>
          <cell r="U453">
            <v>0</v>
          </cell>
          <cell r="V453">
            <v>90</v>
          </cell>
          <cell r="W453">
            <v>3</v>
          </cell>
          <cell r="X453" t="str">
            <v>"GA-18_Pt1_Hs=03.80_Tp=18.15_Full.dat"</v>
          </cell>
          <cell r="Y453" t="str">
            <v>"GA-18_Pt1_Hs=03.80_Tp=18.15_Full.dat"</v>
          </cell>
          <cell r="Z453" t="str">
            <v>"441.xls"</v>
          </cell>
          <cell r="AA453">
            <v>3.8</v>
          </cell>
          <cell r="AB453">
            <v>2</v>
          </cell>
          <cell r="AC453">
            <v>9.3720712277413312E-2</v>
          </cell>
          <cell r="AD453" t="str">
            <v>"GA-18_Pt1_Hs=03.80_Tp=18.15_Full.dat"</v>
          </cell>
          <cell r="AE453" t="str">
            <v>"GA-18_Pt1_Hs=03.80_Tp=18.15_Full.dat"</v>
          </cell>
          <cell r="AF453" t="str">
            <v>"441.xls"</v>
          </cell>
        </row>
        <row r="454">
          <cell r="A454">
            <v>442</v>
          </cell>
          <cell r="B454" t="str">
            <v>GA-18_Pt1_Hs=03.80_Tp=18.15_Full</v>
          </cell>
          <cell r="C454">
            <v>0</v>
          </cell>
          <cell r="D454" t="str">
            <v>Ochi-Hubble</v>
          </cell>
          <cell r="E454" t="str">
            <v>"Specified"</v>
          </cell>
          <cell r="F454" t="str">
            <v>N1</v>
          </cell>
          <cell r="G454">
            <v>270</v>
          </cell>
          <cell r="H454">
            <v>3.8</v>
          </cell>
          <cell r="I454">
            <v>8</v>
          </cell>
          <cell r="J454">
            <v>5.5096418732782364E-2</v>
          </cell>
          <cell r="K454" t="str">
            <v>S1</v>
          </cell>
          <cell r="L454">
            <v>270</v>
          </cell>
          <cell r="M454" t="str">
            <v>S1</v>
          </cell>
          <cell r="N454" t="str">
            <v>"Full"</v>
          </cell>
          <cell r="O454">
            <v>270</v>
          </cell>
          <cell r="P454">
            <v>-24.5</v>
          </cell>
          <cell r="Q454">
            <v>0</v>
          </cell>
          <cell r="R454">
            <v>18.150000000000002</v>
          </cell>
          <cell r="S454">
            <v>90</v>
          </cell>
          <cell r="T454">
            <v>32</v>
          </cell>
          <cell r="U454">
            <v>0</v>
          </cell>
          <cell r="V454">
            <v>90</v>
          </cell>
          <cell r="W454">
            <v>3</v>
          </cell>
          <cell r="X454" t="str">
            <v>"GA-18_Pt1_Hs=03.80_Tp=18.15_Full.dat"</v>
          </cell>
          <cell r="Y454" t="str">
            <v>"GA-18_Pt1_Hs=03.80_Tp=18.15_Full.dat"</v>
          </cell>
          <cell r="Z454" t="str">
            <v>"442.xls"</v>
          </cell>
          <cell r="AA454">
            <v>3.8</v>
          </cell>
          <cell r="AB454">
            <v>2</v>
          </cell>
          <cell r="AC454">
            <v>9.3720712277413312E-2</v>
          </cell>
          <cell r="AD454" t="str">
            <v>"GA-18_Pt1_Hs=03.80_Tp=18.15_Full.dat"</v>
          </cell>
          <cell r="AE454" t="str">
            <v>"GA-18_Pt1_Hs=03.80_Tp=18.15_Full.dat"</v>
          </cell>
          <cell r="AF454" t="str">
            <v>"442.xls"</v>
          </cell>
        </row>
        <row r="455">
          <cell r="A455">
            <v>443</v>
          </cell>
          <cell r="B455" t="str">
            <v>GA-18_Pt1_Hs=03.80_Tp=18.15_Full</v>
          </cell>
          <cell r="C455">
            <v>0</v>
          </cell>
          <cell r="D455" t="str">
            <v>Ochi-Hubble</v>
          </cell>
          <cell r="E455" t="str">
            <v>"Specified"</v>
          </cell>
          <cell r="F455" t="str">
            <v>N1</v>
          </cell>
          <cell r="G455">
            <v>270</v>
          </cell>
          <cell r="H455">
            <v>3.8</v>
          </cell>
          <cell r="I455">
            <v>8</v>
          </cell>
          <cell r="J455">
            <v>5.5096418732782364E-2</v>
          </cell>
          <cell r="K455" t="str">
            <v>S1</v>
          </cell>
          <cell r="L455">
            <v>270</v>
          </cell>
          <cell r="M455" t="str">
            <v>S1</v>
          </cell>
          <cell r="N455" t="str">
            <v>"Full"</v>
          </cell>
          <cell r="O455">
            <v>270</v>
          </cell>
          <cell r="P455">
            <v>-24.5</v>
          </cell>
          <cell r="Q455">
            <v>0</v>
          </cell>
          <cell r="R455">
            <v>18.150000000000002</v>
          </cell>
          <cell r="S455">
            <v>90</v>
          </cell>
          <cell r="T455">
            <v>32</v>
          </cell>
          <cell r="U455">
            <v>0</v>
          </cell>
          <cell r="V455">
            <v>90</v>
          </cell>
          <cell r="W455">
            <v>3</v>
          </cell>
          <cell r="X455" t="str">
            <v>"GA-18_Pt1_Hs=03.80_Tp=18.15_Full.dat"</v>
          </cell>
          <cell r="Y455" t="str">
            <v>"GA-18_Pt1_Hs=03.80_Tp=18.15_Full.dat"</v>
          </cell>
          <cell r="Z455" t="str">
            <v>"443.xls"</v>
          </cell>
          <cell r="AA455">
            <v>3.8</v>
          </cell>
          <cell r="AB455">
            <v>2</v>
          </cell>
          <cell r="AC455">
            <v>9.3720712277413312E-2</v>
          </cell>
          <cell r="AD455" t="str">
            <v>"GA-18_Pt1_Hs=03.80_Tp=18.15_Full.dat"</v>
          </cell>
          <cell r="AE455" t="str">
            <v>"GA-18_Pt1_Hs=03.80_Tp=18.15_Full.dat"</v>
          </cell>
          <cell r="AF455" t="str">
            <v>"443.xls"</v>
          </cell>
        </row>
        <row r="456">
          <cell r="A456">
            <v>444</v>
          </cell>
          <cell r="B456" t="str">
            <v>GA-18_Pt1_Hs=03.80_Tp=18.15_Interm</v>
          </cell>
          <cell r="C456">
            <v>0</v>
          </cell>
          <cell r="D456" t="str">
            <v>Ochi-Hubble</v>
          </cell>
          <cell r="E456" t="str">
            <v>"Specified"</v>
          </cell>
          <cell r="F456" t="str">
            <v>N1</v>
          </cell>
          <cell r="G456">
            <v>270</v>
          </cell>
          <cell r="H456">
            <v>3.8</v>
          </cell>
          <cell r="I456">
            <v>8</v>
          </cell>
          <cell r="J456">
            <v>5.5096418732782364E-2</v>
          </cell>
          <cell r="K456" t="str">
            <v>S1</v>
          </cell>
          <cell r="L456">
            <v>270</v>
          </cell>
          <cell r="M456" t="str">
            <v>S1</v>
          </cell>
          <cell r="N456" t="str">
            <v>"Interm"</v>
          </cell>
          <cell r="O456">
            <v>270</v>
          </cell>
          <cell r="P456">
            <v>-18.149999999999999</v>
          </cell>
          <cell r="Q456">
            <v>0</v>
          </cell>
          <cell r="R456">
            <v>18.150000000000002</v>
          </cell>
          <cell r="S456">
            <v>90</v>
          </cell>
          <cell r="T456">
            <v>32</v>
          </cell>
          <cell r="U456">
            <v>0</v>
          </cell>
          <cell r="V456">
            <v>90</v>
          </cell>
          <cell r="W456">
            <v>3</v>
          </cell>
          <cell r="X456" t="str">
            <v>"GA-18_Pt1_Hs=03.80_Tp=18.15_Interm.dat"</v>
          </cell>
          <cell r="Y456" t="str">
            <v>"GA-18_Pt1_Hs=03.80_Tp=18.15_Interm.dat"</v>
          </cell>
          <cell r="Z456" t="str">
            <v>"444.xls"</v>
          </cell>
          <cell r="AA456">
            <v>3.8</v>
          </cell>
          <cell r="AB456">
            <v>2</v>
          </cell>
          <cell r="AC456">
            <v>9.3720712277413312E-2</v>
          </cell>
          <cell r="AD456" t="str">
            <v>"GA-18_Pt1_Hs=03.80_Tp=18.15_Interm.dat"</v>
          </cell>
          <cell r="AE456" t="str">
            <v>"GA-18_Pt1_Hs=03.80_Tp=18.15_Interm.dat"</v>
          </cell>
          <cell r="AF456" t="str">
            <v>"444.xls"</v>
          </cell>
        </row>
        <row r="457">
          <cell r="A457">
            <v>445</v>
          </cell>
          <cell r="B457" t="str">
            <v>GA-18_Pt1_Hs=03.80_Tp=18.15_Interm</v>
          </cell>
          <cell r="C457">
            <v>0</v>
          </cell>
          <cell r="D457" t="str">
            <v>Ochi-Hubble</v>
          </cell>
          <cell r="E457" t="str">
            <v>"Specified"</v>
          </cell>
          <cell r="F457" t="str">
            <v>N1</v>
          </cell>
          <cell r="G457">
            <v>270</v>
          </cell>
          <cell r="H457">
            <v>3.8</v>
          </cell>
          <cell r="I457">
            <v>8</v>
          </cell>
          <cell r="J457">
            <v>5.5096418732782364E-2</v>
          </cell>
          <cell r="K457" t="str">
            <v>S1</v>
          </cell>
          <cell r="L457">
            <v>270</v>
          </cell>
          <cell r="M457" t="str">
            <v>S1</v>
          </cell>
          <cell r="N457" t="str">
            <v>"Interm"</v>
          </cell>
          <cell r="O457">
            <v>270</v>
          </cell>
          <cell r="P457">
            <v>-18.149999999999999</v>
          </cell>
          <cell r="Q457">
            <v>0</v>
          </cell>
          <cell r="R457">
            <v>18.150000000000002</v>
          </cell>
          <cell r="S457">
            <v>90</v>
          </cell>
          <cell r="T457">
            <v>32</v>
          </cell>
          <cell r="U457">
            <v>0</v>
          </cell>
          <cell r="V457">
            <v>90</v>
          </cell>
          <cell r="W457">
            <v>3</v>
          </cell>
          <cell r="X457" t="str">
            <v>"GA-18_Pt1_Hs=03.80_Tp=18.15_Interm.dat"</v>
          </cell>
          <cell r="Y457" t="str">
            <v>"GA-18_Pt1_Hs=03.80_Tp=18.15_Interm.dat"</v>
          </cell>
          <cell r="Z457" t="str">
            <v>"445.xls"</v>
          </cell>
          <cell r="AA457">
            <v>3.8</v>
          </cell>
          <cell r="AB457">
            <v>2</v>
          </cell>
          <cell r="AC457">
            <v>9.3720712277413312E-2</v>
          </cell>
          <cell r="AD457" t="str">
            <v>"GA-18_Pt1_Hs=03.80_Tp=18.15_Interm.dat"</v>
          </cell>
          <cell r="AE457" t="str">
            <v>"GA-18_Pt1_Hs=03.80_Tp=18.15_Interm.dat"</v>
          </cell>
          <cell r="AF457" t="str">
            <v>"445.xls"</v>
          </cell>
        </row>
        <row r="458">
          <cell r="A458">
            <v>446</v>
          </cell>
          <cell r="B458" t="str">
            <v>GA-18_Pt1_Hs=03.80_Tp=18.15_Interm</v>
          </cell>
          <cell r="C458">
            <v>0</v>
          </cell>
          <cell r="D458" t="str">
            <v>Ochi-Hubble</v>
          </cell>
          <cell r="E458" t="str">
            <v>"Specified"</v>
          </cell>
          <cell r="F458" t="str">
            <v>N1</v>
          </cell>
          <cell r="G458">
            <v>270</v>
          </cell>
          <cell r="H458">
            <v>3.8</v>
          </cell>
          <cell r="I458">
            <v>8</v>
          </cell>
          <cell r="J458">
            <v>5.5096418732782364E-2</v>
          </cell>
          <cell r="K458" t="str">
            <v>S1</v>
          </cell>
          <cell r="L458">
            <v>270</v>
          </cell>
          <cell r="M458" t="str">
            <v>S1</v>
          </cell>
          <cell r="N458" t="str">
            <v>"Interm"</v>
          </cell>
          <cell r="O458">
            <v>270</v>
          </cell>
          <cell r="P458">
            <v>-18.149999999999999</v>
          </cell>
          <cell r="Q458">
            <v>0</v>
          </cell>
          <cell r="R458">
            <v>18.150000000000002</v>
          </cell>
          <cell r="S458">
            <v>90</v>
          </cell>
          <cell r="T458">
            <v>32</v>
          </cell>
          <cell r="U458">
            <v>0</v>
          </cell>
          <cell r="V458">
            <v>90</v>
          </cell>
          <cell r="W458">
            <v>3</v>
          </cell>
          <cell r="X458" t="str">
            <v>"GA-18_Pt1_Hs=03.80_Tp=18.15_Interm.dat"</v>
          </cell>
          <cell r="Y458" t="str">
            <v>"GA-18_Pt1_Hs=03.80_Tp=18.15_Interm.dat"</v>
          </cell>
          <cell r="Z458" t="str">
            <v>"446.xls"</v>
          </cell>
          <cell r="AA458">
            <v>3.8</v>
          </cell>
          <cell r="AB458">
            <v>2</v>
          </cell>
          <cell r="AC458">
            <v>9.3720712277413312E-2</v>
          </cell>
          <cell r="AD458" t="str">
            <v>"GA-18_Pt1_Hs=03.80_Tp=18.15_Interm.dat"</v>
          </cell>
          <cell r="AE458" t="str">
            <v>"GA-18_Pt1_Hs=03.80_Tp=18.15_Interm.dat"</v>
          </cell>
          <cell r="AF458" t="str">
            <v>"446.xls"</v>
          </cell>
        </row>
        <row r="459">
          <cell r="A459">
            <v>447</v>
          </cell>
          <cell r="B459" t="str">
            <v>GA-18_Pt1_Hs=03.80_Tp=18.15_Ballast</v>
          </cell>
          <cell r="C459">
            <v>0</v>
          </cell>
          <cell r="D459" t="str">
            <v>Ochi-Hubble</v>
          </cell>
          <cell r="E459" t="str">
            <v>"Specified"</v>
          </cell>
          <cell r="F459" t="str">
            <v>N1</v>
          </cell>
          <cell r="G459">
            <v>270</v>
          </cell>
          <cell r="H459">
            <v>3.8</v>
          </cell>
          <cell r="I459">
            <v>8</v>
          </cell>
          <cell r="J459">
            <v>5.5096418732782364E-2</v>
          </cell>
          <cell r="K459" t="str">
            <v>S1</v>
          </cell>
          <cell r="L459">
            <v>270</v>
          </cell>
          <cell r="M459" t="str">
            <v>S1</v>
          </cell>
          <cell r="N459" t="str">
            <v>"Ballast"</v>
          </cell>
          <cell r="O459">
            <v>270</v>
          </cell>
          <cell r="P459">
            <v>-11.89</v>
          </cell>
          <cell r="Q459">
            <v>0</v>
          </cell>
          <cell r="R459">
            <v>18.150000000000002</v>
          </cell>
          <cell r="S459">
            <v>90</v>
          </cell>
          <cell r="T459">
            <v>32</v>
          </cell>
          <cell r="U459">
            <v>0</v>
          </cell>
          <cell r="V459">
            <v>90</v>
          </cell>
          <cell r="W459">
            <v>3</v>
          </cell>
          <cell r="X459" t="str">
            <v>"GA-18_Pt1_Hs=03.80_Tp=18.15_Ballast.dat"</v>
          </cell>
          <cell r="Y459" t="str">
            <v>"GA-18_Pt1_Hs=03.80_Tp=18.15_Ballast.dat"</v>
          </cell>
          <cell r="Z459" t="str">
            <v>"447.xls"</v>
          </cell>
          <cell r="AA459">
            <v>3.8</v>
          </cell>
          <cell r="AB459">
            <v>2</v>
          </cell>
          <cell r="AC459">
            <v>9.3720712277413312E-2</v>
          </cell>
          <cell r="AD459" t="str">
            <v>"GA-18_Pt1_Hs=03.80_Tp=18.15_Ballast.dat"</v>
          </cell>
          <cell r="AE459" t="str">
            <v>"GA-18_Pt1_Hs=03.80_Tp=18.15_Ballast.dat"</v>
          </cell>
          <cell r="AF459" t="str">
            <v>"447.xls"</v>
          </cell>
        </row>
        <row r="460">
          <cell r="A460">
            <v>448</v>
          </cell>
          <cell r="B460" t="str">
            <v>GA-18_Pt1_Hs=03.80_Tp=18.15_Ballast</v>
          </cell>
          <cell r="C460">
            <v>0</v>
          </cell>
          <cell r="D460" t="str">
            <v>Ochi-Hubble</v>
          </cell>
          <cell r="E460" t="str">
            <v>"Specified"</v>
          </cell>
          <cell r="F460" t="str">
            <v>N1</v>
          </cell>
          <cell r="G460">
            <v>270</v>
          </cell>
          <cell r="H460">
            <v>3.8</v>
          </cell>
          <cell r="I460">
            <v>8</v>
          </cell>
          <cell r="J460">
            <v>5.5096418732782364E-2</v>
          </cell>
          <cell r="K460" t="str">
            <v>S1</v>
          </cell>
          <cell r="L460">
            <v>270</v>
          </cell>
          <cell r="M460" t="str">
            <v>S1</v>
          </cell>
          <cell r="N460" t="str">
            <v>"Ballast"</v>
          </cell>
          <cell r="O460">
            <v>270</v>
          </cell>
          <cell r="P460">
            <v>-11.89</v>
          </cell>
          <cell r="Q460">
            <v>0</v>
          </cell>
          <cell r="R460">
            <v>18.150000000000002</v>
          </cell>
          <cell r="S460">
            <v>90</v>
          </cell>
          <cell r="T460">
            <v>32</v>
          </cell>
          <cell r="U460">
            <v>0</v>
          </cell>
          <cell r="V460">
            <v>90</v>
          </cell>
          <cell r="W460">
            <v>3</v>
          </cell>
          <cell r="X460" t="str">
            <v>"GA-18_Pt1_Hs=03.80_Tp=18.15_Ballast.dat"</v>
          </cell>
          <cell r="Y460" t="str">
            <v>"GA-18_Pt1_Hs=03.80_Tp=18.15_Ballast.dat"</v>
          </cell>
          <cell r="Z460" t="str">
            <v>"448.xls"</v>
          </cell>
          <cell r="AA460">
            <v>3.8</v>
          </cell>
          <cell r="AB460">
            <v>2</v>
          </cell>
          <cell r="AC460">
            <v>9.3720712277413312E-2</v>
          </cell>
          <cell r="AD460" t="str">
            <v>"GA-18_Pt1_Hs=03.80_Tp=18.15_Ballast.dat"</v>
          </cell>
          <cell r="AE460" t="str">
            <v>"GA-18_Pt1_Hs=03.80_Tp=18.15_Ballast.dat"</v>
          </cell>
          <cell r="AF460" t="str">
            <v>"448.xls"</v>
          </cell>
        </row>
        <row r="461">
          <cell r="A461">
            <v>449</v>
          </cell>
          <cell r="B461" t="str">
            <v>GA-18_Pt1_Hs=03.80_Tp=18.15_Ballast</v>
          </cell>
          <cell r="C461">
            <v>0</v>
          </cell>
          <cell r="D461" t="str">
            <v>Ochi-Hubble</v>
          </cell>
          <cell r="E461" t="str">
            <v>"Specified"</v>
          </cell>
          <cell r="F461" t="str">
            <v>N1</v>
          </cell>
          <cell r="G461">
            <v>270</v>
          </cell>
          <cell r="H461">
            <v>3.8</v>
          </cell>
          <cell r="I461">
            <v>8</v>
          </cell>
          <cell r="J461">
            <v>5.5096418732782364E-2</v>
          </cell>
          <cell r="K461" t="str">
            <v>S1</v>
          </cell>
          <cell r="L461">
            <v>270</v>
          </cell>
          <cell r="M461" t="str">
            <v>S1</v>
          </cell>
          <cell r="N461" t="str">
            <v>"Ballast"</v>
          </cell>
          <cell r="O461">
            <v>270</v>
          </cell>
          <cell r="P461">
            <v>-11.89</v>
          </cell>
          <cell r="Q461">
            <v>0</v>
          </cell>
          <cell r="R461">
            <v>18.150000000000002</v>
          </cell>
          <cell r="S461">
            <v>90</v>
          </cell>
          <cell r="T461">
            <v>32</v>
          </cell>
          <cell r="U461">
            <v>0</v>
          </cell>
          <cell r="V461">
            <v>90</v>
          </cell>
          <cell r="W461">
            <v>3</v>
          </cell>
          <cell r="X461" t="str">
            <v>"GA-18_Pt1_Hs=03.80_Tp=18.15_Ballast.dat"</v>
          </cell>
          <cell r="Y461" t="str">
            <v>"GA-18_Pt1_Hs=03.80_Tp=18.15_Ballast.dat"</v>
          </cell>
          <cell r="Z461" t="str">
            <v>"449.xls"</v>
          </cell>
          <cell r="AA461">
            <v>3.8</v>
          </cell>
          <cell r="AB461">
            <v>2</v>
          </cell>
          <cell r="AC461">
            <v>9.3720712277413312E-2</v>
          </cell>
          <cell r="AD461" t="str">
            <v>"GA-18_Pt1_Hs=03.80_Tp=18.15_Ballast.dat"</v>
          </cell>
          <cell r="AE461" t="str">
            <v>"GA-18_Pt1_Hs=03.80_Tp=18.15_Ballast.dat"</v>
          </cell>
          <cell r="AF461" t="str">
            <v>"449.xls"</v>
          </cell>
        </row>
        <row r="462">
          <cell r="A462">
            <v>450</v>
          </cell>
          <cell r="B462" t="str">
            <v>GA-19a_Pt1_Hs=03.80_Tp=18.15_Full</v>
          </cell>
          <cell r="C462">
            <v>0</v>
          </cell>
          <cell r="D462" t="str">
            <v>Ochi-Hubble</v>
          </cell>
          <cell r="E462" t="str">
            <v>"Specified"</v>
          </cell>
          <cell r="F462" t="str">
            <v>N1</v>
          </cell>
          <cell r="G462">
            <v>270</v>
          </cell>
          <cell r="H462">
            <v>3.8</v>
          </cell>
          <cell r="I462">
            <v>8</v>
          </cell>
          <cell r="J462">
            <v>5.5096418732782364E-2</v>
          </cell>
          <cell r="K462" t="str">
            <v>NW1</v>
          </cell>
          <cell r="L462">
            <v>135</v>
          </cell>
          <cell r="M462" t="str">
            <v>NW1</v>
          </cell>
          <cell r="N462" t="str">
            <v>"Full"</v>
          </cell>
          <cell r="O462">
            <v>135</v>
          </cell>
          <cell r="P462">
            <v>-24.5</v>
          </cell>
          <cell r="Q462">
            <v>0</v>
          </cell>
          <cell r="R462">
            <v>18.150000000000002</v>
          </cell>
          <cell r="S462">
            <v>90</v>
          </cell>
          <cell r="T462">
            <v>32</v>
          </cell>
          <cell r="U462">
            <v>0</v>
          </cell>
          <cell r="V462">
            <v>90</v>
          </cell>
          <cell r="W462">
            <v>3</v>
          </cell>
          <cell r="X462" t="str">
            <v>"GA-19a_Pt1_Hs=03.80_Tp=18.15_Full.dat"</v>
          </cell>
          <cell r="Y462" t="str">
            <v>"GA-19a_Pt1_Hs=03.80_Tp=18.15_Full.dat"</v>
          </cell>
          <cell r="Z462" t="str">
            <v>"450.xls"</v>
          </cell>
          <cell r="AA462">
            <v>3.8</v>
          </cell>
          <cell r="AB462">
            <v>2</v>
          </cell>
          <cell r="AC462">
            <v>9.3720712277413312E-2</v>
          </cell>
          <cell r="AD462" t="str">
            <v>"GA-19a_Pt1_Hs=03.80_Tp=18.15_Full.dat"</v>
          </cell>
          <cell r="AE462" t="str">
            <v>"GA-19a_Pt1_Hs=03.80_Tp=18.15_Full.dat"</v>
          </cell>
          <cell r="AF462" t="str">
            <v>"450.xls"</v>
          </cell>
        </row>
        <row r="463">
          <cell r="A463">
            <v>451</v>
          </cell>
          <cell r="B463" t="str">
            <v>GA-19a_Pt1_Hs=03.80_Tp=18.15_Full</v>
          </cell>
          <cell r="C463">
            <v>0</v>
          </cell>
          <cell r="D463" t="str">
            <v>Ochi-Hubble</v>
          </cell>
          <cell r="E463" t="str">
            <v>"Specified"</v>
          </cell>
          <cell r="F463" t="str">
            <v>N1</v>
          </cell>
          <cell r="G463">
            <v>270</v>
          </cell>
          <cell r="H463">
            <v>3.8</v>
          </cell>
          <cell r="I463">
            <v>8</v>
          </cell>
          <cell r="J463">
            <v>5.5096418732782364E-2</v>
          </cell>
          <cell r="K463" t="str">
            <v>NW1</v>
          </cell>
          <cell r="L463">
            <v>135</v>
          </cell>
          <cell r="M463" t="str">
            <v>NW1</v>
          </cell>
          <cell r="N463" t="str">
            <v>"Full"</v>
          </cell>
          <cell r="O463">
            <v>135</v>
          </cell>
          <cell r="P463">
            <v>-24.5</v>
          </cell>
          <cell r="Q463">
            <v>0</v>
          </cell>
          <cell r="R463">
            <v>18.150000000000002</v>
          </cell>
          <cell r="S463">
            <v>90</v>
          </cell>
          <cell r="T463">
            <v>32</v>
          </cell>
          <cell r="U463">
            <v>0</v>
          </cell>
          <cell r="V463">
            <v>90</v>
          </cell>
          <cell r="W463">
            <v>3</v>
          </cell>
          <cell r="X463" t="str">
            <v>"GA-19a_Pt1_Hs=03.80_Tp=18.15_Full.dat"</v>
          </cell>
          <cell r="Y463" t="str">
            <v>"GA-19a_Pt1_Hs=03.80_Tp=18.15_Full.dat"</v>
          </cell>
          <cell r="Z463" t="str">
            <v>"451.xls"</v>
          </cell>
          <cell r="AA463">
            <v>3.8</v>
          </cell>
          <cell r="AB463">
            <v>2</v>
          </cell>
          <cell r="AC463">
            <v>9.3720712277413312E-2</v>
          </cell>
          <cell r="AD463" t="str">
            <v>"GA-19a_Pt1_Hs=03.80_Tp=18.15_Full.dat"</v>
          </cell>
          <cell r="AE463" t="str">
            <v>"GA-19a_Pt1_Hs=03.80_Tp=18.15_Full.dat"</v>
          </cell>
          <cell r="AF463" t="str">
            <v>"451.xls"</v>
          </cell>
        </row>
        <row r="464">
          <cell r="A464">
            <v>452</v>
          </cell>
          <cell r="B464" t="str">
            <v>GA-19a_Pt1_Hs=03.80_Tp=18.15_Full</v>
          </cell>
          <cell r="C464">
            <v>0</v>
          </cell>
          <cell r="D464" t="str">
            <v>Ochi-Hubble</v>
          </cell>
          <cell r="E464" t="str">
            <v>"Specified"</v>
          </cell>
          <cell r="F464" t="str">
            <v>N1</v>
          </cell>
          <cell r="G464">
            <v>270</v>
          </cell>
          <cell r="H464">
            <v>3.8</v>
          </cell>
          <cell r="I464">
            <v>8</v>
          </cell>
          <cell r="J464">
            <v>5.5096418732782364E-2</v>
          </cell>
          <cell r="K464" t="str">
            <v>NW1</v>
          </cell>
          <cell r="L464">
            <v>135</v>
          </cell>
          <cell r="M464" t="str">
            <v>NW1</v>
          </cell>
          <cell r="N464" t="str">
            <v>"Full"</v>
          </cell>
          <cell r="O464">
            <v>135</v>
          </cell>
          <cell r="P464">
            <v>-24.5</v>
          </cell>
          <cell r="Q464">
            <v>0</v>
          </cell>
          <cell r="R464">
            <v>18.150000000000002</v>
          </cell>
          <cell r="S464">
            <v>90</v>
          </cell>
          <cell r="T464">
            <v>32</v>
          </cell>
          <cell r="U464">
            <v>0</v>
          </cell>
          <cell r="V464">
            <v>90</v>
          </cell>
          <cell r="W464">
            <v>3</v>
          </cell>
          <cell r="X464" t="str">
            <v>"GA-19a_Pt1_Hs=03.80_Tp=18.15_Full.dat"</v>
          </cell>
          <cell r="Y464" t="str">
            <v>"GA-19a_Pt1_Hs=03.80_Tp=18.15_Full.dat"</v>
          </cell>
          <cell r="Z464" t="str">
            <v>"452.xls"</v>
          </cell>
          <cell r="AA464">
            <v>3.8</v>
          </cell>
          <cell r="AB464">
            <v>2</v>
          </cell>
          <cell r="AC464">
            <v>9.3720712277413312E-2</v>
          </cell>
          <cell r="AD464" t="str">
            <v>"GA-19a_Pt1_Hs=03.80_Tp=18.15_Full.dat"</v>
          </cell>
          <cell r="AE464" t="str">
            <v>"GA-19a_Pt1_Hs=03.80_Tp=18.15_Full.dat"</v>
          </cell>
          <cell r="AF464" t="str">
            <v>"452.xls"</v>
          </cell>
        </row>
        <row r="465">
          <cell r="A465">
            <v>453</v>
          </cell>
          <cell r="B465" t="str">
            <v>GA-19a_Pt1_Hs=03.80_Tp=18.15_Interm</v>
          </cell>
          <cell r="C465">
            <v>0</v>
          </cell>
          <cell r="D465" t="str">
            <v>Ochi-Hubble</v>
          </cell>
          <cell r="E465" t="str">
            <v>"Specified"</v>
          </cell>
          <cell r="F465" t="str">
            <v>N1</v>
          </cell>
          <cell r="G465">
            <v>270</v>
          </cell>
          <cell r="H465">
            <v>3.8</v>
          </cell>
          <cell r="I465">
            <v>8</v>
          </cell>
          <cell r="J465">
            <v>5.5096418732782364E-2</v>
          </cell>
          <cell r="K465" t="str">
            <v>NW1</v>
          </cell>
          <cell r="L465">
            <v>135</v>
          </cell>
          <cell r="M465" t="str">
            <v>NW1</v>
          </cell>
          <cell r="N465" t="str">
            <v>"Interm"</v>
          </cell>
          <cell r="O465">
            <v>135</v>
          </cell>
          <cell r="P465">
            <v>-18.149999999999999</v>
          </cell>
          <cell r="Q465">
            <v>0</v>
          </cell>
          <cell r="R465">
            <v>18.150000000000002</v>
          </cell>
          <cell r="S465">
            <v>90</v>
          </cell>
          <cell r="T465">
            <v>32</v>
          </cell>
          <cell r="U465">
            <v>0</v>
          </cell>
          <cell r="V465">
            <v>90</v>
          </cell>
          <cell r="W465">
            <v>3</v>
          </cell>
          <cell r="X465" t="str">
            <v>"GA-19a_Pt1_Hs=03.80_Tp=18.15_Interm.dat"</v>
          </cell>
          <cell r="Y465" t="str">
            <v>"GA-19a_Pt1_Hs=03.80_Tp=18.15_Interm.dat"</v>
          </cell>
          <cell r="Z465" t="str">
            <v>"453.xls"</v>
          </cell>
          <cell r="AA465">
            <v>3.8</v>
          </cell>
          <cell r="AB465">
            <v>2</v>
          </cell>
          <cell r="AC465">
            <v>9.3720712277413312E-2</v>
          </cell>
          <cell r="AD465" t="str">
            <v>"GA-19a_Pt1_Hs=03.80_Tp=18.15_Interm.dat"</v>
          </cell>
          <cell r="AE465" t="str">
            <v>"GA-19a_Pt1_Hs=03.80_Tp=18.15_Interm.dat"</v>
          </cell>
          <cell r="AF465" t="str">
            <v>"453.xls"</v>
          </cell>
        </row>
        <row r="466">
          <cell r="A466">
            <v>454</v>
          </cell>
          <cell r="B466" t="str">
            <v>GA-19a_Pt1_Hs=03.80_Tp=18.15_Interm</v>
          </cell>
          <cell r="C466">
            <v>0</v>
          </cell>
          <cell r="D466" t="str">
            <v>Ochi-Hubble</v>
          </cell>
          <cell r="E466" t="str">
            <v>"Specified"</v>
          </cell>
          <cell r="F466" t="str">
            <v>N1</v>
          </cell>
          <cell r="G466">
            <v>270</v>
          </cell>
          <cell r="H466">
            <v>3.8</v>
          </cell>
          <cell r="I466">
            <v>8</v>
          </cell>
          <cell r="J466">
            <v>5.5096418732782364E-2</v>
          </cell>
          <cell r="K466" t="str">
            <v>NW1</v>
          </cell>
          <cell r="L466">
            <v>135</v>
          </cell>
          <cell r="M466" t="str">
            <v>NW1</v>
          </cell>
          <cell r="N466" t="str">
            <v>"Interm"</v>
          </cell>
          <cell r="O466">
            <v>135</v>
          </cell>
          <cell r="P466">
            <v>-18.149999999999999</v>
          </cell>
          <cell r="Q466">
            <v>0</v>
          </cell>
          <cell r="R466">
            <v>18.150000000000002</v>
          </cell>
          <cell r="S466">
            <v>90</v>
          </cell>
          <cell r="T466">
            <v>32</v>
          </cell>
          <cell r="U466">
            <v>0</v>
          </cell>
          <cell r="V466">
            <v>90</v>
          </cell>
          <cell r="W466">
            <v>3</v>
          </cell>
          <cell r="X466" t="str">
            <v>"GA-19a_Pt1_Hs=03.80_Tp=18.15_Interm.dat"</v>
          </cell>
          <cell r="Y466" t="str">
            <v>"GA-19a_Pt1_Hs=03.80_Tp=18.15_Interm.dat"</v>
          </cell>
          <cell r="Z466" t="str">
            <v>"454.xls"</v>
          </cell>
          <cell r="AA466">
            <v>3.8</v>
          </cell>
          <cell r="AB466">
            <v>2</v>
          </cell>
          <cell r="AC466">
            <v>9.3720712277413312E-2</v>
          </cell>
          <cell r="AD466" t="str">
            <v>"GA-19a_Pt1_Hs=03.80_Tp=18.15_Interm.dat"</v>
          </cell>
          <cell r="AE466" t="str">
            <v>"GA-19a_Pt1_Hs=03.80_Tp=18.15_Interm.dat"</v>
          </cell>
          <cell r="AF466" t="str">
            <v>"454.xls"</v>
          </cell>
        </row>
        <row r="467">
          <cell r="A467">
            <v>455</v>
          </cell>
          <cell r="B467" t="str">
            <v>GA-19a_Pt1_Hs=03.80_Tp=18.15_Interm</v>
          </cell>
          <cell r="C467">
            <v>0</v>
          </cell>
          <cell r="D467" t="str">
            <v>Ochi-Hubble</v>
          </cell>
          <cell r="E467" t="str">
            <v>"Specified"</v>
          </cell>
          <cell r="F467" t="str">
            <v>N1</v>
          </cell>
          <cell r="G467">
            <v>270</v>
          </cell>
          <cell r="H467">
            <v>3.8</v>
          </cell>
          <cell r="I467">
            <v>8</v>
          </cell>
          <cell r="J467">
            <v>5.5096418732782364E-2</v>
          </cell>
          <cell r="K467" t="str">
            <v>NW1</v>
          </cell>
          <cell r="L467">
            <v>135</v>
          </cell>
          <cell r="M467" t="str">
            <v>NW1</v>
          </cell>
          <cell r="N467" t="str">
            <v>"Interm"</v>
          </cell>
          <cell r="O467">
            <v>135</v>
          </cell>
          <cell r="P467">
            <v>-18.149999999999999</v>
          </cell>
          <cell r="Q467">
            <v>0</v>
          </cell>
          <cell r="R467">
            <v>18.150000000000002</v>
          </cell>
          <cell r="S467">
            <v>90</v>
          </cell>
          <cell r="T467">
            <v>32</v>
          </cell>
          <cell r="U467">
            <v>0</v>
          </cell>
          <cell r="V467">
            <v>90</v>
          </cell>
          <cell r="W467">
            <v>3</v>
          </cell>
          <cell r="X467" t="str">
            <v>"GA-19a_Pt1_Hs=03.80_Tp=18.15_Interm.dat"</v>
          </cell>
          <cell r="Y467" t="str">
            <v>"GA-19a_Pt1_Hs=03.80_Tp=18.15_Interm.dat"</v>
          </cell>
          <cell r="Z467" t="str">
            <v>"455.xls"</v>
          </cell>
          <cell r="AA467">
            <v>3.8</v>
          </cell>
          <cell r="AB467">
            <v>2</v>
          </cell>
          <cell r="AC467">
            <v>9.3720712277413312E-2</v>
          </cell>
          <cell r="AD467" t="str">
            <v>"GA-19a_Pt1_Hs=03.80_Tp=18.15_Interm.dat"</v>
          </cell>
          <cell r="AE467" t="str">
            <v>"GA-19a_Pt1_Hs=03.80_Tp=18.15_Interm.dat"</v>
          </cell>
          <cell r="AF467" t="str">
            <v>"455.xls"</v>
          </cell>
        </row>
        <row r="468">
          <cell r="A468">
            <v>456</v>
          </cell>
          <cell r="B468" t="str">
            <v>GA-19a_Pt1_Hs=03.80_Tp=18.15_Ballast</v>
          </cell>
          <cell r="C468">
            <v>0</v>
          </cell>
          <cell r="D468" t="str">
            <v>Ochi-Hubble</v>
          </cell>
          <cell r="E468" t="str">
            <v>"Specified"</v>
          </cell>
          <cell r="F468" t="str">
            <v>N1</v>
          </cell>
          <cell r="G468">
            <v>270</v>
          </cell>
          <cell r="H468">
            <v>3.8</v>
          </cell>
          <cell r="I468">
            <v>8</v>
          </cell>
          <cell r="J468">
            <v>5.5096418732782364E-2</v>
          </cell>
          <cell r="K468" t="str">
            <v>NW1</v>
          </cell>
          <cell r="L468">
            <v>135</v>
          </cell>
          <cell r="M468" t="str">
            <v>NW1</v>
          </cell>
          <cell r="N468" t="str">
            <v>"Ballast"</v>
          </cell>
          <cell r="O468">
            <v>135</v>
          </cell>
          <cell r="P468">
            <v>-11.89</v>
          </cell>
          <cell r="Q468">
            <v>0</v>
          </cell>
          <cell r="R468">
            <v>18.150000000000002</v>
          </cell>
          <cell r="S468">
            <v>90</v>
          </cell>
          <cell r="T468">
            <v>32</v>
          </cell>
          <cell r="U468">
            <v>0</v>
          </cell>
          <cell r="V468">
            <v>90</v>
          </cell>
          <cell r="W468">
            <v>3</v>
          </cell>
          <cell r="X468" t="str">
            <v>"GA-19a_Pt1_Hs=03.80_Tp=18.15_Ballast.dat"</v>
          </cell>
          <cell r="Y468" t="str">
            <v>"GA-19a_Pt1_Hs=03.80_Tp=18.15_Ballast.dat"</v>
          </cell>
          <cell r="Z468" t="str">
            <v>"456.xls"</v>
          </cell>
          <cell r="AA468">
            <v>3.8</v>
          </cell>
          <cell r="AB468">
            <v>2</v>
          </cell>
          <cell r="AC468">
            <v>9.3720712277413312E-2</v>
          </cell>
          <cell r="AD468" t="str">
            <v>"GA-19a_Pt1_Hs=03.80_Tp=18.15_Ballast.dat"</v>
          </cell>
          <cell r="AE468" t="str">
            <v>"GA-19a_Pt1_Hs=03.80_Tp=18.15_Ballast.dat"</v>
          </cell>
          <cell r="AF468" t="str">
            <v>"456.xls"</v>
          </cell>
        </row>
        <row r="469">
          <cell r="A469">
            <v>457</v>
          </cell>
          <cell r="B469" t="str">
            <v>GA-19a_Pt1_Hs=03.80_Tp=18.15_Ballast</v>
          </cell>
          <cell r="C469">
            <v>0</v>
          </cell>
          <cell r="D469" t="str">
            <v>Ochi-Hubble</v>
          </cell>
          <cell r="E469" t="str">
            <v>"Specified"</v>
          </cell>
          <cell r="F469" t="str">
            <v>N1</v>
          </cell>
          <cell r="G469">
            <v>270</v>
          </cell>
          <cell r="H469">
            <v>3.8</v>
          </cell>
          <cell r="I469">
            <v>8</v>
          </cell>
          <cell r="J469">
            <v>5.5096418732782364E-2</v>
          </cell>
          <cell r="K469" t="str">
            <v>NW1</v>
          </cell>
          <cell r="L469">
            <v>135</v>
          </cell>
          <cell r="M469" t="str">
            <v>NW1</v>
          </cell>
          <cell r="N469" t="str">
            <v>"Ballast"</v>
          </cell>
          <cell r="O469">
            <v>135</v>
          </cell>
          <cell r="P469">
            <v>-11.89</v>
          </cell>
          <cell r="Q469">
            <v>0</v>
          </cell>
          <cell r="R469">
            <v>18.150000000000002</v>
          </cell>
          <cell r="S469">
            <v>90</v>
          </cell>
          <cell r="T469">
            <v>32</v>
          </cell>
          <cell r="U469">
            <v>0</v>
          </cell>
          <cell r="V469">
            <v>90</v>
          </cell>
          <cell r="W469">
            <v>3</v>
          </cell>
          <cell r="X469" t="str">
            <v>"GA-19a_Pt1_Hs=03.80_Tp=18.15_Ballast.dat"</v>
          </cell>
          <cell r="Y469" t="str">
            <v>"GA-19a_Pt1_Hs=03.80_Tp=18.15_Ballast.dat"</v>
          </cell>
          <cell r="Z469" t="str">
            <v>"457.xls"</v>
          </cell>
          <cell r="AA469">
            <v>3.8</v>
          </cell>
          <cell r="AB469">
            <v>2</v>
          </cell>
          <cell r="AC469">
            <v>9.3720712277413312E-2</v>
          </cell>
          <cell r="AD469" t="str">
            <v>"GA-19a_Pt1_Hs=03.80_Tp=18.15_Ballast.dat"</v>
          </cell>
          <cell r="AE469" t="str">
            <v>"GA-19a_Pt1_Hs=03.80_Tp=18.15_Ballast.dat"</v>
          </cell>
          <cell r="AF469" t="str">
            <v>"457.xls"</v>
          </cell>
        </row>
        <row r="470">
          <cell r="A470">
            <v>458</v>
          </cell>
          <cell r="B470" t="str">
            <v>GA-19a_Pt1_Hs=03.80_Tp=18.15_Ballast</v>
          </cell>
          <cell r="C470">
            <v>0</v>
          </cell>
          <cell r="D470" t="str">
            <v>Ochi-Hubble</v>
          </cell>
          <cell r="E470" t="str">
            <v>"Specified"</v>
          </cell>
          <cell r="F470" t="str">
            <v>N1</v>
          </cell>
          <cell r="G470">
            <v>270</v>
          </cell>
          <cell r="H470">
            <v>3.8</v>
          </cell>
          <cell r="I470">
            <v>8</v>
          </cell>
          <cell r="J470">
            <v>5.5096418732782364E-2</v>
          </cell>
          <cell r="K470" t="str">
            <v>NW1</v>
          </cell>
          <cell r="L470">
            <v>135</v>
          </cell>
          <cell r="M470" t="str">
            <v>NW1</v>
          </cell>
          <cell r="N470" t="str">
            <v>"Ballast"</v>
          </cell>
          <cell r="O470">
            <v>135</v>
          </cell>
          <cell r="P470">
            <v>-11.89</v>
          </cell>
          <cell r="Q470">
            <v>0</v>
          </cell>
          <cell r="R470">
            <v>18.150000000000002</v>
          </cell>
          <cell r="S470">
            <v>90</v>
          </cell>
          <cell r="T470">
            <v>32</v>
          </cell>
          <cell r="U470">
            <v>0</v>
          </cell>
          <cell r="V470">
            <v>90</v>
          </cell>
          <cell r="W470">
            <v>3</v>
          </cell>
          <cell r="X470" t="str">
            <v>"GA-19a_Pt1_Hs=03.80_Tp=18.15_Ballast.dat"</v>
          </cell>
          <cell r="Y470" t="str">
            <v>"GA-19a_Pt1_Hs=03.80_Tp=18.15_Ballast.dat"</v>
          </cell>
          <cell r="Z470" t="str">
            <v>"458.xls"</v>
          </cell>
          <cell r="AA470">
            <v>3.8</v>
          </cell>
          <cell r="AB470">
            <v>2</v>
          </cell>
          <cell r="AC470">
            <v>9.3720712277413312E-2</v>
          </cell>
          <cell r="AD470" t="str">
            <v>"GA-19a_Pt1_Hs=03.80_Tp=18.15_Ballast.dat"</v>
          </cell>
          <cell r="AE470" t="str">
            <v>"GA-19a_Pt1_Hs=03.80_Tp=18.15_Ballast.dat"</v>
          </cell>
          <cell r="AF470" t="str">
            <v>"458.xls"</v>
          </cell>
        </row>
        <row r="471">
          <cell r="A471">
            <v>459</v>
          </cell>
          <cell r="B471" t="str">
            <v>GA-19b_Pt1_Hs=03.80_Tp=18.15_Full</v>
          </cell>
          <cell r="C471">
            <v>0</v>
          </cell>
          <cell r="D471" t="str">
            <v>Ochi-Hubble</v>
          </cell>
          <cell r="E471" t="str">
            <v>"Specified"</v>
          </cell>
          <cell r="F471" t="str">
            <v>N1</v>
          </cell>
          <cell r="G471">
            <v>270</v>
          </cell>
          <cell r="H471">
            <v>3.8</v>
          </cell>
          <cell r="I471">
            <v>8</v>
          </cell>
          <cell r="J471">
            <v>5.5096418732782364E-2</v>
          </cell>
          <cell r="K471" t="str">
            <v>SW1</v>
          </cell>
          <cell r="L471">
            <v>225</v>
          </cell>
          <cell r="M471" t="str">
            <v>SW1</v>
          </cell>
          <cell r="N471" t="str">
            <v>"Full"</v>
          </cell>
          <cell r="O471">
            <v>225</v>
          </cell>
          <cell r="P471">
            <v>-24.5</v>
          </cell>
          <cell r="Q471">
            <v>0</v>
          </cell>
          <cell r="R471">
            <v>18.150000000000002</v>
          </cell>
          <cell r="S471">
            <v>90</v>
          </cell>
          <cell r="T471">
            <v>32</v>
          </cell>
          <cell r="U471">
            <v>0</v>
          </cell>
          <cell r="V471">
            <v>90</v>
          </cell>
          <cell r="W471">
            <v>3</v>
          </cell>
          <cell r="X471" t="str">
            <v>"GA-19b_Pt1_Hs=03.80_Tp=18.15_Full.dat"</v>
          </cell>
          <cell r="Y471" t="str">
            <v>"GA-19b_Pt1_Hs=03.80_Tp=18.15_Full.dat"</v>
          </cell>
          <cell r="Z471" t="str">
            <v>"459.xls"</v>
          </cell>
          <cell r="AA471">
            <v>3.8</v>
          </cell>
          <cell r="AB471">
            <v>2</v>
          </cell>
          <cell r="AC471">
            <v>9.3720712277413312E-2</v>
          </cell>
          <cell r="AD471" t="str">
            <v>"GA-19b_Pt1_Hs=03.80_Tp=18.15_Full.dat"</v>
          </cell>
          <cell r="AE471" t="str">
            <v>"GA-19b_Pt1_Hs=03.80_Tp=18.15_Full.dat"</v>
          </cell>
          <cell r="AF471" t="str">
            <v>"459.xls"</v>
          </cell>
        </row>
        <row r="472">
          <cell r="A472">
            <v>460</v>
          </cell>
          <cell r="B472" t="str">
            <v>GA-19b_Pt1_Hs=03.80_Tp=18.15_Full</v>
          </cell>
          <cell r="C472">
            <v>0</v>
          </cell>
          <cell r="D472" t="str">
            <v>Ochi-Hubble</v>
          </cell>
          <cell r="E472" t="str">
            <v>"Specified"</v>
          </cell>
          <cell r="F472" t="str">
            <v>N1</v>
          </cell>
          <cell r="G472">
            <v>270</v>
          </cell>
          <cell r="H472">
            <v>3.8</v>
          </cell>
          <cell r="I472">
            <v>8</v>
          </cell>
          <cell r="J472">
            <v>5.5096418732782364E-2</v>
          </cell>
          <cell r="K472" t="str">
            <v>SW1</v>
          </cell>
          <cell r="L472">
            <v>225</v>
          </cell>
          <cell r="M472" t="str">
            <v>SW1</v>
          </cell>
          <cell r="N472" t="str">
            <v>"Full"</v>
          </cell>
          <cell r="O472">
            <v>225</v>
          </cell>
          <cell r="P472">
            <v>-24.5</v>
          </cell>
          <cell r="Q472">
            <v>0</v>
          </cell>
          <cell r="R472">
            <v>18.150000000000002</v>
          </cell>
          <cell r="S472">
            <v>90</v>
          </cell>
          <cell r="T472">
            <v>32</v>
          </cell>
          <cell r="U472">
            <v>0</v>
          </cell>
          <cell r="V472">
            <v>90</v>
          </cell>
          <cell r="W472">
            <v>3</v>
          </cell>
          <cell r="X472" t="str">
            <v>"GA-19b_Pt1_Hs=03.80_Tp=18.15_Full.dat"</v>
          </cell>
          <cell r="Y472" t="str">
            <v>"GA-19b_Pt1_Hs=03.80_Tp=18.15_Full.dat"</v>
          </cell>
          <cell r="Z472" t="str">
            <v>"460.xls"</v>
          </cell>
          <cell r="AA472">
            <v>3.8</v>
          </cell>
          <cell r="AB472">
            <v>2</v>
          </cell>
          <cell r="AC472">
            <v>9.3720712277413312E-2</v>
          </cell>
          <cell r="AD472" t="str">
            <v>"GA-19b_Pt1_Hs=03.80_Tp=18.15_Full.dat"</v>
          </cell>
          <cell r="AE472" t="str">
            <v>"GA-19b_Pt1_Hs=03.80_Tp=18.15_Full.dat"</v>
          </cell>
          <cell r="AF472" t="str">
            <v>"460.xls"</v>
          </cell>
        </row>
        <row r="473">
          <cell r="A473">
            <v>461</v>
          </cell>
          <cell r="B473" t="str">
            <v>GA-19b_Pt1_Hs=03.80_Tp=18.15_Full</v>
          </cell>
          <cell r="C473">
            <v>0</v>
          </cell>
          <cell r="D473" t="str">
            <v>Ochi-Hubble</v>
          </cell>
          <cell r="E473" t="str">
            <v>"Specified"</v>
          </cell>
          <cell r="F473" t="str">
            <v>N1</v>
          </cell>
          <cell r="G473">
            <v>270</v>
          </cell>
          <cell r="H473">
            <v>3.8</v>
          </cell>
          <cell r="I473">
            <v>8</v>
          </cell>
          <cell r="J473">
            <v>5.5096418732782364E-2</v>
          </cell>
          <cell r="K473" t="str">
            <v>SW1</v>
          </cell>
          <cell r="L473">
            <v>225</v>
          </cell>
          <cell r="M473" t="str">
            <v>SW1</v>
          </cell>
          <cell r="N473" t="str">
            <v>"Full"</v>
          </cell>
          <cell r="O473">
            <v>225</v>
          </cell>
          <cell r="P473">
            <v>-24.5</v>
          </cell>
          <cell r="Q473">
            <v>0</v>
          </cell>
          <cell r="R473">
            <v>18.150000000000002</v>
          </cell>
          <cell r="S473">
            <v>90</v>
          </cell>
          <cell r="T473">
            <v>32</v>
          </cell>
          <cell r="U473">
            <v>0</v>
          </cell>
          <cell r="V473">
            <v>90</v>
          </cell>
          <cell r="W473">
            <v>3</v>
          </cell>
          <cell r="X473" t="str">
            <v>"GA-19b_Pt1_Hs=03.80_Tp=18.15_Full.dat"</v>
          </cell>
          <cell r="Y473" t="str">
            <v>"GA-19b_Pt1_Hs=03.80_Tp=18.15_Full.dat"</v>
          </cell>
          <cell r="Z473" t="str">
            <v>"461.xls"</v>
          </cell>
          <cell r="AA473">
            <v>3.8</v>
          </cell>
          <cell r="AB473">
            <v>2</v>
          </cell>
          <cell r="AC473">
            <v>9.3720712277413312E-2</v>
          </cell>
          <cell r="AD473" t="str">
            <v>"GA-19b_Pt1_Hs=03.80_Tp=18.15_Full.dat"</v>
          </cell>
          <cell r="AE473" t="str">
            <v>"GA-19b_Pt1_Hs=03.80_Tp=18.15_Full.dat"</v>
          </cell>
          <cell r="AF473" t="str">
            <v>"461.xls"</v>
          </cell>
        </row>
        <row r="474">
          <cell r="A474">
            <v>462</v>
          </cell>
          <cell r="B474" t="str">
            <v>GA-19b_Pt1_Hs=03.80_Tp=18.15_Interm</v>
          </cell>
          <cell r="C474">
            <v>0</v>
          </cell>
          <cell r="D474" t="str">
            <v>Ochi-Hubble</v>
          </cell>
          <cell r="E474" t="str">
            <v>"Specified"</v>
          </cell>
          <cell r="F474" t="str">
            <v>N1</v>
          </cell>
          <cell r="G474">
            <v>270</v>
          </cell>
          <cell r="H474">
            <v>3.8</v>
          </cell>
          <cell r="I474">
            <v>8</v>
          </cell>
          <cell r="J474">
            <v>5.5096418732782364E-2</v>
          </cell>
          <cell r="K474" t="str">
            <v>SW1</v>
          </cell>
          <cell r="L474">
            <v>225</v>
          </cell>
          <cell r="M474" t="str">
            <v>SW1</v>
          </cell>
          <cell r="N474" t="str">
            <v>"Interm"</v>
          </cell>
          <cell r="O474">
            <v>225</v>
          </cell>
          <cell r="P474">
            <v>-18.149999999999999</v>
          </cell>
          <cell r="Q474">
            <v>0</v>
          </cell>
          <cell r="R474">
            <v>18.150000000000002</v>
          </cell>
          <cell r="S474">
            <v>90</v>
          </cell>
          <cell r="T474">
            <v>32</v>
          </cell>
          <cell r="U474">
            <v>0</v>
          </cell>
          <cell r="V474">
            <v>90</v>
          </cell>
          <cell r="W474">
            <v>3</v>
          </cell>
          <cell r="X474" t="str">
            <v>"GA-19b_Pt1_Hs=03.80_Tp=18.15_Interm.dat"</v>
          </cell>
          <cell r="Y474" t="str">
            <v>"GA-19b_Pt1_Hs=03.80_Tp=18.15_Interm.dat"</v>
          </cell>
          <cell r="Z474" t="str">
            <v>"462.xls"</v>
          </cell>
          <cell r="AA474">
            <v>3.8</v>
          </cell>
          <cell r="AB474">
            <v>2</v>
          </cell>
          <cell r="AC474">
            <v>9.3720712277413312E-2</v>
          </cell>
          <cell r="AD474" t="str">
            <v>"GA-19b_Pt1_Hs=03.80_Tp=18.15_Interm.dat"</v>
          </cell>
          <cell r="AE474" t="str">
            <v>"GA-19b_Pt1_Hs=03.80_Tp=18.15_Interm.dat"</v>
          </cell>
          <cell r="AF474" t="str">
            <v>"462.xls"</v>
          </cell>
        </row>
        <row r="475">
          <cell r="A475">
            <v>463</v>
          </cell>
          <cell r="B475" t="str">
            <v>GA-19b_Pt1_Hs=03.80_Tp=18.15_Interm</v>
          </cell>
          <cell r="C475">
            <v>0</v>
          </cell>
          <cell r="D475" t="str">
            <v>Ochi-Hubble</v>
          </cell>
          <cell r="E475" t="str">
            <v>"Specified"</v>
          </cell>
          <cell r="F475" t="str">
            <v>N1</v>
          </cell>
          <cell r="G475">
            <v>270</v>
          </cell>
          <cell r="H475">
            <v>3.8</v>
          </cell>
          <cell r="I475">
            <v>8</v>
          </cell>
          <cell r="J475">
            <v>5.5096418732782364E-2</v>
          </cell>
          <cell r="K475" t="str">
            <v>SW1</v>
          </cell>
          <cell r="L475">
            <v>225</v>
          </cell>
          <cell r="M475" t="str">
            <v>SW1</v>
          </cell>
          <cell r="N475" t="str">
            <v>"Interm"</v>
          </cell>
          <cell r="O475">
            <v>225</v>
          </cell>
          <cell r="P475">
            <v>-18.149999999999999</v>
          </cell>
          <cell r="Q475">
            <v>0</v>
          </cell>
          <cell r="R475">
            <v>18.150000000000002</v>
          </cell>
          <cell r="S475">
            <v>90</v>
          </cell>
          <cell r="T475">
            <v>32</v>
          </cell>
          <cell r="U475">
            <v>0</v>
          </cell>
          <cell r="V475">
            <v>90</v>
          </cell>
          <cell r="W475">
            <v>3</v>
          </cell>
          <cell r="X475" t="str">
            <v>"GA-19b_Pt1_Hs=03.80_Tp=18.15_Interm.dat"</v>
          </cell>
          <cell r="Y475" t="str">
            <v>"GA-19b_Pt1_Hs=03.80_Tp=18.15_Interm.dat"</v>
          </cell>
          <cell r="Z475" t="str">
            <v>"463.xls"</v>
          </cell>
          <cell r="AA475">
            <v>3.8</v>
          </cell>
          <cell r="AB475">
            <v>2</v>
          </cell>
          <cell r="AC475">
            <v>9.3720712277413312E-2</v>
          </cell>
          <cell r="AD475" t="str">
            <v>"GA-19b_Pt1_Hs=03.80_Tp=18.15_Interm.dat"</v>
          </cell>
          <cell r="AE475" t="str">
            <v>"GA-19b_Pt1_Hs=03.80_Tp=18.15_Interm.dat"</v>
          </cell>
          <cell r="AF475" t="str">
            <v>"463.xls"</v>
          </cell>
        </row>
        <row r="476">
          <cell r="A476">
            <v>464</v>
          </cell>
          <cell r="B476" t="str">
            <v>GA-19b_Pt1_Hs=03.80_Tp=18.15_Interm</v>
          </cell>
          <cell r="C476">
            <v>0</v>
          </cell>
          <cell r="D476" t="str">
            <v>Ochi-Hubble</v>
          </cell>
          <cell r="E476" t="str">
            <v>"Specified"</v>
          </cell>
          <cell r="F476" t="str">
            <v>N1</v>
          </cell>
          <cell r="G476">
            <v>270</v>
          </cell>
          <cell r="H476">
            <v>3.8</v>
          </cell>
          <cell r="I476">
            <v>8</v>
          </cell>
          <cell r="J476">
            <v>5.5096418732782364E-2</v>
          </cell>
          <cell r="K476" t="str">
            <v>SW1</v>
          </cell>
          <cell r="L476">
            <v>225</v>
          </cell>
          <cell r="M476" t="str">
            <v>SW1</v>
          </cell>
          <cell r="N476" t="str">
            <v>"Interm"</v>
          </cell>
          <cell r="O476">
            <v>225</v>
          </cell>
          <cell r="P476">
            <v>-18.149999999999999</v>
          </cell>
          <cell r="Q476">
            <v>0</v>
          </cell>
          <cell r="R476">
            <v>18.150000000000002</v>
          </cell>
          <cell r="S476">
            <v>90</v>
          </cell>
          <cell r="T476">
            <v>32</v>
          </cell>
          <cell r="U476">
            <v>0</v>
          </cell>
          <cell r="V476">
            <v>90</v>
          </cell>
          <cell r="W476">
            <v>3</v>
          </cell>
          <cell r="X476" t="str">
            <v>"GA-19b_Pt1_Hs=03.80_Tp=18.15_Interm.dat"</v>
          </cell>
          <cell r="Y476" t="str">
            <v>"GA-19b_Pt1_Hs=03.80_Tp=18.15_Interm.dat"</v>
          </cell>
          <cell r="Z476" t="str">
            <v>"464.xls"</v>
          </cell>
          <cell r="AA476">
            <v>3.8</v>
          </cell>
          <cell r="AB476">
            <v>2</v>
          </cell>
          <cell r="AC476">
            <v>9.3720712277413312E-2</v>
          </cell>
          <cell r="AD476" t="str">
            <v>"GA-19b_Pt1_Hs=03.80_Tp=18.15_Interm.dat"</v>
          </cell>
          <cell r="AE476" t="str">
            <v>"GA-19b_Pt1_Hs=03.80_Tp=18.15_Interm.dat"</v>
          </cell>
          <cell r="AF476" t="str">
            <v>"464.xls"</v>
          </cell>
        </row>
        <row r="477">
          <cell r="A477">
            <v>465</v>
          </cell>
          <cell r="B477" t="str">
            <v>GA-19b_Pt1_Hs=03.80_Tp=18.15_Ballast</v>
          </cell>
          <cell r="C477">
            <v>0</v>
          </cell>
          <cell r="D477" t="str">
            <v>Ochi-Hubble</v>
          </cell>
          <cell r="E477" t="str">
            <v>"Specified"</v>
          </cell>
          <cell r="F477" t="str">
            <v>N1</v>
          </cell>
          <cell r="G477">
            <v>270</v>
          </cell>
          <cell r="H477">
            <v>3.8</v>
          </cell>
          <cell r="I477">
            <v>8</v>
          </cell>
          <cell r="J477">
            <v>5.5096418732782364E-2</v>
          </cell>
          <cell r="K477" t="str">
            <v>SW1</v>
          </cell>
          <cell r="L477">
            <v>225</v>
          </cell>
          <cell r="M477" t="str">
            <v>SW1</v>
          </cell>
          <cell r="N477" t="str">
            <v>"Ballast"</v>
          </cell>
          <cell r="O477">
            <v>225</v>
          </cell>
          <cell r="P477">
            <v>-11.89</v>
          </cell>
          <cell r="Q477">
            <v>0</v>
          </cell>
          <cell r="R477">
            <v>18.150000000000002</v>
          </cell>
          <cell r="S477">
            <v>90</v>
          </cell>
          <cell r="T477">
            <v>32</v>
          </cell>
          <cell r="U477">
            <v>0</v>
          </cell>
          <cell r="V477">
            <v>90</v>
          </cell>
          <cell r="W477">
            <v>3</v>
          </cell>
          <cell r="X477" t="str">
            <v>"GA-19b_Pt1_Hs=03.80_Tp=18.15_Ballast.dat"</v>
          </cell>
          <cell r="Y477" t="str">
            <v>"GA-19b_Pt1_Hs=03.80_Tp=18.15_Ballast.dat"</v>
          </cell>
          <cell r="Z477" t="str">
            <v>"465.xls"</v>
          </cell>
          <cell r="AA477">
            <v>3.8</v>
          </cell>
          <cell r="AB477">
            <v>2</v>
          </cell>
          <cell r="AC477">
            <v>9.3720712277413312E-2</v>
          </cell>
          <cell r="AD477" t="str">
            <v>"GA-19b_Pt1_Hs=03.80_Tp=18.15_Ballast.dat"</v>
          </cell>
          <cell r="AE477" t="str">
            <v>"GA-19b_Pt1_Hs=03.80_Tp=18.15_Ballast.dat"</v>
          </cell>
          <cell r="AF477" t="str">
            <v>"465.xls"</v>
          </cell>
        </row>
        <row r="478">
          <cell r="A478">
            <v>466</v>
          </cell>
          <cell r="B478" t="str">
            <v>GA-19b_Pt1_Hs=03.80_Tp=18.15_Ballast</v>
          </cell>
          <cell r="C478">
            <v>0</v>
          </cell>
          <cell r="D478" t="str">
            <v>Ochi-Hubble</v>
          </cell>
          <cell r="E478" t="str">
            <v>"Specified"</v>
          </cell>
          <cell r="F478" t="str">
            <v>N1</v>
          </cell>
          <cell r="G478">
            <v>270</v>
          </cell>
          <cell r="H478">
            <v>3.8</v>
          </cell>
          <cell r="I478">
            <v>8</v>
          </cell>
          <cell r="J478">
            <v>5.5096418732782364E-2</v>
          </cell>
          <cell r="K478" t="str">
            <v>SW1</v>
          </cell>
          <cell r="L478">
            <v>225</v>
          </cell>
          <cell r="M478" t="str">
            <v>SW1</v>
          </cell>
          <cell r="N478" t="str">
            <v>"Ballast"</v>
          </cell>
          <cell r="O478">
            <v>225</v>
          </cell>
          <cell r="P478">
            <v>-11.89</v>
          </cell>
          <cell r="Q478">
            <v>0</v>
          </cell>
          <cell r="R478">
            <v>18.150000000000002</v>
          </cell>
          <cell r="S478">
            <v>90</v>
          </cell>
          <cell r="T478">
            <v>32</v>
          </cell>
          <cell r="U478">
            <v>0</v>
          </cell>
          <cell r="V478">
            <v>90</v>
          </cell>
          <cell r="W478">
            <v>3</v>
          </cell>
          <cell r="X478" t="str">
            <v>"GA-19b_Pt1_Hs=03.80_Tp=18.15_Ballast.dat"</v>
          </cell>
          <cell r="Y478" t="str">
            <v>"GA-19b_Pt1_Hs=03.80_Tp=18.15_Ballast.dat"</v>
          </cell>
          <cell r="Z478" t="str">
            <v>"466.xls"</v>
          </cell>
          <cell r="AA478">
            <v>3.8</v>
          </cell>
          <cell r="AB478">
            <v>2</v>
          </cell>
          <cell r="AC478">
            <v>9.3720712277413312E-2</v>
          </cell>
          <cell r="AD478" t="str">
            <v>"GA-19b_Pt1_Hs=03.80_Tp=18.15_Ballast.dat"</v>
          </cell>
          <cell r="AE478" t="str">
            <v>"GA-19b_Pt1_Hs=03.80_Tp=18.15_Ballast.dat"</v>
          </cell>
          <cell r="AF478" t="str">
            <v>"466.xls"</v>
          </cell>
        </row>
        <row r="479">
          <cell r="A479">
            <v>467</v>
          </cell>
          <cell r="B479" t="str">
            <v>GA-19b_Pt1_Hs=03.80_Tp=18.15_Ballast</v>
          </cell>
          <cell r="C479">
            <v>0</v>
          </cell>
          <cell r="D479" t="str">
            <v>Ochi-Hubble</v>
          </cell>
          <cell r="E479" t="str">
            <v>"Specified"</v>
          </cell>
          <cell r="F479" t="str">
            <v>N1</v>
          </cell>
          <cell r="G479">
            <v>270</v>
          </cell>
          <cell r="H479">
            <v>3.8</v>
          </cell>
          <cell r="I479">
            <v>8</v>
          </cell>
          <cell r="J479">
            <v>5.5096418732782364E-2</v>
          </cell>
          <cell r="K479" t="str">
            <v>SW1</v>
          </cell>
          <cell r="L479">
            <v>225</v>
          </cell>
          <cell r="M479" t="str">
            <v>SW1</v>
          </cell>
          <cell r="N479" t="str">
            <v>"Ballast"</v>
          </cell>
          <cell r="O479">
            <v>225</v>
          </cell>
          <cell r="P479">
            <v>-11.89</v>
          </cell>
          <cell r="Q479">
            <v>0</v>
          </cell>
          <cell r="R479">
            <v>18.150000000000002</v>
          </cell>
          <cell r="S479">
            <v>90</v>
          </cell>
          <cell r="T479">
            <v>32</v>
          </cell>
          <cell r="U479">
            <v>0</v>
          </cell>
          <cell r="V479">
            <v>90</v>
          </cell>
          <cell r="W479">
            <v>3</v>
          </cell>
          <cell r="X479" t="str">
            <v>"GA-19b_Pt1_Hs=03.80_Tp=18.15_Ballast.dat"</v>
          </cell>
          <cell r="Y479" t="str">
            <v>"GA-19b_Pt1_Hs=03.80_Tp=18.15_Ballast.dat"</v>
          </cell>
          <cell r="Z479" t="str">
            <v>"467.xls"</v>
          </cell>
          <cell r="AA479">
            <v>3.8</v>
          </cell>
          <cell r="AB479">
            <v>2</v>
          </cell>
          <cell r="AC479">
            <v>9.3720712277413312E-2</v>
          </cell>
          <cell r="AD479" t="str">
            <v>"GA-19b_Pt1_Hs=03.80_Tp=18.15_Ballast.dat"</v>
          </cell>
          <cell r="AE479" t="str">
            <v>"GA-19b_Pt1_Hs=03.80_Tp=18.15_Ballast.dat"</v>
          </cell>
          <cell r="AF479" t="str">
            <v>"467.xls"</v>
          </cell>
        </row>
        <row r="480">
          <cell r="A480">
            <v>468</v>
          </cell>
          <cell r="B480" t="str">
            <v>GA-19c_Pt1_Hs=03.80_Tp=18.15_Full</v>
          </cell>
          <cell r="C480">
            <v>0</v>
          </cell>
          <cell r="D480" t="str">
            <v>Ochi-Hubble</v>
          </cell>
          <cell r="E480" t="str">
            <v>"Specified"</v>
          </cell>
          <cell r="F480" t="str">
            <v>S1</v>
          </cell>
          <cell r="G480">
            <v>90</v>
          </cell>
          <cell r="H480">
            <v>3.8</v>
          </cell>
          <cell r="I480">
            <v>8</v>
          </cell>
          <cell r="J480">
            <v>5.5096418732782364E-2</v>
          </cell>
          <cell r="K480" t="str">
            <v>SE1</v>
          </cell>
          <cell r="L480">
            <v>315</v>
          </cell>
          <cell r="M480" t="str">
            <v>SE1</v>
          </cell>
          <cell r="N480" t="str">
            <v>"Full"</v>
          </cell>
          <cell r="O480">
            <v>315</v>
          </cell>
          <cell r="P480">
            <v>-24.5</v>
          </cell>
          <cell r="Q480">
            <v>0</v>
          </cell>
          <cell r="R480">
            <v>18.150000000000002</v>
          </cell>
          <cell r="S480">
            <v>90</v>
          </cell>
          <cell r="T480">
            <v>32</v>
          </cell>
          <cell r="U480">
            <v>0</v>
          </cell>
          <cell r="V480">
            <v>90</v>
          </cell>
          <cell r="W480">
            <v>3</v>
          </cell>
          <cell r="X480" t="str">
            <v>"GA-19c_Pt1_Hs=03.80_Tp=18.15_Full.dat"</v>
          </cell>
          <cell r="Y480" t="str">
            <v>"GA-19c_Pt1_Hs=03.80_Tp=18.15_Full.dat"</v>
          </cell>
          <cell r="Z480" t="str">
            <v>"468.xls"</v>
          </cell>
          <cell r="AA480">
            <v>3.8</v>
          </cell>
          <cell r="AB480">
            <v>2</v>
          </cell>
          <cell r="AC480">
            <v>9.3720712277413312E-2</v>
          </cell>
          <cell r="AD480" t="str">
            <v>"GA-19c_Pt1_Hs=03.80_Tp=18.15_Full.dat"</v>
          </cell>
          <cell r="AE480" t="str">
            <v>"GA-19c_Pt1_Hs=03.80_Tp=18.15_Full.dat"</v>
          </cell>
          <cell r="AF480" t="str">
            <v>"468.xls"</v>
          </cell>
        </row>
        <row r="481">
          <cell r="A481">
            <v>469</v>
          </cell>
          <cell r="B481" t="str">
            <v>GA-19c_Pt1_Hs=03.80_Tp=18.15_Full</v>
          </cell>
          <cell r="C481">
            <v>0</v>
          </cell>
          <cell r="D481" t="str">
            <v>Ochi-Hubble</v>
          </cell>
          <cell r="E481" t="str">
            <v>"Specified"</v>
          </cell>
          <cell r="F481" t="str">
            <v>S1</v>
          </cell>
          <cell r="G481">
            <v>90</v>
          </cell>
          <cell r="H481">
            <v>3.8</v>
          </cell>
          <cell r="I481">
            <v>8</v>
          </cell>
          <cell r="J481">
            <v>5.5096418732782364E-2</v>
          </cell>
          <cell r="K481" t="str">
            <v>SE1</v>
          </cell>
          <cell r="L481">
            <v>315</v>
          </cell>
          <cell r="M481" t="str">
            <v>SE1</v>
          </cell>
          <cell r="N481" t="str">
            <v>"Full"</v>
          </cell>
          <cell r="O481">
            <v>315</v>
          </cell>
          <cell r="P481">
            <v>-24.5</v>
          </cell>
          <cell r="Q481">
            <v>0</v>
          </cell>
          <cell r="R481">
            <v>18.150000000000002</v>
          </cell>
          <cell r="S481">
            <v>90</v>
          </cell>
          <cell r="T481">
            <v>32</v>
          </cell>
          <cell r="U481">
            <v>0</v>
          </cell>
          <cell r="V481">
            <v>90</v>
          </cell>
          <cell r="W481">
            <v>3</v>
          </cell>
          <cell r="X481" t="str">
            <v>"GA-19c_Pt1_Hs=03.80_Tp=18.15_Full.dat"</v>
          </cell>
          <cell r="Y481" t="str">
            <v>"GA-19c_Pt1_Hs=03.80_Tp=18.15_Full.dat"</v>
          </cell>
          <cell r="Z481" t="str">
            <v>"469.xls"</v>
          </cell>
          <cell r="AA481">
            <v>3.8</v>
          </cell>
          <cell r="AB481">
            <v>2</v>
          </cell>
          <cell r="AC481">
            <v>9.3720712277413312E-2</v>
          </cell>
          <cell r="AD481" t="str">
            <v>"GA-19c_Pt1_Hs=03.80_Tp=18.15_Full.dat"</v>
          </cell>
          <cell r="AE481" t="str">
            <v>"GA-19c_Pt1_Hs=03.80_Tp=18.15_Full.dat"</v>
          </cell>
          <cell r="AF481" t="str">
            <v>"469.xls"</v>
          </cell>
        </row>
        <row r="482">
          <cell r="A482">
            <v>470</v>
          </cell>
          <cell r="B482" t="str">
            <v>GA-19c_Pt1_Hs=03.80_Tp=18.15_Full</v>
          </cell>
          <cell r="C482">
            <v>0</v>
          </cell>
          <cell r="D482" t="str">
            <v>Ochi-Hubble</v>
          </cell>
          <cell r="E482" t="str">
            <v>"Specified"</v>
          </cell>
          <cell r="F482" t="str">
            <v>S1</v>
          </cell>
          <cell r="G482">
            <v>90</v>
          </cell>
          <cell r="H482">
            <v>3.8</v>
          </cell>
          <cell r="I482">
            <v>8</v>
          </cell>
          <cell r="J482">
            <v>5.5096418732782364E-2</v>
          </cell>
          <cell r="K482" t="str">
            <v>SE1</v>
          </cell>
          <cell r="L482">
            <v>315</v>
          </cell>
          <cell r="M482" t="str">
            <v>SE1</v>
          </cell>
          <cell r="N482" t="str">
            <v>"Full"</v>
          </cell>
          <cell r="O482">
            <v>315</v>
          </cell>
          <cell r="P482">
            <v>-24.5</v>
          </cell>
          <cell r="Q482">
            <v>0</v>
          </cell>
          <cell r="R482">
            <v>18.150000000000002</v>
          </cell>
          <cell r="S482">
            <v>90</v>
          </cell>
          <cell r="T482">
            <v>32</v>
          </cell>
          <cell r="U482">
            <v>0</v>
          </cell>
          <cell r="V482">
            <v>90</v>
          </cell>
          <cell r="W482">
            <v>3</v>
          </cell>
          <cell r="X482" t="str">
            <v>"GA-19c_Pt1_Hs=03.80_Tp=18.15_Full.dat"</v>
          </cell>
          <cell r="Y482" t="str">
            <v>"GA-19c_Pt1_Hs=03.80_Tp=18.15_Full.dat"</v>
          </cell>
          <cell r="Z482" t="str">
            <v>"470.xls"</v>
          </cell>
          <cell r="AA482">
            <v>3.8</v>
          </cell>
          <cell r="AB482">
            <v>2</v>
          </cell>
          <cell r="AC482">
            <v>9.3720712277413312E-2</v>
          </cell>
          <cell r="AD482" t="str">
            <v>"GA-19c_Pt1_Hs=03.80_Tp=18.15_Full.dat"</v>
          </cell>
          <cell r="AE482" t="str">
            <v>"GA-19c_Pt1_Hs=03.80_Tp=18.15_Full.dat"</v>
          </cell>
          <cell r="AF482" t="str">
            <v>"470.xls"</v>
          </cell>
        </row>
        <row r="483">
          <cell r="A483">
            <v>471</v>
          </cell>
          <cell r="B483" t="str">
            <v>GA-19c_Pt1_Hs=03.80_Tp=18.15_Interm</v>
          </cell>
          <cell r="C483">
            <v>0</v>
          </cell>
          <cell r="D483" t="str">
            <v>Ochi-Hubble</v>
          </cell>
          <cell r="E483" t="str">
            <v>"Specified"</v>
          </cell>
          <cell r="F483" t="str">
            <v>S1</v>
          </cell>
          <cell r="G483">
            <v>90</v>
          </cell>
          <cell r="H483">
            <v>3.8</v>
          </cell>
          <cell r="I483">
            <v>8</v>
          </cell>
          <cell r="J483">
            <v>5.5096418732782364E-2</v>
          </cell>
          <cell r="K483" t="str">
            <v>SE1</v>
          </cell>
          <cell r="L483">
            <v>315</v>
          </cell>
          <cell r="M483" t="str">
            <v>SE1</v>
          </cell>
          <cell r="N483" t="str">
            <v>"Interm"</v>
          </cell>
          <cell r="O483">
            <v>315</v>
          </cell>
          <cell r="P483">
            <v>-18.149999999999999</v>
          </cell>
          <cell r="Q483">
            <v>0</v>
          </cell>
          <cell r="R483">
            <v>18.150000000000002</v>
          </cell>
          <cell r="S483">
            <v>90</v>
          </cell>
          <cell r="T483">
            <v>32</v>
          </cell>
          <cell r="U483">
            <v>0</v>
          </cell>
          <cell r="V483">
            <v>90</v>
          </cell>
          <cell r="W483">
            <v>3</v>
          </cell>
          <cell r="X483" t="str">
            <v>"GA-19c_Pt1_Hs=03.80_Tp=18.15_Interm.dat"</v>
          </cell>
          <cell r="Y483" t="str">
            <v>"GA-19c_Pt1_Hs=03.80_Tp=18.15_Interm.dat"</v>
          </cell>
          <cell r="Z483" t="str">
            <v>"471.xls"</v>
          </cell>
          <cell r="AA483">
            <v>3.8</v>
          </cell>
          <cell r="AB483">
            <v>2</v>
          </cell>
          <cell r="AC483">
            <v>9.3720712277413312E-2</v>
          </cell>
          <cell r="AD483" t="str">
            <v>"GA-19c_Pt1_Hs=03.80_Tp=18.15_Interm.dat"</v>
          </cell>
          <cell r="AE483" t="str">
            <v>"GA-19c_Pt1_Hs=03.80_Tp=18.15_Interm.dat"</v>
          </cell>
          <cell r="AF483" t="str">
            <v>"471.xls"</v>
          </cell>
        </row>
        <row r="484">
          <cell r="A484">
            <v>472</v>
          </cell>
          <cell r="B484" t="str">
            <v>GA-19c_Pt1_Hs=03.80_Tp=18.15_Interm</v>
          </cell>
          <cell r="C484">
            <v>0</v>
          </cell>
          <cell r="D484" t="str">
            <v>Ochi-Hubble</v>
          </cell>
          <cell r="E484" t="str">
            <v>"Specified"</v>
          </cell>
          <cell r="F484" t="str">
            <v>S1</v>
          </cell>
          <cell r="G484">
            <v>90</v>
          </cell>
          <cell r="H484">
            <v>3.8</v>
          </cell>
          <cell r="I484">
            <v>8</v>
          </cell>
          <cell r="J484">
            <v>5.5096418732782364E-2</v>
          </cell>
          <cell r="K484" t="str">
            <v>SE1</v>
          </cell>
          <cell r="L484">
            <v>315</v>
          </cell>
          <cell r="M484" t="str">
            <v>SE1</v>
          </cell>
          <cell r="N484" t="str">
            <v>"Interm"</v>
          </cell>
          <cell r="O484">
            <v>315</v>
          </cell>
          <cell r="P484">
            <v>-18.149999999999999</v>
          </cell>
          <cell r="Q484">
            <v>0</v>
          </cell>
          <cell r="R484">
            <v>18.150000000000002</v>
          </cell>
          <cell r="S484">
            <v>90</v>
          </cell>
          <cell r="T484">
            <v>32</v>
          </cell>
          <cell r="U484">
            <v>0</v>
          </cell>
          <cell r="V484">
            <v>90</v>
          </cell>
          <cell r="W484">
            <v>3</v>
          </cell>
          <cell r="X484" t="str">
            <v>"GA-19c_Pt1_Hs=03.80_Tp=18.15_Interm.dat"</v>
          </cell>
          <cell r="Y484" t="str">
            <v>"GA-19c_Pt1_Hs=03.80_Tp=18.15_Interm.dat"</v>
          </cell>
          <cell r="Z484" t="str">
            <v>"472.xls"</v>
          </cell>
          <cell r="AA484">
            <v>3.8</v>
          </cell>
          <cell r="AB484">
            <v>2</v>
          </cell>
          <cell r="AC484">
            <v>9.3720712277413312E-2</v>
          </cell>
          <cell r="AD484" t="str">
            <v>"GA-19c_Pt1_Hs=03.80_Tp=18.15_Interm.dat"</v>
          </cell>
          <cell r="AE484" t="str">
            <v>"GA-19c_Pt1_Hs=03.80_Tp=18.15_Interm.dat"</v>
          </cell>
          <cell r="AF484" t="str">
            <v>"472.xls"</v>
          </cell>
        </row>
        <row r="485">
          <cell r="A485">
            <v>473</v>
          </cell>
          <cell r="B485" t="str">
            <v>GA-19c_Pt1_Hs=03.80_Tp=18.15_Interm</v>
          </cell>
          <cell r="C485">
            <v>0</v>
          </cell>
          <cell r="D485" t="str">
            <v>Ochi-Hubble</v>
          </cell>
          <cell r="E485" t="str">
            <v>"Specified"</v>
          </cell>
          <cell r="F485" t="str">
            <v>S1</v>
          </cell>
          <cell r="G485">
            <v>90</v>
          </cell>
          <cell r="H485">
            <v>3.8</v>
          </cell>
          <cell r="I485">
            <v>8</v>
          </cell>
          <cell r="J485">
            <v>5.5096418732782364E-2</v>
          </cell>
          <cell r="K485" t="str">
            <v>SE1</v>
          </cell>
          <cell r="L485">
            <v>315</v>
          </cell>
          <cell r="M485" t="str">
            <v>SE1</v>
          </cell>
          <cell r="N485" t="str">
            <v>"Interm"</v>
          </cell>
          <cell r="O485">
            <v>315</v>
          </cell>
          <cell r="P485">
            <v>-18.149999999999999</v>
          </cell>
          <cell r="Q485">
            <v>0</v>
          </cell>
          <cell r="R485">
            <v>18.150000000000002</v>
          </cell>
          <cell r="S485">
            <v>90</v>
          </cell>
          <cell r="T485">
            <v>32</v>
          </cell>
          <cell r="U485">
            <v>0</v>
          </cell>
          <cell r="V485">
            <v>90</v>
          </cell>
          <cell r="W485">
            <v>3</v>
          </cell>
          <cell r="X485" t="str">
            <v>"GA-19c_Pt1_Hs=03.80_Tp=18.15_Interm.dat"</v>
          </cell>
          <cell r="Y485" t="str">
            <v>"GA-19c_Pt1_Hs=03.80_Tp=18.15_Interm.dat"</v>
          </cell>
          <cell r="Z485" t="str">
            <v>"473.xls"</v>
          </cell>
          <cell r="AA485">
            <v>3.8</v>
          </cell>
          <cell r="AB485">
            <v>2</v>
          </cell>
          <cell r="AC485">
            <v>9.3720712277413312E-2</v>
          </cell>
          <cell r="AD485" t="str">
            <v>"GA-19c_Pt1_Hs=03.80_Tp=18.15_Interm.dat"</v>
          </cell>
          <cell r="AE485" t="str">
            <v>"GA-19c_Pt1_Hs=03.80_Tp=18.15_Interm.dat"</v>
          </cell>
          <cell r="AF485" t="str">
            <v>"473.xls"</v>
          </cell>
        </row>
        <row r="486">
          <cell r="A486">
            <v>474</v>
          </cell>
          <cell r="B486" t="str">
            <v>GA-19c_Pt1_Hs=03.80_Tp=18.15_Ballast</v>
          </cell>
          <cell r="C486">
            <v>0</v>
          </cell>
          <cell r="D486" t="str">
            <v>Ochi-Hubble</v>
          </cell>
          <cell r="E486" t="str">
            <v>"Specified"</v>
          </cell>
          <cell r="F486" t="str">
            <v>S1</v>
          </cell>
          <cell r="G486">
            <v>90</v>
          </cell>
          <cell r="H486">
            <v>3.8</v>
          </cell>
          <cell r="I486">
            <v>8</v>
          </cell>
          <cell r="J486">
            <v>5.5096418732782364E-2</v>
          </cell>
          <cell r="K486" t="str">
            <v>SE1</v>
          </cell>
          <cell r="L486">
            <v>315</v>
          </cell>
          <cell r="M486" t="str">
            <v>SE1</v>
          </cell>
          <cell r="N486" t="str">
            <v>"Ballast"</v>
          </cell>
          <cell r="O486">
            <v>315</v>
          </cell>
          <cell r="P486">
            <v>-11.89</v>
          </cell>
          <cell r="Q486">
            <v>0</v>
          </cell>
          <cell r="R486">
            <v>18.150000000000002</v>
          </cell>
          <cell r="S486">
            <v>90</v>
          </cell>
          <cell r="T486">
            <v>32</v>
          </cell>
          <cell r="U486">
            <v>0</v>
          </cell>
          <cell r="V486">
            <v>90</v>
          </cell>
          <cell r="W486">
            <v>3</v>
          </cell>
          <cell r="X486" t="str">
            <v>"GA-19c_Pt1_Hs=03.80_Tp=18.15_Ballast.dat"</v>
          </cell>
          <cell r="Y486" t="str">
            <v>"GA-19c_Pt1_Hs=03.80_Tp=18.15_Ballast.dat"</v>
          </cell>
          <cell r="Z486" t="str">
            <v>"474.xls"</v>
          </cell>
          <cell r="AA486">
            <v>3.8</v>
          </cell>
          <cell r="AB486">
            <v>2</v>
          </cell>
          <cell r="AC486">
            <v>9.3720712277413312E-2</v>
          </cell>
          <cell r="AD486" t="str">
            <v>"GA-19c_Pt1_Hs=03.80_Tp=18.15_Ballast.dat"</v>
          </cell>
          <cell r="AE486" t="str">
            <v>"GA-19c_Pt1_Hs=03.80_Tp=18.15_Ballast.dat"</v>
          </cell>
          <cell r="AF486" t="str">
            <v>"474.xls"</v>
          </cell>
        </row>
        <row r="487">
          <cell r="A487">
            <v>475</v>
          </cell>
          <cell r="B487" t="str">
            <v>GA-19c_Pt1_Hs=03.80_Tp=18.15_Ballast</v>
          </cell>
          <cell r="C487">
            <v>0</v>
          </cell>
          <cell r="D487" t="str">
            <v>Ochi-Hubble</v>
          </cell>
          <cell r="E487" t="str">
            <v>"Specified"</v>
          </cell>
          <cell r="F487" t="str">
            <v>S1</v>
          </cell>
          <cell r="G487">
            <v>90</v>
          </cell>
          <cell r="H487">
            <v>3.8</v>
          </cell>
          <cell r="I487">
            <v>8</v>
          </cell>
          <cell r="J487">
            <v>5.5096418732782364E-2</v>
          </cell>
          <cell r="K487" t="str">
            <v>SE1</v>
          </cell>
          <cell r="L487">
            <v>315</v>
          </cell>
          <cell r="M487" t="str">
            <v>SE1</v>
          </cell>
          <cell r="N487" t="str">
            <v>"Ballast"</v>
          </cell>
          <cell r="O487">
            <v>315</v>
          </cell>
          <cell r="P487">
            <v>-11.89</v>
          </cell>
          <cell r="Q487">
            <v>0</v>
          </cell>
          <cell r="R487">
            <v>18.150000000000002</v>
          </cell>
          <cell r="S487">
            <v>90</v>
          </cell>
          <cell r="T487">
            <v>32</v>
          </cell>
          <cell r="U487">
            <v>0</v>
          </cell>
          <cell r="V487">
            <v>90</v>
          </cell>
          <cell r="W487">
            <v>3</v>
          </cell>
          <cell r="X487" t="str">
            <v>"GA-19c_Pt1_Hs=03.80_Tp=18.15_Ballast.dat"</v>
          </cell>
          <cell r="Y487" t="str">
            <v>"GA-19c_Pt1_Hs=03.80_Tp=18.15_Ballast.dat"</v>
          </cell>
          <cell r="Z487" t="str">
            <v>"475.xls"</v>
          </cell>
          <cell r="AA487">
            <v>3.8</v>
          </cell>
          <cell r="AB487">
            <v>2</v>
          </cell>
          <cell r="AC487">
            <v>9.3720712277413312E-2</v>
          </cell>
          <cell r="AD487" t="str">
            <v>"GA-19c_Pt1_Hs=03.80_Tp=18.15_Ballast.dat"</v>
          </cell>
          <cell r="AE487" t="str">
            <v>"GA-19c_Pt1_Hs=03.80_Tp=18.15_Ballast.dat"</v>
          </cell>
          <cell r="AF487" t="str">
            <v>"475.xls"</v>
          </cell>
        </row>
        <row r="488">
          <cell r="A488">
            <v>476</v>
          </cell>
          <cell r="B488" t="str">
            <v>GA-19c_Pt1_Hs=03.80_Tp=18.15_Ballast</v>
          </cell>
          <cell r="C488">
            <v>0</v>
          </cell>
          <cell r="D488" t="str">
            <v>Ochi-Hubble</v>
          </cell>
          <cell r="E488" t="str">
            <v>"Specified"</v>
          </cell>
          <cell r="F488" t="str">
            <v>S1</v>
          </cell>
          <cell r="G488">
            <v>90</v>
          </cell>
          <cell r="H488">
            <v>3.8</v>
          </cell>
          <cell r="I488">
            <v>8</v>
          </cell>
          <cell r="J488">
            <v>5.5096418732782364E-2</v>
          </cell>
          <cell r="K488" t="str">
            <v>SE1</v>
          </cell>
          <cell r="L488">
            <v>315</v>
          </cell>
          <cell r="M488" t="str">
            <v>SE1</v>
          </cell>
          <cell r="N488" t="str">
            <v>"Ballast"</v>
          </cell>
          <cell r="O488">
            <v>315</v>
          </cell>
          <cell r="P488">
            <v>-11.89</v>
          </cell>
          <cell r="Q488">
            <v>0</v>
          </cell>
          <cell r="R488">
            <v>18.150000000000002</v>
          </cell>
          <cell r="S488">
            <v>90</v>
          </cell>
          <cell r="T488">
            <v>32</v>
          </cell>
          <cell r="U488">
            <v>0</v>
          </cell>
          <cell r="V488">
            <v>90</v>
          </cell>
          <cell r="W488">
            <v>3</v>
          </cell>
          <cell r="X488" t="str">
            <v>"GA-19c_Pt1_Hs=03.80_Tp=18.15_Ballast.dat"</v>
          </cell>
          <cell r="Y488" t="str">
            <v>"GA-19c_Pt1_Hs=03.80_Tp=18.15_Ballast.dat"</v>
          </cell>
          <cell r="Z488" t="str">
            <v>"476.xls"</v>
          </cell>
          <cell r="AA488">
            <v>3.8</v>
          </cell>
          <cell r="AB488">
            <v>2</v>
          </cell>
          <cell r="AC488">
            <v>9.3720712277413312E-2</v>
          </cell>
          <cell r="AD488" t="str">
            <v>"GA-19c_Pt1_Hs=03.80_Tp=18.15_Ballast.dat"</v>
          </cell>
          <cell r="AE488" t="str">
            <v>"GA-19c_Pt1_Hs=03.80_Tp=18.15_Ballast.dat"</v>
          </cell>
          <cell r="AF488" t="str">
            <v>"476.xls"</v>
          </cell>
        </row>
        <row r="489">
          <cell r="A489">
            <v>477</v>
          </cell>
          <cell r="B489" t="str">
            <v>GA-19d_Pt1_Hs=03.80_Tp=18.15_Full</v>
          </cell>
          <cell r="C489">
            <v>0</v>
          </cell>
          <cell r="D489" t="str">
            <v>Ochi-Hubble</v>
          </cell>
          <cell r="E489" t="str">
            <v>"Specified"</v>
          </cell>
          <cell r="F489" t="str">
            <v>S1</v>
          </cell>
          <cell r="G489">
            <v>90</v>
          </cell>
          <cell r="H489">
            <v>3.8</v>
          </cell>
          <cell r="I489">
            <v>8</v>
          </cell>
          <cell r="J489">
            <v>5.5096418732782364E-2</v>
          </cell>
          <cell r="K489" t="str">
            <v>NE1</v>
          </cell>
          <cell r="L489">
            <v>45</v>
          </cell>
          <cell r="M489" t="str">
            <v>NE1</v>
          </cell>
          <cell r="N489" t="str">
            <v>"Full"</v>
          </cell>
          <cell r="O489">
            <v>45</v>
          </cell>
          <cell r="P489">
            <v>-24.5</v>
          </cell>
          <cell r="Q489">
            <v>0</v>
          </cell>
          <cell r="R489">
            <v>18.150000000000002</v>
          </cell>
          <cell r="S489">
            <v>90</v>
          </cell>
          <cell r="T489">
            <v>32</v>
          </cell>
          <cell r="U489">
            <v>0</v>
          </cell>
          <cell r="V489">
            <v>90</v>
          </cell>
          <cell r="W489">
            <v>3</v>
          </cell>
          <cell r="X489" t="str">
            <v>"GA-19d_Pt1_Hs=03.80_Tp=18.15_Full.dat"</v>
          </cell>
          <cell r="Y489" t="str">
            <v>"GA-19d_Pt1_Hs=03.80_Tp=18.15_Full.dat"</v>
          </cell>
          <cell r="Z489" t="str">
            <v>"477.xls"</v>
          </cell>
          <cell r="AA489">
            <v>3.8</v>
          </cell>
          <cell r="AB489">
            <v>2</v>
          </cell>
          <cell r="AC489">
            <v>9.3720712277413312E-2</v>
          </cell>
          <cell r="AD489" t="str">
            <v>"GA-19d_Pt1_Hs=03.80_Tp=18.15_Full.dat"</v>
          </cell>
          <cell r="AE489" t="str">
            <v>"GA-19d_Pt1_Hs=03.80_Tp=18.15_Full.dat"</v>
          </cell>
          <cell r="AF489" t="str">
            <v>"477.xls"</v>
          </cell>
        </row>
        <row r="490">
          <cell r="A490">
            <v>478</v>
          </cell>
          <cell r="B490" t="str">
            <v>GA-19d_Pt1_Hs=03.80_Tp=18.15_Full</v>
          </cell>
          <cell r="C490">
            <v>0</v>
          </cell>
          <cell r="D490" t="str">
            <v>Ochi-Hubble</v>
          </cell>
          <cell r="E490" t="str">
            <v>"Specified"</v>
          </cell>
          <cell r="F490" t="str">
            <v>S1</v>
          </cell>
          <cell r="G490">
            <v>90</v>
          </cell>
          <cell r="H490">
            <v>3.8</v>
          </cell>
          <cell r="I490">
            <v>8</v>
          </cell>
          <cell r="J490">
            <v>5.5096418732782364E-2</v>
          </cell>
          <cell r="K490" t="str">
            <v>NE1</v>
          </cell>
          <cell r="L490">
            <v>45</v>
          </cell>
          <cell r="M490" t="str">
            <v>NE1</v>
          </cell>
          <cell r="N490" t="str">
            <v>"Full"</v>
          </cell>
          <cell r="O490">
            <v>45</v>
          </cell>
          <cell r="P490">
            <v>-24.5</v>
          </cell>
          <cell r="Q490">
            <v>0</v>
          </cell>
          <cell r="R490">
            <v>18.150000000000002</v>
          </cell>
          <cell r="S490">
            <v>90</v>
          </cell>
          <cell r="T490">
            <v>32</v>
          </cell>
          <cell r="U490">
            <v>0</v>
          </cell>
          <cell r="V490">
            <v>90</v>
          </cell>
          <cell r="W490">
            <v>3</v>
          </cell>
          <cell r="X490" t="str">
            <v>"GA-19d_Pt1_Hs=03.80_Tp=18.15_Full.dat"</v>
          </cell>
          <cell r="Y490" t="str">
            <v>"GA-19d_Pt1_Hs=03.80_Tp=18.15_Full.dat"</v>
          </cell>
          <cell r="Z490" t="str">
            <v>"478.xls"</v>
          </cell>
          <cell r="AA490">
            <v>3.8</v>
          </cell>
          <cell r="AB490">
            <v>2</v>
          </cell>
          <cell r="AC490">
            <v>9.3720712277413312E-2</v>
          </cell>
          <cell r="AD490" t="str">
            <v>"GA-19d_Pt1_Hs=03.80_Tp=18.15_Full.dat"</v>
          </cell>
          <cell r="AE490" t="str">
            <v>"GA-19d_Pt1_Hs=03.80_Tp=18.15_Full.dat"</v>
          </cell>
          <cell r="AF490" t="str">
            <v>"478.xls"</v>
          </cell>
        </row>
        <row r="491">
          <cell r="A491">
            <v>479</v>
          </cell>
          <cell r="B491" t="str">
            <v>GA-19d_Pt1_Hs=03.80_Tp=18.15_Full</v>
          </cell>
          <cell r="C491">
            <v>0</v>
          </cell>
          <cell r="D491" t="str">
            <v>Ochi-Hubble</v>
          </cell>
          <cell r="E491" t="str">
            <v>"Specified"</v>
          </cell>
          <cell r="F491" t="str">
            <v>S1</v>
          </cell>
          <cell r="G491">
            <v>90</v>
          </cell>
          <cell r="H491">
            <v>3.8</v>
          </cell>
          <cell r="I491">
            <v>8</v>
          </cell>
          <cell r="J491">
            <v>5.5096418732782364E-2</v>
          </cell>
          <cell r="K491" t="str">
            <v>NE1</v>
          </cell>
          <cell r="L491">
            <v>45</v>
          </cell>
          <cell r="M491" t="str">
            <v>NE1</v>
          </cell>
          <cell r="N491" t="str">
            <v>"Full"</v>
          </cell>
          <cell r="O491">
            <v>45</v>
          </cell>
          <cell r="P491">
            <v>-24.5</v>
          </cell>
          <cell r="Q491">
            <v>0</v>
          </cell>
          <cell r="R491">
            <v>18.150000000000002</v>
          </cell>
          <cell r="S491">
            <v>90</v>
          </cell>
          <cell r="T491">
            <v>32</v>
          </cell>
          <cell r="U491">
            <v>0</v>
          </cell>
          <cell r="V491">
            <v>90</v>
          </cell>
          <cell r="W491">
            <v>3</v>
          </cell>
          <cell r="X491" t="str">
            <v>"GA-19d_Pt1_Hs=03.80_Tp=18.15_Full.dat"</v>
          </cell>
          <cell r="Y491" t="str">
            <v>"GA-19d_Pt1_Hs=03.80_Tp=18.15_Full.dat"</v>
          </cell>
          <cell r="Z491" t="str">
            <v>"479.xls"</v>
          </cell>
          <cell r="AA491">
            <v>3.8</v>
          </cell>
          <cell r="AB491">
            <v>2</v>
          </cell>
          <cell r="AC491">
            <v>9.3720712277413312E-2</v>
          </cell>
          <cell r="AD491" t="str">
            <v>"GA-19d_Pt1_Hs=03.80_Tp=18.15_Full.dat"</v>
          </cell>
          <cell r="AE491" t="str">
            <v>"GA-19d_Pt1_Hs=03.80_Tp=18.15_Full.dat"</v>
          </cell>
          <cell r="AF491" t="str">
            <v>"479.xls"</v>
          </cell>
        </row>
        <row r="492">
          <cell r="A492">
            <v>480</v>
          </cell>
          <cell r="B492" t="str">
            <v>GA-19d_Pt1_Hs=03.80_Tp=18.15_Interm</v>
          </cell>
          <cell r="C492">
            <v>0</v>
          </cell>
          <cell r="D492" t="str">
            <v>Ochi-Hubble</v>
          </cell>
          <cell r="E492" t="str">
            <v>"Specified"</v>
          </cell>
          <cell r="F492" t="str">
            <v>S1</v>
          </cell>
          <cell r="G492">
            <v>90</v>
          </cell>
          <cell r="H492">
            <v>3.8</v>
          </cell>
          <cell r="I492">
            <v>8</v>
          </cell>
          <cell r="J492">
            <v>5.5096418732782364E-2</v>
          </cell>
          <cell r="K492" t="str">
            <v>NE1</v>
          </cell>
          <cell r="L492">
            <v>45</v>
          </cell>
          <cell r="M492" t="str">
            <v>NE1</v>
          </cell>
          <cell r="N492" t="str">
            <v>"Interm"</v>
          </cell>
          <cell r="O492">
            <v>45</v>
          </cell>
          <cell r="P492">
            <v>-18.149999999999999</v>
          </cell>
          <cell r="Q492">
            <v>0</v>
          </cell>
          <cell r="R492">
            <v>18.150000000000002</v>
          </cell>
          <cell r="S492">
            <v>90</v>
          </cell>
          <cell r="T492">
            <v>32</v>
          </cell>
          <cell r="U492">
            <v>0</v>
          </cell>
          <cell r="V492">
            <v>90</v>
          </cell>
          <cell r="W492">
            <v>3</v>
          </cell>
          <cell r="X492" t="str">
            <v>"GA-19d_Pt1_Hs=03.80_Tp=18.15_Interm.dat"</v>
          </cell>
          <cell r="Y492" t="str">
            <v>"GA-19d_Pt1_Hs=03.80_Tp=18.15_Interm.dat"</v>
          </cell>
          <cell r="Z492" t="str">
            <v>"480.xls"</v>
          </cell>
          <cell r="AA492">
            <v>3.8</v>
          </cell>
          <cell r="AB492">
            <v>2</v>
          </cell>
          <cell r="AC492">
            <v>9.3720712277413312E-2</v>
          </cell>
          <cell r="AD492" t="str">
            <v>"GA-19d_Pt1_Hs=03.80_Tp=18.15_Interm.dat"</v>
          </cell>
          <cell r="AE492" t="str">
            <v>"GA-19d_Pt1_Hs=03.80_Tp=18.15_Interm.dat"</v>
          </cell>
          <cell r="AF492" t="str">
            <v>"480.xls"</v>
          </cell>
        </row>
        <row r="493">
          <cell r="A493">
            <v>481</v>
          </cell>
          <cell r="B493" t="str">
            <v>GA-19d_Pt1_Hs=03.80_Tp=18.15_Interm</v>
          </cell>
          <cell r="C493">
            <v>0</v>
          </cell>
          <cell r="D493" t="str">
            <v>Ochi-Hubble</v>
          </cell>
          <cell r="E493" t="str">
            <v>"Specified"</v>
          </cell>
          <cell r="F493" t="str">
            <v>S1</v>
          </cell>
          <cell r="G493">
            <v>90</v>
          </cell>
          <cell r="H493">
            <v>3.8</v>
          </cell>
          <cell r="I493">
            <v>8</v>
          </cell>
          <cell r="J493">
            <v>5.5096418732782364E-2</v>
          </cell>
          <cell r="K493" t="str">
            <v>NE1</v>
          </cell>
          <cell r="L493">
            <v>45</v>
          </cell>
          <cell r="M493" t="str">
            <v>NE1</v>
          </cell>
          <cell r="N493" t="str">
            <v>"Interm"</v>
          </cell>
          <cell r="O493">
            <v>45</v>
          </cell>
          <cell r="P493">
            <v>-18.149999999999999</v>
          </cell>
          <cell r="Q493">
            <v>0</v>
          </cell>
          <cell r="R493">
            <v>18.150000000000002</v>
          </cell>
          <cell r="S493">
            <v>90</v>
          </cell>
          <cell r="T493">
            <v>32</v>
          </cell>
          <cell r="U493">
            <v>0</v>
          </cell>
          <cell r="V493">
            <v>90</v>
          </cell>
          <cell r="W493">
            <v>3</v>
          </cell>
          <cell r="X493" t="str">
            <v>"GA-19d_Pt1_Hs=03.80_Tp=18.15_Interm.dat"</v>
          </cell>
          <cell r="Y493" t="str">
            <v>"GA-19d_Pt1_Hs=03.80_Tp=18.15_Interm.dat"</v>
          </cell>
          <cell r="Z493" t="str">
            <v>"481.xls"</v>
          </cell>
          <cell r="AA493">
            <v>3.8</v>
          </cell>
          <cell r="AB493">
            <v>2</v>
          </cell>
          <cell r="AC493">
            <v>9.3720712277413312E-2</v>
          </cell>
          <cell r="AD493" t="str">
            <v>"GA-19d_Pt1_Hs=03.80_Tp=18.15_Interm.dat"</v>
          </cell>
          <cell r="AE493" t="str">
            <v>"GA-19d_Pt1_Hs=03.80_Tp=18.15_Interm.dat"</v>
          </cell>
          <cell r="AF493" t="str">
            <v>"481.xls"</v>
          </cell>
        </row>
        <row r="494">
          <cell r="A494">
            <v>482</v>
          </cell>
          <cell r="B494" t="str">
            <v>GA-19d_Pt1_Hs=03.80_Tp=18.15_Interm</v>
          </cell>
          <cell r="C494">
            <v>0</v>
          </cell>
          <cell r="D494" t="str">
            <v>Ochi-Hubble</v>
          </cell>
          <cell r="E494" t="str">
            <v>"Specified"</v>
          </cell>
          <cell r="F494" t="str">
            <v>S1</v>
          </cell>
          <cell r="G494">
            <v>90</v>
          </cell>
          <cell r="H494">
            <v>3.8</v>
          </cell>
          <cell r="I494">
            <v>8</v>
          </cell>
          <cell r="J494">
            <v>5.5096418732782364E-2</v>
          </cell>
          <cell r="K494" t="str">
            <v>NE1</v>
          </cell>
          <cell r="L494">
            <v>45</v>
          </cell>
          <cell r="M494" t="str">
            <v>NE1</v>
          </cell>
          <cell r="N494" t="str">
            <v>"Interm"</v>
          </cell>
          <cell r="O494">
            <v>45</v>
          </cell>
          <cell r="P494">
            <v>-18.149999999999999</v>
          </cell>
          <cell r="Q494">
            <v>0</v>
          </cell>
          <cell r="R494">
            <v>18.150000000000002</v>
          </cell>
          <cell r="S494">
            <v>90</v>
          </cell>
          <cell r="T494">
            <v>32</v>
          </cell>
          <cell r="U494">
            <v>0</v>
          </cell>
          <cell r="V494">
            <v>90</v>
          </cell>
          <cell r="W494">
            <v>3</v>
          </cell>
          <cell r="X494" t="str">
            <v>"GA-19d_Pt1_Hs=03.80_Tp=18.15_Interm.dat"</v>
          </cell>
          <cell r="Y494" t="str">
            <v>"GA-19d_Pt1_Hs=03.80_Tp=18.15_Interm.dat"</v>
          </cell>
          <cell r="Z494" t="str">
            <v>"482.xls"</v>
          </cell>
          <cell r="AA494">
            <v>3.8</v>
          </cell>
          <cell r="AB494">
            <v>2</v>
          </cell>
          <cell r="AC494">
            <v>9.3720712277413312E-2</v>
          </cell>
          <cell r="AD494" t="str">
            <v>"GA-19d_Pt1_Hs=03.80_Tp=18.15_Interm.dat"</v>
          </cell>
          <cell r="AE494" t="str">
            <v>"GA-19d_Pt1_Hs=03.80_Tp=18.15_Interm.dat"</v>
          </cell>
          <cell r="AF494" t="str">
            <v>"482.xls"</v>
          </cell>
        </row>
        <row r="495">
          <cell r="A495">
            <v>483</v>
          </cell>
          <cell r="B495" t="str">
            <v>GA-19d_Pt1_Hs=03.80_Tp=18.15_Ballast</v>
          </cell>
          <cell r="C495">
            <v>0</v>
          </cell>
          <cell r="D495" t="str">
            <v>Ochi-Hubble</v>
          </cell>
          <cell r="E495" t="str">
            <v>"Specified"</v>
          </cell>
          <cell r="F495" t="str">
            <v>S1</v>
          </cell>
          <cell r="G495">
            <v>90</v>
          </cell>
          <cell r="H495">
            <v>3.8</v>
          </cell>
          <cell r="I495">
            <v>8</v>
          </cell>
          <cell r="J495">
            <v>5.5096418732782364E-2</v>
          </cell>
          <cell r="K495" t="str">
            <v>NE1</v>
          </cell>
          <cell r="L495">
            <v>45</v>
          </cell>
          <cell r="M495" t="str">
            <v>NE1</v>
          </cell>
          <cell r="N495" t="str">
            <v>"Ballast"</v>
          </cell>
          <cell r="O495">
            <v>45</v>
          </cell>
          <cell r="P495">
            <v>-11.89</v>
          </cell>
          <cell r="Q495">
            <v>0</v>
          </cell>
          <cell r="R495">
            <v>18.150000000000002</v>
          </cell>
          <cell r="S495">
            <v>90</v>
          </cell>
          <cell r="T495">
            <v>32</v>
          </cell>
          <cell r="U495">
            <v>0</v>
          </cell>
          <cell r="V495">
            <v>90</v>
          </cell>
          <cell r="W495">
            <v>3</v>
          </cell>
          <cell r="X495" t="str">
            <v>"GA-19d_Pt1_Hs=03.80_Tp=18.15_Ballast.dat"</v>
          </cell>
          <cell r="Y495" t="str">
            <v>"GA-19d_Pt1_Hs=03.80_Tp=18.15_Ballast.dat"</v>
          </cell>
          <cell r="Z495" t="str">
            <v>"483.xls"</v>
          </cell>
          <cell r="AA495">
            <v>3.8</v>
          </cell>
          <cell r="AB495">
            <v>2</v>
          </cell>
          <cell r="AC495">
            <v>9.3720712277413312E-2</v>
          </cell>
          <cell r="AD495" t="str">
            <v>"GA-19d_Pt1_Hs=03.80_Tp=18.15_Ballast.dat"</v>
          </cell>
          <cell r="AE495" t="str">
            <v>"GA-19d_Pt1_Hs=03.80_Tp=18.15_Ballast.dat"</v>
          </cell>
          <cell r="AF495" t="str">
            <v>"483.xls"</v>
          </cell>
        </row>
        <row r="496">
          <cell r="A496">
            <v>484</v>
          </cell>
          <cell r="B496" t="str">
            <v>GA-19d_Pt1_Hs=03.80_Tp=18.15_Ballast</v>
          </cell>
          <cell r="C496">
            <v>0</v>
          </cell>
          <cell r="D496" t="str">
            <v>Ochi-Hubble</v>
          </cell>
          <cell r="E496" t="str">
            <v>"Specified"</v>
          </cell>
          <cell r="F496" t="str">
            <v>S1</v>
          </cell>
          <cell r="G496">
            <v>90</v>
          </cell>
          <cell r="H496">
            <v>3.8</v>
          </cell>
          <cell r="I496">
            <v>8</v>
          </cell>
          <cell r="J496">
            <v>5.5096418732782364E-2</v>
          </cell>
          <cell r="K496" t="str">
            <v>NE1</v>
          </cell>
          <cell r="L496">
            <v>45</v>
          </cell>
          <cell r="M496" t="str">
            <v>NE1</v>
          </cell>
          <cell r="N496" t="str">
            <v>"Ballast"</v>
          </cell>
          <cell r="O496">
            <v>45</v>
          </cell>
          <cell r="P496">
            <v>-11.89</v>
          </cell>
          <cell r="Q496">
            <v>0</v>
          </cell>
          <cell r="R496">
            <v>18.150000000000002</v>
          </cell>
          <cell r="S496">
            <v>90</v>
          </cell>
          <cell r="T496">
            <v>32</v>
          </cell>
          <cell r="U496">
            <v>0</v>
          </cell>
          <cell r="V496">
            <v>90</v>
          </cell>
          <cell r="W496">
            <v>3</v>
          </cell>
          <cell r="X496" t="str">
            <v>"GA-19d_Pt1_Hs=03.80_Tp=18.15_Ballast.dat"</v>
          </cell>
          <cell r="Y496" t="str">
            <v>"GA-19d_Pt1_Hs=03.80_Tp=18.15_Ballast.dat"</v>
          </cell>
          <cell r="Z496" t="str">
            <v>"484.xls"</v>
          </cell>
          <cell r="AA496">
            <v>3.8</v>
          </cell>
          <cell r="AB496">
            <v>2</v>
          </cell>
          <cell r="AC496">
            <v>9.3720712277413312E-2</v>
          </cell>
          <cell r="AD496" t="str">
            <v>"GA-19d_Pt1_Hs=03.80_Tp=18.15_Ballast.dat"</v>
          </cell>
          <cell r="AE496" t="str">
            <v>"GA-19d_Pt1_Hs=03.80_Tp=18.15_Ballast.dat"</v>
          </cell>
          <cell r="AF496" t="str">
            <v>"484.xls"</v>
          </cell>
        </row>
        <row r="497">
          <cell r="A497">
            <v>485</v>
          </cell>
          <cell r="B497" t="str">
            <v>GA-19d_Pt1_Hs=03.80_Tp=18.15_Ballast</v>
          </cell>
          <cell r="C497">
            <v>0</v>
          </cell>
          <cell r="D497" t="str">
            <v>Ochi-Hubble</v>
          </cell>
          <cell r="E497" t="str">
            <v>"Specified"</v>
          </cell>
          <cell r="F497" t="str">
            <v>S1</v>
          </cell>
          <cell r="G497">
            <v>90</v>
          </cell>
          <cell r="H497">
            <v>3.8</v>
          </cell>
          <cell r="I497">
            <v>8</v>
          </cell>
          <cell r="J497">
            <v>5.5096418732782364E-2</v>
          </cell>
          <cell r="K497" t="str">
            <v>NE1</v>
          </cell>
          <cell r="L497">
            <v>45</v>
          </cell>
          <cell r="M497" t="str">
            <v>NE1</v>
          </cell>
          <cell r="N497" t="str">
            <v>"Ballast"</v>
          </cell>
          <cell r="O497">
            <v>45</v>
          </cell>
          <cell r="P497">
            <v>-11.89</v>
          </cell>
          <cell r="Q497">
            <v>0</v>
          </cell>
          <cell r="R497">
            <v>18.150000000000002</v>
          </cell>
          <cell r="S497">
            <v>90</v>
          </cell>
          <cell r="T497">
            <v>32</v>
          </cell>
          <cell r="U497">
            <v>0</v>
          </cell>
          <cell r="V497">
            <v>90</v>
          </cell>
          <cell r="W497">
            <v>3</v>
          </cell>
          <cell r="X497" t="str">
            <v>"GA-19d_Pt1_Hs=03.80_Tp=18.15_Ballast.dat"</v>
          </cell>
          <cell r="Y497" t="str">
            <v>"GA-19d_Pt1_Hs=03.80_Tp=18.15_Ballast.dat"</v>
          </cell>
          <cell r="Z497" t="str">
            <v>"485.xls"</v>
          </cell>
          <cell r="AA497">
            <v>3.8</v>
          </cell>
          <cell r="AB497">
            <v>2</v>
          </cell>
          <cell r="AC497">
            <v>9.3720712277413312E-2</v>
          </cell>
          <cell r="AD497" t="str">
            <v>"GA-19d_Pt1_Hs=03.80_Tp=18.15_Ballast.dat"</v>
          </cell>
          <cell r="AE497" t="str">
            <v>"GA-19d_Pt1_Hs=03.80_Tp=18.15_Ballast.dat"</v>
          </cell>
          <cell r="AF497" t="str">
            <v>"485.xls"</v>
          </cell>
        </row>
        <row r="498">
          <cell r="A498">
            <v>486</v>
          </cell>
          <cell r="B498" t="str">
            <v>GA-20a_Pt1_Hs=03.80_Tp=18.15_Full</v>
          </cell>
          <cell r="C498">
            <v>0</v>
          </cell>
          <cell r="D498" t="str">
            <v>Ochi-Hubble</v>
          </cell>
          <cell r="E498" t="str">
            <v>"Specified"</v>
          </cell>
          <cell r="F498" t="str">
            <v>N1</v>
          </cell>
          <cell r="G498">
            <v>270</v>
          </cell>
          <cell r="H498">
            <v>3.8</v>
          </cell>
          <cell r="I498">
            <v>8</v>
          </cell>
          <cell r="J498">
            <v>5.5096418732782364E-2</v>
          </cell>
          <cell r="K498" t="str">
            <v>W1</v>
          </cell>
          <cell r="L498">
            <v>180</v>
          </cell>
          <cell r="M498" t="str">
            <v>W1</v>
          </cell>
          <cell r="N498" t="str">
            <v>"Full"</v>
          </cell>
          <cell r="O498">
            <v>180</v>
          </cell>
          <cell r="P498">
            <v>-24.5</v>
          </cell>
          <cell r="Q498">
            <v>0</v>
          </cell>
          <cell r="R498">
            <v>18.150000000000002</v>
          </cell>
          <cell r="S498">
            <v>90</v>
          </cell>
          <cell r="T498">
            <v>32</v>
          </cell>
          <cell r="U498">
            <v>0</v>
          </cell>
          <cell r="V498">
            <v>90</v>
          </cell>
          <cell r="W498">
            <v>3</v>
          </cell>
          <cell r="X498" t="str">
            <v>"GA-20a_Pt1_Hs=03.80_Tp=18.15_Full.dat"</v>
          </cell>
          <cell r="Y498" t="str">
            <v>"GA-20a_Pt1_Hs=03.80_Tp=18.15_Full.dat"</v>
          </cell>
          <cell r="Z498" t="str">
            <v>"486.xls"</v>
          </cell>
          <cell r="AA498">
            <v>3.8</v>
          </cell>
          <cell r="AB498">
            <v>2</v>
          </cell>
          <cell r="AC498">
            <v>9.3720712277413312E-2</v>
          </cell>
          <cell r="AD498" t="str">
            <v>"GA-20a_Pt1_Hs=03.80_Tp=18.15_Full.dat"</v>
          </cell>
          <cell r="AE498" t="str">
            <v>"GA-20a_Pt1_Hs=03.80_Tp=18.15_Full.dat"</v>
          </cell>
          <cell r="AF498" t="str">
            <v>"486.xls"</v>
          </cell>
        </row>
        <row r="499">
          <cell r="A499">
            <v>487</v>
          </cell>
          <cell r="B499" t="str">
            <v>GA-20a_Pt1_Hs=03.80_Tp=18.15_Full</v>
          </cell>
          <cell r="C499">
            <v>0</v>
          </cell>
          <cell r="D499" t="str">
            <v>Ochi-Hubble</v>
          </cell>
          <cell r="E499" t="str">
            <v>"Specified"</v>
          </cell>
          <cell r="F499" t="str">
            <v>N1</v>
          </cell>
          <cell r="G499">
            <v>270</v>
          </cell>
          <cell r="H499">
            <v>3.8</v>
          </cell>
          <cell r="I499">
            <v>8</v>
          </cell>
          <cell r="J499">
            <v>5.5096418732782364E-2</v>
          </cell>
          <cell r="K499" t="str">
            <v>W1</v>
          </cell>
          <cell r="L499">
            <v>180</v>
          </cell>
          <cell r="M499" t="str">
            <v>W1</v>
          </cell>
          <cell r="N499" t="str">
            <v>"Full"</v>
          </cell>
          <cell r="O499">
            <v>180</v>
          </cell>
          <cell r="P499">
            <v>-24.5</v>
          </cell>
          <cell r="Q499">
            <v>0</v>
          </cell>
          <cell r="R499">
            <v>18.150000000000002</v>
          </cell>
          <cell r="S499">
            <v>90</v>
          </cell>
          <cell r="T499">
            <v>32</v>
          </cell>
          <cell r="U499">
            <v>0</v>
          </cell>
          <cell r="V499">
            <v>90</v>
          </cell>
          <cell r="W499">
            <v>3</v>
          </cell>
          <cell r="X499" t="str">
            <v>"GA-20a_Pt1_Hs=03.80_Tp=18.15_Full.dat"</v>
          </cell>
          <cell r="Y499" t="str">
            <v>"GA-20a_Pt1_Hs=03.80_Tp=18.15_Full.dat"</v>
          </cell>
          <cell r="Z499" t="str">
            <v>"487.xls"</v>
          </cell>
          <cell r="AA499">
            <v>3.8</v>
          </cell>
          <cell r="AB499">
            <v>2</v>
          </cell>
          <cell r="AC499">
            <v>9.3720712277413312E-2</v>
          </cell>
          <cell r="AD499" t="str">
            <v>"GA-20a_Pt1_Hs=03.80_Tp=18.15_Full.dat"</v>
          </cell>
          <cell r="AE499" t="str">
            <v>"GA-20a_Pt1_Hs=03.80_Tp=18.15_Full.dat"</v>
          </cell>
          <cell r="AF499" t="str">
            <v>"487.xls"</v>
          </cell>
        </row>
        <row r="500">
          <cell r="A500">
            <v>488</v>
          </cell>
          <cell r="B500" t="str">
            <v>GA-20a_Pt1_Hs=03.80_Tp=18.15_Full</v>
          </cell>
          <cell r="C500">
            <v>0</v>
          </cell>
          <cell r="D500" t="str">
            <v>Ochi-Hubble</v>
          </cell>
          <cell r="E500" t="str">
            <v>"Specified"</v>
          </cell>
          <cell r="F500" t="str">
            <v>N1</v>
          </cell>
          <cell r="G500">
            <v>270</v>
          </cell>
          <cell r="H500">
            <v>3.8</v>
          </cell>
          <cell r="I500">
            <v>8</v>
          </cell>
          <cell r="J500">
            <v>5.5096418732782364E-2</v>
          </cell>
          <cell r="K500" t="str">
            <v>W1</v>
          </cell>
          <cell r="L500">
            <v>180</v>
          </cell>
          <cell r="M500" t="str">
            <v>W1</v>
          </cell>
          <cell r="N500" t="str">
            <v>"Full"</v>
          </cell>
          <cell r="O500">
            <v>180</v>
          </cell>
          <cell r="P500">
            <v>-24.5</v>
          </cell>
          <cell r="Q500">
            <v>0</v>
          </cell>
          <cell r="R500">
            <v>18.150000000000002</v>
          </cell>
          <cell r="S500">
            <v>90</v>
          </cell>
          <cell r="T500">
            <v>32</v>
          </cell>
          <cell r="U500">
            <v>0</v>
          </cell>
          <cell r="V500">
            <v>90</v>
          </cell>
          <cell r="W500">
            <v>3</v>
          </cell>
          <cell r="X500" t="str">
            <v>"GA-20a_Pt1_Hs=03.80_Tp=18.15_Full.dat"</v>
          </cell>
          <cell r="Y500" t="str">
            <v>"GA-20a_Pt1_Hs=03.80_Tp=18.15_Full.dat"</v>
          </cell>
          <cell r="Z500" t="str">
            <v>"488.xls"</v>
          </cell>
          <cell r="AA500">
            <v>3.8</v>
          </cell>
          <cell r="AB500">
            <v>2</v>
          </cell>
          <cell r="AC500">
            <v>9.3720712277413312E-2</v>
          </cell>
          <cell r="AD500" t="str">
            <v>"GA-20a_Pt1_Hs=03.80_Tp=18.15_Full.dat"</v>
          </cell>
          <cell r="AE500" t="str">
            <v>"GA-20a_Pt1_Hs=03.80_Tp=18.15_Full.dat"</v>
          </cell>
          <cell r="AF500" t="str">
            <v>"488.xls"</v>
          </cell>
        </row>
        <row r="501">
          <cell r="A501">
            <v>489</v>
          </cell>
          <cell r="B501" t="str">
            <v>GA-20a_Pt1_Hs=03.80_Tp=18.15_Interm</v>
          </cell>
          <cell r="C501">
            <v>0</v>
          </cell>
          <cell r="D501" t="str">
            <v>Ochi-Hubble</v>
          </cell>
          <cell r="E501" t="str">
            <v>"Specified"</v>
          </cell>
          <cell r="F501" t="str">
            <v>N1</v>
          </cell>
          <cell r="G501">
            <v>270</v>
          </cell>
          <cell r="H501">
            <v>3.8</v>
          </cell>
          <cell r="I501">
            <v>8</v>
          </cell>
          <cell r="J501">
            <v>5.5096418732782364E-2</v>
          </cell>
          <cell r="K501" t="str">
            <v>W1</v>
          </cell>
          <cell r="L501">
            <v>180</v>
          </cell>
          <cell r="M501" t="str">
            <v>W1</v>
          </cell>
          <cell r="N501" t="str">
            <v>"Interm"</v>
          </cell>
          <cell r="O501">
            <v>180</v>
          </cell>
          <cell r="P501">
            <v>-18.149999999999999</v>
          </cell>
          <cell r="Q501">
            <v>0</v>
          </cell>
          <cell r="R501">
            <v>18.150000000000002</v>
          </cell>
          <cell r="S501">
            <v>90</v>
          </cell>
          <cell r="T501">
            <v>32</v>
          </cell>
          <cell r="U501">
            <v>0</v>
          </cell>
          <cell r="V501">
            <v>90</v>
          </cell>
          <cell r="W501">
            <v>3</v>
          </cell>
          <cell r="X501" t="str">
            <v>"GA-20a_Pt1_Hs=03.80_Tp=18.15_Interm.dat"</v>
          </cell>
          <cell r="Y501" t="str">
            <v>"GA-20a_Pt1_Hs=03.80_Tp=18.15_Interm.dat"</v>
          </cell>
          <cell r="Z501" t="str">
            <v>"489.xls"</v>
          </cell>
          <cell r="AA501">
            <v>3.8</v>
          </cell>
          <cell r="AB501">
            <v>2</v>
          </cell>
          <cell r="AC501">
            <v>9.3720712277413312E-2</v>
          </cell>
          <cell r="AD501" t="str">
            <v>"GA-20a_Pt1_Hs=03.80_Tp=18.15_Interm.dat"</v>
          </cell>
          <cell r="AE501" t="str">
            <v>"GA-20a_Pt1_Hs=03.80_Tp=18.15_Interm.dat"</v>
          </cell>
          <cell r="AF501" t="str">
            <v>"489.xls"</v>
          </cell>
        </row>
        <row r="502">
          <cell r="A502">
            <v>490</v>
          </cell>
          <cell r="B502" t="str">
            <v>GA-20a_Pt1_Hs=03.80_Tp=18.15_Interm</v>
          </cell>
          <cell r="C502">
            <v>0</v>
          </cell>
          <cell r="D502" t="str">
            <v>Ochi-Hubble</v>
          </cell>
          <cell r="E502" t="str">
            <v>"Specified"</v>
          </cell>
          <cell r="F502" t="str">
            <v>N1</v>
          </cell>
          <cell r="G502">
            <v>270</v>
          </cell>
          <cell r="H502">
            <v>3.8</v>
          </cell>
          <cell r="I502">
            <v>8</v>
          </cell>
          <cell r="J502">
            <v>5.5096418732782364E-2</v>
          </cell>
          <cell r="K502" t="str">
            <v>W1</v>
          </cell>
          <cell r="L502">
            <v>180</v>
          </cell>
          <cell r="M502" t="str">
            <v>W1</v>
          </cell>
          <cell r="N502" t="str">
            <v>"Interm"</v>
          </cell>
          <cell r="O502">
            <v>180</v>
          </cell>
          <cell r="P502">
            <v>-18.149999999999999</v>
          </cell>
          <cell r="Q502">
            <v>0</v>
          </cell>
          <cell r="R502">
            <v>18.150000000000002</v>
          </cell>
          <cell r="S502">
            <v>90</v>
          </cell>
          <cell r="T502">
            <v>32</v>
          </cell>
          <cell r="U502">
            <v>0</v>
          </cell>
          <cell r="V502">
            <v>90</v>
          </cell>
          <cell r="W502">
            <v>3</v>
          </cell>
          <cell r="X502" t="str">
            <v>"GA-20a_Pt1_Hs=03.80_Tp=18.15_Interm.dat"</v>
          </cell>
          <cell r="Y502" t="str">
            <v>"GA-20a_Pt1_Hs=03.80_Tp=18.15_Interm.dat"</v>
          </cell>
          <cell r="Z502" t="str">
            <v>"490.xls"</v>
          </cell>
          <cell r="AA502">
            <v>3.8</v>
          </cell>
          <cell r="AB502">
            <v>2</v>
          </cell>
          <cell r="AC502">
            <v>9.3720712277413312E-2</v>
          </cell>
          <cell r="AD502" t="str">
            <v>"GA-20a_Pt1_Hs=03.80_Tp=18.15_Interm.dat"</v>
          </cell>
          <cell r="AE502" t="str">
            <v>"GA-20a_Pt1_Hs=03.80_Tp=18.15_Interm.dat"</v>
          </cell>
          <cell r="AF502" t="str">
            <v>"490.xls"</v>
          </cell>
        </row>
        <row r="503">
          <cell r="A503">
            <v>491</v>
          </cell>
          <cell r="B503" t="str">
            <v>GA-20a_Pt1_Hs=03.80_Tp=18.15_Interm</v>
          </cell>
          <cell r="C503">
            <v>0</v>
          </cell>
          <cell r="D503" t="str">
            <v>Ochi-Hubble</v>
          </cell>
          <cell r="E503" t="str">
            <v>"Specified"</v>
          </cell>
          <cell r="F503" t="str">
            <v>N1</v>
          </cell>
          <cell r="G503">
            <v>270</v>
          </cell>
          <cell r="H503">
            <v>3.8</v>
          </cell>
          <cell r="I503">
            <v>8</v>
          </cell>
          <cell r="J503">
            <v>5.5096418732782364E-2</v>
          </cell>
          <cell r="K503" t="str">
            <v>W1</v>
          </cell>
          <cell r="L503">
            <v>180</v>
          </cell>
          <cell r="M503" t="str">
            <v>W1</v>
          </cell>
          <cell r="N503" t="str">
            <v>"Interm"</v>
          </cell>
          <cell r="O503">
            <v>180</v>
          </cell>
          <cell r="P503">
            <v>-18.149999999999999</v>
          </cell>
          <cell r="Q503">
            <v>0</v>
          </cell>
          <cell r="R503">
            <v>18.150000000000002</v>
          </cell>
          <cell r="S503">
            <v>90</v>
          </cell>
          <cell r="T503">
            <v>32</v>
          </cell>
          <cell r="U503">
            <v>0</v>
          </cell>
          <cell r="V503">
            <v>90</v>
          </cell>
          <cell r="W503">
            <v>3</v>
          </cell>
          <cell r="X503" t="str">
            <v>"GA-20a_Pt1_Hs=03.80_Tp=18.15_Interm.dat"</v>
          </cell>
          <cell r="Y503" t="str">
            <v>"GA-20a_Pt1_Hs=03.80_Tp=18.15_Interm.dat"</v>
          </cell>
          <cell r="Z503" t="str">
            <v>"491.xls"</v>
          </cell>
          <cell r="AA503">
            <v>3.8</v>
          </cell>
          <cell r="AB503">
            <v>2</v>
          </cell>
          <cell r="AC503">
            <v>9.3720712277413312E-2</v>
          </cell>
          <cell r="AD503" t="str">
            <v>"GA-20a_Pt1_Hs=03.80_Tp=18.15_Interm.dat"</v>
          </cell>
          <cell r="AE503" t="str">
            <v>"GA-20a_Pt1_Hs=03.80_Tp=18.15_Interm.dat"</v>
          </cell>
          <cell r="AF503" t="str">
            <v>"491.xls"</v>
          </cell>
        </row>
        <row r="504">
          <cell r="A504">
            <v>492</v>
          </cell>
          <cell r="B504" t="str">
            <v>GA-20a_Pt1_Hs=03.80_Tp=18.15_Ballast</v>
          </cell>
          <cell r="C504">
            <v>0</v>
          </cell>
          <cell r="D504" t="str">
            <v>Ochi-Hubble</v>
          </cell>
          <cell r="E504" t="str">
            <v>"Specified"</v>
          </cell>
          <cell r="F504" t="str">
            <v>N1</v>
          </cell>
          <cell r="G504">
            <v>270</v>
          </cell>
          <cell r="H504">
            <v>3.8</v>
          </cell>
          <cell r="I504">
            <v>8</v>
          </cell>
          <cell r="J504">
            <v>5.5096418732782364E-2</v>
          </cell>
          <cell r="K504" t="str">
            <v>W1</v>
          </cell>
          <cell r="L504">
            <v>180</v>
          </cell>
          <cell r="M504" t="str">
            <v>W1</v>
          </cell>
          <cell r="N504" t="str">
            <v>"Ballast"</v>
          </cell>
          <cell r="O504">
            <v>180</v>
          </cell>
          <cell r="P504">
            <v>-11.89</v>
          </cell>
          <cell r="Q504">
            <v>0</v>
          </cell>
          <cell r="R504">
            <v>18.150000000000002</v>
          </cell>
          <cell r="S504">
            <v>90</v>
          </cell>
          <cell r="T504">
            <v>32</v>
          </cell>
          <cell r="U504">
            <v>0</v>
          </cell>
          <cell r="V504">
            <v>90</v>
          </cell>
          <cell r="W504">
            <v>3</v>
          </cell>
          <cell r="X504" t="str">
            <v>"GA-20a_Pt1_Hs=03.80_Tp=18.15_Ballast.dat"</v>
          </cell>
          <cell r="Y504" t="str">
            <v>"GA-20a_Pt1_Hs=03.80_Tp=18.15_Ballast.dat"</v>
          </cell>
          <cell r="Z504" t="str">
            <v>"492.xls"</v>
          </cell>
          <cell r="AA504">
            <v>3.8</v>
          </cell>
          <cell r="AB504">
            <v>2</v>
          </cell>
          <cell r="AC504">
            <v>9.3720712277413312E-2</v>
          </cell>
          <cell r="AD504" t="str">
            <v>"GA-20a_Pt1_Hs=03.80_Tp=18.15_Ballast.dat"</v>
          </cell>
          <cell r="AE504" t="str">
            <v>"GA-20a_Pt1_Hs=03.80_Tp=18.15_Ballast.dat"</v>
          </cell>
          <cell r="AF504" t="str">
            <v>"492.xls"</v>
          </cell>
        </row>
        <row r="505">
          <cell r="A505">
            <v>493</v>
          </cell>
          <cell r="B505" t="str">
            <v>GA-20a_Pt1_Hs=03.80_Tp=18.15_Ballast</v>
          </cell>
          <cell r="C505">
            <v>0</v>
          </cell>
          <cell r="D505" t="str">
            <v>Ochi-Hubble</v>
          </cell>
          <cell r="E505" t="str">
            <v>"Specified"</v>
          </cell>
          <cell r="F505" t="str">
            <v>N1</v>
          </cell>
          <cell r="G505">
            <v>270</v>
          </cell>
          <cell r="H505">
            <v>3.8</v>
          </cell>
          <cell r="I505">
            <v>8</v>
          </cell>
          <cell r="J505">
            <v>5.5096418732782364E-2</v>
          </cell>
          <cell r="K505" t="str">
            <v>W1</v>
          </cell>
          <cell r="L505">
            <v>180</v>
          </cell>
          <cell r="M505" t="str">
            <v>W1</v>
          </cell>
          <cell r="N505" t="str">
            <v>"Ballast"</v>
          </cell>
          <cell r="O505">
            <v>180</v>
          </cell>
          <cell r="P505">
            <v>-11.89</v>
          </cell>
          <cell r="Q505">
            <v>0</v>
          </cell>
          <cell r="R505">
            <v>18.150000000000002</v>
          </cell>
          <cell r="S505">
            <v>90</v>
          </cell>
          <cell r="T505">
            <v>32</v>
          </cell>
          <cell r="U505">
            <v>0</v>
          </cell>
          <cell r="V505">
            <v>90</v>
          </cell>
          <cell r="W505">
            <v>3</v>
          </cell>
          <cell r="X505" t="str">
            <v>"GA-20a_Pt1_Hs=03.80_Tp=18.15_Ballast.dat"</v>
          </cell>
          <cell r="Y505" t="str">
            <v>"GA-20a_Pt1_Hs=03.80_Tp=18.15_Ballast.dat"</v>
          </cell>
          <cell r="Z505" t="str">
            <v>"493.xls"</v>
          </cell>
          <cell r="AA505">
            <v>3.8</v>
          </cell>
          <cell r="AB505">
            <v>2</v>
          </cell>
          <cell r="AC505">
            <v>9.3720712277413312E-2</v>
          </cell>
          <cell r="AD505" t="str">
            <v>"GA-20a_Pt1_Hs=03.80_Tp=18.15_Ballast.dat"</v>
          </cell>
          <cell r="AE505" t="str">
            <v>"GA-20a_Pt1_Hs=03.80_Tp=18.15_Ballast.dat"</v>
          </cell>
          <cell r="AF505" t="str">
            <v>"493.xls"</v>
          </cell>
        </row>
        <row r="506">
          <cell r="A506">
            <v>494</v>
          </cell>
          <cell r="B506" t="str">
            <v>GA-20a_Pt1_Hs=03.80_Tp=18.15_Ballast</v>
          </cell>
          <cell r="C506">
            <v>0</v>
          </cell>
          <cell r="D506" t="str">
            <v>Ochi-Hubble</v>
          </cell>
          <cell r="E506" t="str">
            <v>"Specified"</v>
          </cell>
          <cell r="F506" t="str">
            <v>N1</v>
          </cell>
          <cell r="G506">
            <v>270</v>
          </cell>
          <cell r="H506">
            <v>3.8</v>
          </cell>
          <cell r="I506">
            <v>8</v>
          </cell>
          <cell r="J506">
            <v>5.5096418732782364E-2</v>
          </cell>
          <cell r="K506" t="str">
            <v>W1</v>
          </cell>
          <cell r="L506">
            <v>180</v>
          </cell>
          <cell r="M506" t="str">
            <v>W1</v>
          </cell>
          <cell r="N506" t="str">
            <v>"Ballast"</v>
          </cell>
          <cell r="O506">
            <v>180</v>
          </cell>
          <cell r="P506">
            <v>-11.89</v>
          </cell>
          <cell r="Q506">
            <v>0</v>
          </cell>
          <cell r="R506">
            <v>18.150000000000002</v>
          </cell>
          <cell r="S506">
            <v>90</v>
          </cell>
          <cell r="T506">
            <v>32</v>
          </cell>
          <cell r="U506">
            <v>0</v>
          </cell>
          <cell r="V506">
            <v>90</v>
          </cell>
          <cell r="W506">
            <v>3</v>
          </cell>
          <cell r="X506" t="str">
            <v>"GA-20a_Pt1_Hs=03.80_Tp=18.15_Ballast.dat"</v>
          </cell>
          <cell r="Y506" t="str">
            <v>"GA-20a_Pt1_Hs=03.80_Tp=18.15_Ballast.dat"</v>
          </cell>
          <cell r="Z506" t="str">
            <v>"494.xls"</v>
          </cell>
          <cell r="AA506">
            <v>3.8</v>
          </cell>
          <cell r="AB506">
            <v>2</v>
          </cell>
          <cell r="AC506">
            <v>9.3720712277413312E-2</v>
          </cell>
          <cell r="AD506" t="str">
            <v>"GA-20a_Pt1_Hs=03.80_Tp=18.15_Ballast.dat"</v>
          </cell>
          <cell r="AE506" t="str">
            <v>"GA-20a_Pt1_Hs=03.80_Tp=18.15_Ballast.dat"</v>
          </cell>
          <cell r="AF506" t="str">
            <v>"494.xls"</v>
          </cell>
        </row>
        <row r="507">
          <cell r="A507">
            <v>495</v>
          </cell>
          <cell r="B507" t="str">
            <v>GA-20b_Pt1_Hs=03.80_Tp=18.15_Full</v>
          </cell>
          <cell r="C507">
            <v>0</v>
          </cell>
          <cell r="D507" t="str">
            <v>Ochi-Hubble</v>
          </cell>
          <cell r="E507" t="str">
            <v>"Specified"</v>
          </cell>
          <cell r="F507" t="str">
            <v>S1</v>
          </cell>
          <cell r="G507">
            <v>90</v>
          </cell>
          <cell r="H507">
            <v>3.8</v>
          </cell>
          <cell r="I507">
            <v>8</v>
          </cell>
          <cell r="J507">
            <v>5.5096418732782364E-2</v>
          </cell>
          <cell r="K507" t="str">
            <v>E1</v>
          </cell>
          <cell r="L507">
            <v>360</v>
          </cell>
          <cell r="M507" t="str">
            <v>E1</v>
          </cell>
          <cell r="N507" t="str">
            <v>"Full"</v>
          </cell>
          <cell r="O507">
            <v>360</v>
          </cell>
          <cell r="P507">
            <v>-24.5</v>
          </cell>
          <cell r="Q507">
            <v>0</v>
          </cell>
          <cell r="R507">
            <v>18.150000000000002</v>
          </cell>
          <cell r="S507">
            <v>90</v>
          </cell>
          <cell r="T507">
            <v>32</v>
          </cell>
          <cell r="U507">
            <v>0</v>
          </cell>
          <cell r="V507">
            <v>90</v>
          </cell>
          <cell r="W507">
            <v>3</v>
          </cell>
          <cell r="X507" t="str">
            <v>"GA-20b_Pt1_Hs=03.80_Tp=18.15_Full.dat"</v>
          </cell>
          <cell r="Y507" t="str">
            <v>"GA-20b_Pt1_Hs=03.80_Tp=18.15_Full.dat"</v>
          </cell>
          <cell r="Z507" t="str">
            <v>"495.xls"</v>
          </cell>
          <cell r="AA507">
            <v>3.8</v>
          </cell>
          <cell r="AB507">
            <v>2</v>
          </cell>
          <cell r="AC507">
            <v>9.3720712277413312E-2</v>
          </cell>
          <cell r="AD507" t="str">
            <v>"GA-20b_Pt1_Hs=03.80_Tp=18.15_Full.dat"</v>
          </cell>
          <cell r="AE507" t="str">
            <v>"GA-20b_Pt1_Hs=03.80_Tp=18.15_Full.dat"</v>
          </cell>
          <cell r="AF507" t="str">
            <v>"495.xls"</v>
          </cell>
        </row>
        <row r="508">
          <cell r="A508">
            <v>496</v>
          </cell>
          <cell r="B508" t="str">
            <v>GA-20b_Pt1_Hs=03.80_Tp=18.15_Full</v>
          </cell>
          <cell r="C508">
            <v>0</v>
          </cell>
          <cell r="D508" t="str">
            <v>Ochi-Hubble</v>
          </cell>
          <cell r="E508" t="str">
            <v>"Specified"</v>
          </cell>
          <cell r="F508" t="str">
            <v>S1</v>
          </cell>
          <cell r="G508">
            <v>90</v>
          </cell>
          <cell r="H508">
            <v>3.8</v>
          </cell>
          <cell r="I508">
            <v>8</v>
          </cell>
          <cell r="J508">
            <v>5.5096418732782364E-2</v>
          </cell>
          <cell r="K508" t="str">
            <v>E1</v>
          </cell>
          <cell r="L508">
            <v>360</v>
          </cell>
          <cell r="M508" t="str">
            <v>E1</v>
          </cell>
          <cell r="N508" t="str">
            <v>"Full"</v>
          </cell>
          <cell r="O508">
            <v>360</v>
          </cell>
          <cell r="P508">
            <v>-24.5</v>
          </cell>
          <cell r="Q508">
            <v>0</v>
          </cell>
          <cell r="R508">
            <v>18.150000000000002</v>
          </cell>
          <cell r="S508">
            <v>90</v>
          </cell>
          <cell r="T508">
            <v>32</v>
          </cell>
          <cell r="U508">
            <v>0</v>
          </cell>
          <cell r="V508">
            <v>90</v>
          </cell>
          <cell r="W508">
            <v>3</v>
          </cell>
          <cell r="X508" t="str">
            <v>"GA-20b_Pt1_Hs=03.80_Tp=18.15_Full.dat"</v>
          </cell>
          <cell r="Y508" t="str">
            <v>"GA-20b_Pt1_Hs=03.80_Tp=18.15_Full.dat"</v>
          </cell>
          <cell r="Z508" t="str">
            <v>"496.xls"</v>
          </cell>
          <cell r="AA508">
            <v>3.8</v>
          </cell>
          <cell r="AB508">
            <v>2</v>
          </cell>
          <cell r="AC508">
            <v>9.3720712277413312E-2</v>
          </cell>
          <cell r="AD508" t="str">
            <v>"GA-20b_Pt1_Hs=03.80_Tp=18.15_Full.dat"</v>
          </cell>
          <cell r="AE508" t="str">
            <v>"GA-20b_Pt1_Hs=03.80_Tp=18.15_Full.dat"</v>
          </cell>
          <cell r="AF508" t="str">
            <v>"496.xls"</v>
          </cell>
        </row>
        <row r="509">
          <cell r="A509">
            <v>497</v>
          </cell>
          <cell r="B509" t="str">
            <v>GA-20b_Pt1_Hs=03.80_Tp=18.15_Full</v>
          </cell>
          <cell r="C509">
            <v>0</v>
          </cell>
          <cell r="D509" t="str">
            <v>Ochi-Hubble</v>
          </cell>
          <cell r="E509" t="str">
            <v>"Specified"</v>
          </cell>
          <cell r="F509" t="str">
            <v>S1</v>
          </cell>
          <cell r="G509">
            <v>90</v>
          </cell>
          <cell r="H509">
            <v>3.8</v>
          </cell>
          <cell r="I509">
            <v>8</v>
          </cell>
          <cell r="J509">
            <v>5.5096418732782364E-2</v>
          </cell>
          <cell r="K509" t="str">
            <v>E1</v>
          </cell>
          <cell r="L509">
            <v>360</v>
          </cell>
          <cell r="M509" t="str">
            <v>E1</v>
          </cell>
          <cell r="N509" t="str">
            <v>"Full"</v>
          </cell>
          <cell r="O509">
            <v>360</v>
          </cell>
          <cell r="P509">
            <v>-24.5</v>
          </cell>
          <cell r="Q509">
            <v>0</v>
          </cell>
          <cell r="R509">
            <v>18.150000000000002</v>
          </cell>
          <cell r="S509">
            <v>90</v>
          </cell>
          <cell r="T509">
            <v>32</v>
          </cell>
          <cell r="U509">
            <v>0</v>
          </cell>
          <cell r="V509">
            <v>90</v>
          </cell>
          <cell r="W509">
            <v>3</v>
          </cell>
          <cell r="X509" t="str">
            <v>"GA-20b_Pt1_Hs=03.80_Tp=18.15_Full.dat"</v>
          </cell>
          <cell r="Y509" t="str">
            <v>"GA-20b_Pt1_Hs=03.80_Tp=18.15_Full.dat"</v>
          </cell>
          <cell r="Z509" t="str">
            <v>"497.xls"</v>
          </cell>
          <cell r="AA509">
            <v>3.8</v>
          </cell>
          <cell r="AB509">
            <v>2</v>
          </cell>
          <cell r="AC509">
            <v>9.3720712277413312E-2</v>
          </cell>
          <cell r="AD509" t="str">
            <v>"GA-20b_Pt1_Hs=03.80_Tp=18.15_Full.dat"</v>
          </cell>
          <cell r="AE509" t="str">
            <v>"GA-20b_Pt1_Hs=03.80_Tp=18.15_Full.dat"</v>
          </cell>
          <cell r="AF509" t="str">
            <v>"497.xls"</v>
          </cell>
        </row>
        <row r="510">
          <cell r="A510">
            <v>498</v>
          </cell>
          <cell r="B510" t="str">
            <v>GA-20b_Pt1_Hs=03.80_Tp=18.15_Interm</v>
          </cell>
          <cell r="C510">
            <v>0</v>
          </cell>
          <cell r="D510" t="str">
            <v>Ochi-Hubble</v>
          </cell>
          <cell r="E510" t="str">
            <v>"Specified"</v>
          </cell>
          <cell r="F510" t="str">
            <v>S1</v>
          </cell>
          <cell r="G510">
            <v>90</v>
          </cell>
          <cell r="H510">
            <v>3.8</v>
          </cell>
          <cell r="I510">
            <v>8</v>
          </cell>
          <cell r="J510">
            <v>5.5096418732782364E-2</v>
          </cell>
          <cell r="K510" t="str">
            <v>E1</v>
          </cell>
          <cell r="L510">
            <v>360</v>
          </cell>
          <cell r="M510" t="str">
            <v>E1</v>
          </cell>
          <cell r="N510" t="str">
            <v>"Interm"</v>
          </cell>
          <cell r="O510">
            <v>360</v>
          </cell>
          <cell r="P510">
            <v>-18.149999999999999</v>
          </cell>
          <cell r="Q510">
            <v>0</v>
          </cell>
          <cell r="R510">
            <v>18.150000000000002</v>
          </cell>
          <cell r="S510">
            <v>90</v>
          </cell>
          <cell r="T510">
            <v>32</v>
          </cell>
          <cell r="U510">
            <v>0</v>
          </cell>
          <cell r="V510">
            <v>90</v>
          </cell>
          <cell r="W510">
            <v>3</v>
          </cell>
          <cell r="X510" t="str">
            <v>"GA-20b_Pt1_Hs=03.80_Tp=18.15_Interm.dat"</v>
          </cell>
          <cell r="Y510" t="str">
            <v>"GA-20b_Pt1_Hs=03.80_Tp=18.15_Interm.dat"</v>
          </cell>
          <cell r="Z510" t="str">
            <v>"498.xls"</v>
          </cell>
          <cell r="AA510">
            <v>3.8</v>
          </cell>
          <cell r="AB510">
            <v>2</v>
          </cell>
          <cell r="AC510">
            <v>9.3720712277413312E-2</v>
          </cell>
          <cell r="AD510" t="str">
            <v>"GA-20b_Pt1_Hs=03.80_Tp=18.15_Interm.dat"</v>
          </cell>
          <cell r="AE510" t="str">
            <v>"GA-20b_Pt1_Hs=03.80_Tp=18.15_Interm.dat"</v>
          </cell>
          <cell r="AF510" t="str">
            <v>"498.xls"</v>
          </cell>
        </row>
        <row r="511">
          <cell r="A511">
            <v>499</v>
          </cell>
          <cell r="B511" t="str">
            <v>GA-20b_Pt1_Hs=03.80_Tp=18.15_Interm</v>
          </cell>
          <cell r="C511">
            <v>0</v>
          </cell>
          <cell r="D511" t="str">
            <v>Ochi-Hubble</v>
          </cell>
          <cell r="E511" t="str">
            <v>"Specified"</v>
          </cell>
          <cell r="F511" t="str">
            <v>S1</v>
          </cell>
          <cell r="G511">
            <v>90</v>
          </cell>
          <cell r="H511">
            <v>3.8</v>
          </cell>
          <cell r="I511">
            <v>8</v>
          </cell>
          <cell r="J511">
            <v>5.5096418732782364E-2</v>
          </cell>
          <cell r="K511" t="str">
            <v>E1</v>
          </cell>
          <cell r="L511">
            <v>360</v>
          </cell>
          <cell r="M511" t="str">
            <v>E1</v>
          </cell>
          <cell r="N511" t="str">
            <v>"Interm"</v>
          </cell>
          <cell r="O511">
            <v>360</v>
          </cell>
          <cell r="P511">
            <v>-18.149999999999999</v>
          </cell>
          <cell r="Q511">
            <v>0</v>
          </cell>
          <cell r="R511">
            <v>18.150000000000002</v>
          </cell>
          <cell r="S511">
            <v>90</v>
          </cell>
          <cell r="T511">
            <v>32</v>
          </cell>
          <cell r="U511">
            <v>0</v>
          </cell>
          <cell r="V511">
            <v>90</v>
          </cell>
          <cell r="W511">
            <v>3</v>
          </cell>
          <cell r="X511" t="str">
            <v>"GA-20b_Pt1_Hs=03.80_Tp=18.15_Interm.dat"</v>
          </cell>
          <cell r="Y511" t="str">
            <v>"GA-20b_Pt1_Hs=03.80_Tp=18.15_Interm.dat"</v>
          </cell>
          <cell r="Z511" t="str">
            <v>"499.xls"</v>
          </cell>
          <cell r="AA511">
            <v>3.8</v>
          </cell>
          <cell r="AB511">
            <v>2</v>
          </cell>
          <cell r="AC511">
            <v>9.3720712277413312E-2</v>
          </cell>
          <cell r="AD511" t="str">
            <v>"GA-20b_Pt1_Hs=03.80_Tp=18.15_Interm.dat"</v>
          </cell>
          <cell r="AE511" t="str">
            <v>"GA-20b_Pt1_Hs=03.80_Tp=18.15_Interm.dat"</v>
          </cell>
          <cell r="AF511" t="str">
            <v>"499.xls"</v>
          </cell>
        </row>
        <row r="512">
          <cell r="A512">
            <v>500</v>
          </cell>
          <cell r="B512" t="str">
            <v>GA-20b_Pt1_Hs=03.80_Tp=18.15_Interm</v>
          </cell>
          <cell r="C512">
            <v>0</v>
          </cell>
          <cell r="D512" t="str">
            <v>Ochi-Hubble</v>
          </cell>
          <cell r="E512" t="str">
            <v>"Specified"</v>
          </cell>
          <cell r="F512" t="str">
            <v>S1</v>
          </cell>
          <cell r="G512">
            <v>90</v>
          </cell>
          <cell r="H512">
            <v>3.8</v>
          </cell>
          <cell r="I512">
            <v>8</v>
          </cell>
          <cell r="J512">
            <v>5.5096418732782364E-2</v>
          </cell>
          <cell r="K512" t="str">
            <v>E1</v>
          </cell>
          <cell r="L512">
            <v>360</v>
          </cell>
          <cell r="M512" t="str">
            <v>E1</v>
          </cell>
          <cell r="N512" t="str">
            <v>"Interm"</v>
          </cell>
          <cell r="O512">
            <v>360</v>
          </cell>
          <cell r="P512">
            <v>-18.149999999999999</v>
          </cell>
          <cell r="Q512">
            <v>0</v>
          </cell>
          <cell r="R512">
            <v>18.150000000000002</v>
          </cell>
          <cell r="S512">
            <v>90</v>
          </cell>
          <cell r="T512">
            <v>32</v>
          </cell>
          <cell r="U512">
            <v>0</v>
          </cell>
          <cell r="V512">
            <v>90</v>
          </cell>
          <cell r="W512">
            <v>3</v>
          </cell>
          <cell r="X512" t="str">
            <v>"GA-20b_Pt1_Hs=03.80_Tp=18.15_Interm.dat"</v>
          </cell>
          <cell r="Y512" t="str">
            <v>"GA-20b_Pt1_Hs=03.80_Tp=18.15_Interm.dat"</v>
          </cell>
          <cell r="Z512" t="str">
            <v>"500.xls"</v>
          </cell>
          <cell r="AA512">
            <v>3.8</v>
          </cell>
          <cell r="AB512">
            <v>2</v>
          </cell>
          <cell r="AC512">
            <v>9.3720712277413312E-2</v>
          </cell>
          <cell r="AD512" t="str">
            <v>"GA-20b_Pt1_Hs=03.80_Tp=18.15_Interm.dat"</v>
          </cell>
          <cell r="AE512" t="str">
            <v>"GA-20b_Pt1_Hs=03.80_Tp=18.15_Interm.dat"</v>
          </cell>
          <cell r="AF512" t="str">
            <v>"500.xls"</v>
          </cell>
        </row>
        <row r="513">
          <cell r="A513">
            <v>501</v>
          </cell>
          <cell r="B513" t="str">
            <v>GA-20b_Pt1_Hs=03.80_Tp=18.15_Ballast</v>
          </cell>
          <cell r="C513">
            <v>0</v>
          </cell>
          <cell r="D513" t="str">
            <v>Ochi-Hubble</v>
          </cell>
          <cell r="E513" t="str">
            <v>"Specified"</v>
          </cell>
          <cell r="F513" t="str">
            <v>S1</v>
          </cell>
          <cell r="G513">
            <v>90</v>
          </cell>
          <cell r="H513">
            <v>3.8</v>
          </cell>
          <cell r="I513">
            <v>8</v>
          </cell>
          <cell r="J513">
            <v>5.5096418732782364E-2</v>
          </cell>
          <cell r="K513" t="str">
            <v>E1</v>
          </cell>
          <cell r="L513">
            <v>360</v>
          </cell>
          <cell r="M513" t="str">
            <v>E1</v>
          </cell>
          <cell r="N513" t="str">
            <v>"Ballast"</v>
          </cell>
          <cell r="O513">
            <v>360</v>
          </cell>
          <cell r="P513">
            <v>-11.89</v>
          </cell>
          <cell r="Q513">
            <v>0</v>
          </cell>
          <cell r="R513">
            <v>18.150000000000002</v>
          </cell>
          <cell r="S513">
            <v>90</v>
          </cell>
          <cell r="T513">
            <v>32</v>
          </cell>
          <cell r="U513">
            <v>0</v>
          </cell>
          <cell r="V513">
            <v>90</v>
          </cell>
          <cell r="W513">
            <v>3</v>
          </cell>
          <cell r="X513" t="str">
            <v>"GA-20b_Pt1_Hs=03.80_Tp=18.15_Ballast.dat"</v>
          </cell>
          <cell r="Y513" t="str">
            <v>"GA-20b_Pt1_Hs=03.80_Tp=18.15_Ballast.dat"</v>
          </cell>
          <cell r="Z513" t="str">
            <v>"501.xls"</v>
          </cell>
          <cell r="AA513">
            <v>3.8</v>
          </cell>
          <cell r="AB513">
            <v>2</v>
          </cell>
          <cell r="AC513">
            <v>9.3720712277413312E-2</v>
          </cell>
          <cell r="AD513" t="str">
            <v>"GA-20b_Pt1_Hs=03.80_Tp=18.15_Ballast.dat"</v>
          </cell>
          <cell r="AE513" t="str">
            <v>"GA-20b_Pt1_Hs=03.80_Tp=18.15_Ballast.dat"</v>
          </cell>
          <cell r="AF513" t="str">
            <v>"501.xls"</v>
          </cell>
        </row>
        <row r="514">
          <cell r="A514">
            <v>502</v>
          </cell>
          <cell r="B514" t="str">
            <v>GA-20b_Pt1_Hs=03.80_Tp=18.15_Ballast</v>
          </cell>
          <cell r="C514">
            <v>0</v>
          </cell>
          <cell r="D514" t="str">
            <v>Ochi-Hubble</v>
          </cell>
          <cell r="E514" t="str">
            <v>"Specified"</v>
          </cell>
          <cell r="F514" t="str">
            <v>S1</v>
          </cell>
          <cell r="G514">
            <v>90</v>
          </cell>
          <cell r="H514">
            <v>3.8</v>
          </cell>
          <cell r="I514">
            <v>8</v>
          </cell>
          <cell r="J514">
            <v>5.5096418732782364E-2</v>
          </cell>
          <cell r="K514" t="str">
            <v>E1</v>
          </cell>
          <cell r="L514">
            <v>360</v>
          </cell>
          <cell r="M514" t="str">
            <v>E1</v>
          </cell>
          <cell r="N514" t="str">
            <v>"Ballast"</v>
          </cell>
          <cell r="O514">
            <v>360</v>
          </cell>
          <cell r="P514">
            <v>-11.89</v>
          </cell>
          <cell r="Q514">
            <v>0</v>
          </cell>
          <cell r="R514">
            <v>18.150000000000002</v>
          </cell>
          <cell r="S514">
            <v>90</v>
          </cell>
          <cell r="T514">
            <v>32</v>
          </cell>
          <cell r="U514">
            <v>0</v>
          </cell>
          <cell r="V514">
            <v>90</v>
          </cell>
          <cell r="W514">
            <v>3</v>
          </cell>
          <cell r="X514" t="str">
            <v>"GA-20b_Pt1_Hs=03.80_Tp=18.15_Ballast.dat"</v>
          </cell>
          <cell r="Y514" t="str">
            <v>"GA-20b_Pt1_Hs=03.80_Tp=18.15_Ballast.dat"</v>
          </cell>
          <cell r="Z514" t="str">
            <v>"502.xls"</v>
          </cell>
          <cell r="AA514">
            <v>3.8</v>
          </cell>
          <cell r="AB514">
            <v>2</v>
          </cell>
          <cell r="AC514">
            <v>9.3720712277413312E-2</v>
          </cell>
          <cell r="AD514" t="str">
            <v>"GA-20b_Pt1_Hs=03.80_Tp=18.15_Ballast.dat"</v>
          </cell>
          <cell r="AE514" t="str">
            <v>"GA-20b_Pt1_Hs=03.80_Tp=18.15_Ballast.dat"</v>
          </cell>
          <cell r="AF514" t="str">
            <v>"502.xls"</v>
          </cell>
        </row>
        <row r="515">
          <cell r="A515">
            <v>503</v>
          </cell>
          <cell r="B515" t="str">
            <v>GA-20b_Pt1_Hs=03.80_Tp=18.15_Ballast</v>
          </cell>
          <cell r="C515">
            <v>0</v>
          </cell>
          <cell r="D515" t="str">
            <v>Ochi-Hubble</v>
          </cell>
          <cell r="E515" t="str">
            <v>"Specified"</v>
          </cell>
          <cell r="F515" t="str">
            <v>S1</v>
          </cell>
          <cell r="G515">
            <v>90</v>
          </cell>
          <cell r="H515">
            <v>3.8</v>
          </cell>
          <cell r="I515">
            <v>8</v>
          </cell>
          <cell r="J515">
            <v>5.5096418732782364E-2</v>
          </cell>
          <cell r="K515" t="str">
            <v>E1</v>
          </cell>
          <cell r="L515">
            <v>360</v>
          </cell>
          <cell r="M515" t="str">
            <v>E1</v>
          </cell>
          <cell r="N515" t="str">
            <v>"Ballast"</v>
          </cell>
          <cell r="O515">
            <v>360</v>
          </cell>
          <cell r="P515">
            <v>-11.89</v>
          </cell>
          <cell r="Q515">
            <v>0</v>
          </cell>
          <cell r="R515">
            <v>18.150000000000002</v>
          </cell>
          <cell r="S515">
            <v>90</v>
          </cell>
          <cell r="T515">
            <v>32</v>
          </cell>
          <cell r="U515">
            <v>0</v>
          </cell>
          <cell r="V515">
            <v>90</v>
          </cell>
          <cell r="W515">
            <v>3</v>
          </cell>
          <cell r="X515" t="str">
            <v>"GA-20b_Pt1_Hs=03.80_Tp=18.15_Ballast.dat"</v>
          </cell>
          <cell r="Y515" t="str">
            <v>"GA-20b_Pt1_Hs=03.80_Tp=18.15_Ballast.dat"</v>
          </cell>
          <cell r="Z515" t="str">
            <v>"503.xls"</v>
          </cell>
          <cell r="AA515">
            <v>3.8</v>
          </cell>
          <cell r="AB515">
            <v>2</v>
          </cell>
          <cell r="AC515">
            <v>9.3720712277413312E-2</v>
          </cell>
          <cell r="AD515" t="str">
            <v>"GA-20b_Pt1_Hs=03.80_Tp=18.15_Ballast.dat"</v>
          </cell>
          <cell r="AE515" t="str">
            <v>"GA-20b_Pt1_Hs=03.80_Tp=18.15_Ballast.dat"</v>
          </cell>
          <cell r="AF515" t="str">
            <v>"503.xls"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ipt-VRA-Script"/>
      <sheetName val="Summary-VRA-Results"/>
      <sheetName val="Script-GA Events"/>
      <sheetName val="PostProc-GAEvents-Result"/>
      <sheetName val="Script-GA-Analysis"/>
      <sheetName val="WaveInput"/>
    </sheetNames>
    <sheetDataSet>
      <sheetData sheetId="0" refreshError="1">
        <row r="12">
          <cell r="A12">
            <v>0</v>
          </cell>
          <cell r="B12" t="str">
            <v>GA-01_Pt1_Hs=05.00_Tp=17.19_Full</v>
          </cell>
          <cell r="C12" t="str">
            <v>"..\BaseCaseVessel.dat"</v>
          </cell>
          <cell r="D12" t="str">
            <v>Ochi-Hubble</v>
          </cell>
          <cell r="E12" t="str">
            <v>"Specified"</v>
          </cell>
          <cell r="F12" t="str">
            <v>S100</v>
          </cell>
          <cell r="G12">
            <v>90</v>
          </cell>
          <cell r="H12">
            <v>5</v>
          </cell>
          <cell r="I12">
            <v>8</v>
          </cell>
          <cell r="J12">
            <v>5.8173356602675967E-2</v>
          </cell>
          <cell r="K12" t="str">
            <v>N10</v>
          </cell>
          <cell r="L12">
            <v>90</v>
          </cell>
          <cell r="M12" t="str">
            <v>N10</v>
          </cell>
          <cell r="N12" t="str">
            <v>"Full"</v>
          </cell>
          <cell r="O12">
            <v>90</v>
          </cell>
          <cell r="P12">
            <v>-24.5</v>
          </cell>
          <cell r="Q12">
            <v>0</v>
          </cell>
          <cell r="R12">
            <v>18.150000000000002</v>
          </cell>
          <cell r="S12">
            <v>90</v>
          </cell>
          <cell r="T12">
            <v>32</v>
          </cell>
          <cell r="U12">
            <v>0</v>
          </cell>
          <cell r="V12">
            <v>90</v>
          </cell>
          <cell r="W12">
            <v>3</v>
          </cell>
          <cell r="X12" t="str">
            <v>"GA-01_Pt1_Hs=05.00_Tp=17.19_Full.dat"</v>
          </cell>
          <cell r="Y12" t="str">
            <v>"GA-01_Pt1_Hs=05.00_Tp=17.19_Full.dat"</v>
          </cell>
          <cell r="Z12" t="str">
            <v>"0.xls"</v>
          </cell>
          <cell r="AA12">
            <v>5</v>
          </cell>
          <cell r="AB12">
            <v>2</v>
          </cell>
          <cell r="AC12">
            <v>9.9206349206349201E-2</v>
          </cell>
          <cell r="AD12" t="str">
            <v>"GA-01_Pt1_Hs=05.00_Tp=17.19_Full.dat"</v>
          </cell>
          <cell r="AE12" t="str">
            <v>"GA-01_Pt1_Hs=05.00_Tp=17.19_Full.dat"</v>
          </cell>
          <cell r="AF12" t="str">
            <v>"0.xls"</v>
          </cell>
        </row>
        <row r="13">
          <cell r="A13">
            <v>1</v>
          </cell>
          <cell r="B13" t="str">
            <v>GA-01_Pt1_Hs=05.00_Tp=19.10_Full</v>
          </cell>
          <cell r="C13">
            <v>0</v>
          </cell>
          <cell r="D13" t="str">
            <v>Ochi-Hubble</v>
          </cell>
          <cell r="E13" t="str">
            <v>"Specified"</v>
          </cell>
          <cell r="F13" t="str">
            <v>S100</v>
          </cell>
          <cell r="G13">
            <v>90</v>
          </cell>
          <cell r="H13">
            <v>5</v>
          </cell>
          <cell r="I13">
            <v>8</v>
          </cell>
          <cell r="J13">
            <v>5.235602094240837E-2</v>
          </cell>
          <cell r="K13" t="str">
            <v>N10</v>
          </cell>
          <cell r="L13">
            <v>90</v>
          </cell>
          <cell r="M13" t="str">
            <v>N10</v>
          </cell>
          <cell r="N13" t="str">
            <v>"Full"</v>
          </cell>
          <cell r="O13">
            <v>90</v>
          </cell>
          <cell r="P13">
            <v>-24.5</v>
          </cell>
          <cell r="Q13">
            <v>0</v>
          </cell>
          <cell r="R13">
            <v>18.150000000000002</v>
          </cell>
          <cell r="S13">
            <v>90</v>
          </cell>
          <cell r="T13">
            <v>32</v>
          </cell>
          <cell r="U13">
            <v>0</v>
          </cell>
          <cell r="V13">
            <v>90</v>
          </cell>
          <cell r="W13">
            <v>3</v>
          </cell>
          <cell r="X13" t="str">
            <v>"GA-01_Pt1_Hs=05.00_Tp=19.10_Full.dat"</v>
          </cell>
          <cell r="Y13" t="str">
            <v>"GA-01_Pt1_Hs=05.00_Tp=19.10_Full.dat"</v>
          </cell>
          <cell r="Z13" t="str">
            <v>"1.xls"</v>
          </cell>
          <cell r="AA13">
            <v>5</v>
          </cell>
          <cell r="AB13">
            <v>2</v>
          </cell>
          <cell r="AC13">
            <v>8.9285714285714288E-2</v>
          </cell>
          <cell r="AD13" t="str">
            <v>"GA-01_Pt1_Hs=05.00_Tp=19.10_Full.dat"</v>
          </cell>
          <cell r="AE13" t="str">
            <v>"GA-01_Pt1_Hs=05.00_Tp=19.10_Full.dat"</v>
          </cell>
          <cell r="AF13" t="str">
            <v>"1.xls"</v>
          </cell>
        </row>
        <row r="14">
          <cell r="A14">
            <v>2</v>
          </cell>
          <cell r="B14" t="str">
            <v>GA-01_Pt1_Hs=05.00_Tp=21.01_Full</v>
          </cell>
          <cell r="C14">
            <v>0</v>
          </cell>
          <cell r="D14" t="str">
            <v>Ochi-Hubble</v>
          </cell>
          <cell r="E14" t="str">
            <v>"Specified"</v>
          </cell>
          <cell r="F14" t="str">
            <v>S100</v>
          </cell>
          <cell r="G14">
            <v>90</v>
          </cell>
          <cell r="H14">
            <v>5</v>
          </cell>
          <cell r="I14">
            <v>8</v>
          </cell>
          <cell r="J14">
            <v>4.7596382674916705E-2</v>
          </cell>
          <cell r="K14" t="str">
            <v>N10</v>
          </cell>
          <cell r="L14">
            <v>90</v>
          </cell>
          <cell r="M14" t="str">
            <v>N10</v>
          </cell>
          <cell r="N14" t="str">
            <v>"Full"</v>
          </cell>
          <cell r="O14">
            <v>90</v>
          </cell>
          <cell r="P14">
            <v>-24.5</v>
          </cell>
          <cell r="Q14">
            <v>0</v>
          </cell>
          <cell r="R14">
            <v>18.150000000000002</v>
          </cell>
          <cell r="S14">
            <v>90</v>
          </cell>
          <cell r="T14">
            <v>32</v>
          </cell>
          <cell r="U14">
            <v>0</v>
          </cell>
          <cell r="V14">
            <v>90</v>
          </cell>
          <cell r="W14">
            <v>3</v>
          </cell>
          <cell r="X14" t="str">
            <v>"GA-01_Pt1_Hs=05.00_Tp=21.01_Full.dat"</v>
          </cell>
          <cell r="Y14" t="str">
            <v>"GA-01_Pt1_Hs=05.00_Tp=21.01_Full.dat"</v>
          </cell>
          <cell r="Z14" t="str">
            <v>"2.xls"</v>
          </cell>
          <cell r="AA14">
            <v>5</v>
          </cell>
          <cell r="AB14">
            <v>2</v>
          </cell>
          <cell r="AC14">
            <v>8.1168831168831168E-2</v>
          </cell>
          <cell r="AD14" t="str">
            <v>"GA-01_Pt1_Hs=05.00_Tp=21.01_Full.dat"</v>
          </cell>
          <cell r="AE14" t="str">
            <v>"GA-01_Pt1_Hs=05.00_Tp=21.01_Full.dat"</v>
          </cell>
          <cell r="AF14" t="str">
            <v>"2.xls"</v>
          </cell>
        </row>
        <row r="15">
          <cell r="A15">
            <v>3</v>
          </cell>
          <cell r="B15" t="str">
            <v>GA-01_Pt1_Hs=05.00_Tp=17.19_Interm</v>
          </cell>
          <cell r="C15">
            <v>0</v>
          </cell>
          <cell r="D15" t="str">
            <v>Ochi-Hubble</v>
          </cell>
          <cell r="E15" t="str">
            <v>"Specified"</v>
          </cell>
          <cell r="F15" t="str">
            <v>S100</v>
          </cell>
          <cell r="G15">
            <v>90</v>
          </cell>
          <cell r="H15">
            <v>5</v>
          </cell>
          <cell r="I15">
            <v>8</v>
          </cell>
          <cell r="J15">
            <v>5.8173356602675967E-2</v>
          </cell>
          <cell r="K15" t="str">
            <v>N10</v>
          </cell>
          <cell r="L15">
            <v>90</v>
          </cell>
          <cell r="M15" t="str">
            <v>N10</v>
          </cell>
          <cell r="N15" t="str">
            <v>"Interm"</v>
          </cell>
          <cell r="O15">
            <v>90</v>
          </cell>
          <cell r="P15">
            <v>-18.149999999999999</v>
          </cell>
          <cell r="Q15">
            <v>0</v>
          </cell>
          <cell r="R15">
            <v>18.150000000000002</v>
          </cell>
          <cell r="S15">
            <v>90</v>
          </cell>
          <cell r="T15">
            <v>32</v>
          </cell>
          <cell r="U15">
            <v>0</v>
          </cell>
          <cell r="V15">
            <v>90</v>
          </cell>
          <cell r="W15">
            <v>3</v>
          </cell>
          <cell r="X15" t="str">
            <v>"GA-01_Pt1_Hs=05.00_Tp=17.19_Interm.dat"</v>
          </cell>
          <cell r="Y15" t="str">
            <v>"GA-01_Pt1_Hs=05.00_Tp=17.19_Interm.dat"</v>
          </cell>
          <cell r="Z15" t="str">
            <v>"3.xls"</v>
          </cell>
          <cell r="AA15">
            <v>5</v>
          </cell>
          <cell r="AB15">
            <v>2</v>
          </cell>
          <cell r="AC15">
            <v>9.9206349206349201E-2</v>
          </cell>
          <cell r="AD15" t="str">
            <v>"GA-01_Pt1_Hs=05.00_Tp=17.19_Interm.dat"</v>
          </cell>
          <cell r="AE15" t="str">
            <v>"GA-01_Pt1_Hs=05.00_Tp=17.19_Interm.dat"</v>
          </cell>
          <cell r="AF15" t="str">
            <v>"3.xls"</v>
          </cell>
        </row>
        <row r="16">
          <cell r="A16">
            <v>4</v>
          </cell>
          <cell r="B16" t="str">
            <v>GA-01_Pt1_Hs=05.00_Tp=19.10_Interm</v>
          </cell>
          <cell r="C16">
            <v>0</v>
          </cell>
          <cell r="D16" t="str">
            <v>Ochi-Hubble</v>
          </cell>
          <cell r="E16" t="str">
            <v>"Specified"</v>
          </cell>
          <cell r="F16" t="str">
            <v>S100</v>
          </cell>
          <cell r="G16">
            <v>90</v>
          </cell>
          <cell r="H16">
            <v>5</v>
          </cell>
          <cell r="I16">
            <v>8</v>
          </cell>
          <cell r="J16">
            <v>5.235602094240837E-2</v>
          </cell>
          <cell r="K16" t="str">
            <v>N10</v>
          </cell>
          <cell r="L16">
            <v>90</v>
          </cell>
          <cell r="M16" t="str">
            <v>N10</v>
          </cell>
          <cell r="N16" t="str">
            <v>"Interm"</v>
          </cell>
          <cell r="O16">
            <v>90</v>
          </cell>
          <cell r="P16">
            <v>-18.149999999999999</v>
          </cell>
          <cell r="Q16">
            <v>0</v>
          </cell>
          <cell r="R16">
            <v>18.150000000000002</v>
          </cell>
          <cell r="S16">
            <v>90</v>
          </cell>
          <cell r="T16">
            <v>32</v>
          </cell>
          <cell r="U16">
            <v>0</v>
          </cell>
          <cell r="V16">
            <v>90</v>
          </cell>
          <cell r="W16">
            <v>3</v>
          </cell>
          <cell r="X16" t="str">
            <v>"GA-01_Pt1_Hs=05.00_Tp=19.10_Interm.dat"</v>
          </cell>
          <cell r="Y16" t="str">
            <v>"GA-01_Pt1_Hs=05.00_Tp=19.10_Interm.dat"</v>
          </cell>
          <cell r="Z16" t="str">
            <v>"4.xls"</v>
          </cell>
          <cell r="AA16">
            <v>5</v>
          </cell>
          <cell r="AB16">
            <v>2</v>
          </cell>
          <cell r="AC16">
            <v>8.9285714285714288E-2</v>
          </cell>
          <cell r="AD16" t="str">
            <v>"GA-01_Pt1_Hs=05.00_Tp=19.10_Interm.dat"</v>
          </cell>
          <cell r="AE16" t="str">
            <v>"GA-01_Pt1_Hs=05.00_Tp=19.10_Interm.dat"</v>
          </cell>
          <cell r="AF16" t="str">
            <v>"4.xls"</v>
          </cell>
        </row>
        <row r="17">
          <cell r="A17">
            <v>5</v>
          </cell>
          <cell r="B17" t="str">
            <v>GA-01_Pt1_Hs=05.00_Tp=21.01_Interm</v>
          </cell>
          <cell r="C17">
            <v>0</v>
          </cell>
          <cell r="D17" t="str">
            <v>Ochi-Hubble</v>
          </cell>
          <cell r="E17" t="str">
            <v>"Specified"</v>
          </cell>
          <cell r="F17" t="str">
            <v>S100</v>
          </cell>
          <cell r="G17">
            <v>90</v>
          </cell>
          <cell r="H17">
            <v>5</v>
          </cell>
          <cell r="I17">
            <v>8</v>
          </cell>
          <cell r="J17">
            <v>4.7596382674916705E-2</v>
          </cell>
          <cell r="K17" t="str">
            <v>N10</v>
          </cell>
          <cell r="L17">
            <v>90</v>
          </cell>
          <cell r="M17" t="str">
            <v>N10</v>
          </cell>
          <cell r="N17" t="str">
            <v>"Interm"</v>
          </cell>
          <cell r="O17">
            <v>90</v>
          </cell>
          <cell r="P17">
            <v>-18.149999999999999</v>
          </cell>
          <cell r="Q17">
            <v>0</v>
          </cell>
          <cell r="R17">
            <v>18.150000000000002</v>
          </cell>
          <cell r="S17">
            <v>90</v>
          </cell>
          <cell r="T17">
            <v>32</v>
          </cell>
          <cell r="U17">
            <v>0</v>
          </cell>
          <cell r="V17">
            <v>90</v>
          </cell>
          <cell r="W17">
            <v>3</v>
          </cell>
          <cell r="X17" t="str">
            <v>"GA-01_Pt1_Hs=05.00_Tp=21.01_Interm.dat"</v>
          </cell>
          <cell r="Y17" t="str">
            <v>"GA-01_Pt1_Hs=05.00_Tp=21.01_Interm.dat"</v>
          </cell>
          <cell r="Z17" t="str">
            <v>"5.xls"</v>
          </cell>
          <cell r="AA17">
            <v>5</v>
          </cell>
          <cell r="AB17">
            <v>2</v>
          </cell>
          <cell r="AC17">
            <v>8.1168831168831168E-2</v>
          </cell>
          <cell r="AD17" t="str">
            <v>"GA-01_Pt1_Hs=05.00_Tp=21.01_Interm.dat"</v>
          </cell>
          <cell r="AE17" t="str">
            <v>"GA-01_Pt1_Hs=05.00_Tp=21.01_Interm.dat"</v>
          </cell>
          <cell r="AF17" t="str">
            <v>"5.xls"</v>
          </cell>
        </row>
        <row r="18">
          <cell r="A18">
            <v>6</v>
          </cell>
          <cell r="B18" t="str">
            <v>GA-01_Pt1_Hs=05.00_Tp=17.19_Ballast</v>
          </cell>
          <cell r="C18">
            <v>0</v>
          </cell>
          <cell r="D18" t="str">
            <v>Ochi-Hubble</v>
          </cell>
          <cell r="E18" t="str">
            <v>"Specified"</v>
          </cell>
          <cell r="F18" t="str">
            <v>S100</v>
          </cell>
          <cell r="G18">
            <v>90</v>
          </cell>
          <cell r="H18">
            <v>5</v>
          </cell>
          <cell r="I18">
            <v>8</v>
          </cell>
          <cell r="J18">
            <v>5.8173356602675967E-2</v>
          </cell>
          <cell r="K18" t="str">
            <v>N10</v>
          </cell>
          <cell r="L18">
            <v>90</v>
          </cell>
          <cell r="M18" t="str">
            <v>N10</v>
          </cell>
          <cell r="N18" t="str">
            <v>"Ballast"</v>
          </cell>
          <cell r="O18">
            <v>90</v>
          </cell>
          <cell r="P18">
            <v>-11.89</v>
          </cell>
          <cell r="Q18">
            <v>0</v>
          </cell>
          <cell r="R18">
            <v>18.150000000000002</v>
          </cell>
          <cell r="S18">
            <v>90</v>
          </cell>
          <cell r="T18">
            <v>32</v>
          </cell>
          <cell r="U18">
            <v>0</v>
          </cell>
          <cell r="V18">
            <v>90</v>
          </cell>
          <cell r="W18">
            <v>3</v>
          </cell>
          <cell r="X18" t="str">
            <v>"GA-01_Pt1_Hs=05.00_Tp=17.19_Ballast.dat"</v>
          </cell>
          <cell r="Y18" t="str">
            <v>"GA-01_Pt1_Hs=05.00_Tp=17.19_Ballast.dat"</v>
          </cell>
          <cell r="Z18" t="str">
            <v>"6.xls"</v>
          </cell>
          <cell r="AA18">
            <v>5</v>
          </cell>
          <cell r="AB18">
            <v>2</v>
          </cell>
          <cell r="AC18">
            <v>9.9206349206349201E-2</v>
          </cell>
          <cell r="AD18" t="str">
            <v>"GA-01_Pt1_Hs=05.00_Tp=17.19_Ballast.dat"</v>
          </cell>
          <cell r="AE18" t="str">
            <v>"GA-01_Pt1_Hs=05.00_Tp=17.19_Ballast.dat"</v>
          </cell>
          <cell r="AF18" t="str">
            <v>"6.xls"</v>
          </cell>
        </row>
        <row r="19">
          <cell r="A19">
            <v>7</v>
          </cell>
          <cell r="B19" t="str">
            <v>GA-01_Pt1_Hs=05.00_Tp=19.10_Ballast</v>
          </cell>
          <cell r="C19">
            <v>0</v>
          </cell>
          <cell r="D19" t="str">
            <v>Ochi-Hubble</v>
          </cell>
          <cell r="E19" t="str">
            <v>"Specified"</v>
          </cell>
          <cell r="F19" t="str">
            <v>S100</v>
          </cell>
          <cell r="G19">
            <v>90</v>
          </cell>
          <cell r="H19">
            <v>5</v>
          </cell>
          <cell r="I19">
            <v>8</v>
          </cell>
          <cell r="J19">
            <v>5.235602094240837E-2</v>
          </cell>
          <cell r="K19" t="str">
            <v>N10</v>
          </cell>
          <cell r="L19">
            <v>90</v>
          </cell>
          <cell r="M19" t="str">
            <v>N10</v>
          </cell>
          <cell r="N19" t="str">
            <v>"Ballast"</v>
          </cell>
          <cell r="O19">
            <v>90</v>
          </cell>
          <cell r="P19">
            <v>-11.89</v>
          </cell>
          <cell r="Q19">
            <v>0</v>
          </cell>
          <cell r="R19">
            <v>18.150000000000002</v>
          </cell>
          <cell r="S19">
            <v>90</v>
          </cell>
          <cell r="T19">
            <v>32</v>
          </cell>
          <cell r="U19">
            <v>0</v>
          </cell>
          <cell r="V19">
            <v>90</v>
          </cell>
          <cell r="W19">
            <v>3</v>
          </cell>
          <cell r="X19" t="str">
            <v>"GA-01_Pt1_Hs=05.00_Tp=19.10_Ballast.dat"</v>
          </cell>
          <cell r="Y19" t="str">
            <v>"GA-01_Pt1_Hs=05.00_Tp=19.10_Ballast.dat"</v>
          </cell>
          <cell r="Z19" t="str">
            <v>"7.xls"</v>
          </cell>
          <cell r="AA19">
            <v>5</v>
          </cell>
          <cell r="AB19">
            <v>2</v>
          </cell>
          <cell r="AC19">
            <v>8.9285714285714288E-2</v>
          </cell>
          <cell r="AD19" t="str">
            <v>"GA-01_Pt1_Hs=05.00_Tp=19.10_Ballast.dat"</v>
          </cell>
          <cell r="AE19" t="str">
            <v>"GA-01_Pt1_Hs=05.00_Tp=19.10_Ballast.dat"</v>
          </cell>
          <cell r="AF19" t="str">
            <v>"7.xls"</v>
          </cell>
        </row>
        <row r="20">
          <cell r="A20">
            <v>8</v>
          </cell>
          <cell r="B20" t="str">
            <v>GA-01_Pt1_Hs=05.00_Tp=21.01_Ballast</v>
          </cell>
          <cell r="C20">
            <v>0</v>
          </cell>
          <cell r="D20" t="str">
            <v>Ochi-Hubble</v>
          </cell>
          <cell r="E20" t="str">
            <v>"Specified"</v>
          </cell>
          <cell r="F20" t="str">
            <v>S100</v>
          </cell>
          <cell r="G20">
            <v>90</v>
          </cell>
          <cell r="H20">
            <v>5</v>
          </cell>
          <cell r="I20">
            <v>8</v>
          </cell>
          <cell r="J20">
            <v>4.7596382674916705E-2</v>
          </cell>
          <cell r="K20" t="str">
            <v>N10</v>
          </cell>
          <cell r="L20">
            <v>90</v>
          </cell>
          <cell r="M20" t="str">
            <v>N10</v>
          </cell>
          <cell r="N20" t="str">
            <v>"Ballast"</v>
          </cell>
          <cell r="O20">
            <v>90</v>
          </cell>
          <cell r="P20">
            <v>-11.89</v>
          </cell>
          <cell r="Q20">
            <v>0</v>
          </cell>
          <cell r="R20">
            <v>18.150000000000002</v>
          </cell>
          <cell r="S20">
            <v>90</v>
          </cell>
          <cell r="T20">
            <v>32</v>
          </cell>
          <cell r="U20">
            <v>0</v>
          </cell>
          <cell r="V20">
            <v>90</v>
          </cell>
          <cell r="W20">
            <v>3</v>
          </cell>
          <cell r="X20" t="str">
            <v>"GA-01_Pt1_Hs=05.00_Tp=21.01_Ballast.dat"</v>
          </cell>
          <cell r="Y20" t="str">
            <v>"GA-01_Pt1_Hs=05.00_Tp=21.01_Ballast.dat"</v>
          </cell>
          <cell r="Z20" t="str">
            <v>"8.xls"</v>
          </cell>
          <cell r="AA20">
            <v>5</v>
          </cell>
          <cell r="AB20">
            <v>2</v>
          </cell>
          <cell r="AC20">
            <v>8.1168831168831168E-2</v>
          </cell>
          <cell r="AD20" t="str">
            <v>"GA-01_Pt1_Hs=05.00_Tp=21.01_Ballast.dat"</v>
          </cell>
          <cell r="AE20" t="str">
            <v>"GA-01_Pt1_Hs=05.00_Tp=21.01_Ballast.dat"</v>
          </cell>
          <cell r="AF20" t="str">
            <v>"8.xls"</v>
          </cell>
        </row>
        <row r="21">
          <cell r="A21">
            <v>9</v>
          </cell>
          <cell r="B21" t="str">
            <v>GA-02_Pt1_Hs=05.00_Tp=17.19_Full</v>
          </cell>
          <cell r="C21">
            <v>0</v>
          </cell>
          <cell r="D21" t="str">
            <v>Ochi-Hubble</v>
          </cell>
          <cell r="E21" t="str">
            <v>"Specified"</v>
          </cell>
          <cell r="F21" t="str">
            <v>N100</v>
          </cell>
          <cell r="G21">
            <v>270</v>
          </cell>
          <cell r="H21">
            <v>5</v>
          </cell>
          <cell r="I21">
            <v>8</v>
          </cell>
          <cell r="J21">
            <v>5.8173356602675967E-2</v>
          </cell>
          <cell r="K21" t="str">
            <v>S10</v>
          </cell>
          <cell r="L21">
            <v>270</v>
          </cell>
          <cell r="M21" t="str">
            <v>S10</v>
          </cell>
          <cell r="N21" t="str">
            <v>"Full"</v>
          </cell>
          <cell r="O21">
            <v>270</v>
          </cell>
          <cell r="P21">
            <v>-24.5</v>
          </cell>
          <cell r="Q21">
            <v>0</v>
          </cell>
          <cell r="R21">
            <v>18.150000000000002</v>
          </cell>
          <cell r="S21">
            <v>90</v>
          </cell>
          <cell r="T21">
            <v>32</v>
          </cell>
          <cell r="U21">
            <v>0</v>
          </cell>
          <cell r="V21">
            <v>90</v>
          </cell>
          <cell r="W21">
            <v>3</v>
          </cell>
          <cell r="X21" t="str">
            <v>"GA-02_Pt1_Hs=05.00_Tp=17.19_Full.dat"</v>
          </cell>
          <cell r="Y21" t="str">
            <v>"GA-02_Pt1_Hs=05.00_Tp=17.19_Full.dat"</v>
          </cell>
          <cell r="Z21" t="str">
            <v>"9.xls"</v>
          </cell>
          <cell r="AA21">
            <v>5</v>
          </cell>
          <cell r="AB21">
            <v>2</v>
          </cell>
          <cell r="AC21">
            <v>9.9206349206349201E-2</v>
          </cell>
          <cell r="AD21" t="str">
            <v>"GA-02_Pt1_Hs=05.00_Tp=17.19_Full.dat"</v>
          </cell>
          <cell r="AE21" t="str">
            <v>"GA-02_Pt1_Hs=05.00_Tp=17.19_Full.dat"</v>
          </cell>
          <cell r="AF21" t="str">
            <v>"9.xls"</v>
          </cell>
        </row>
        <row r="22">
          <cell r="A22">
            <v>10</v>
          </cell>
          <cell r="B22" t="str">
            <v>GA-02_Pt1_Hs=05.00_Tp=19.10_Full</v>
          </cell>
          <cell r="C22">
            <v>0</v>
          </cell>
          <cell r="D22" t="str">
            <v>Ochi-Hubble</v>
          </cell>
          <cell r="E22" t="str">
            <v>"Specified"</v>
          </cell>
          <cell r="F22" t="str">
            <v>N100</v>
          </cell>
          <cell r="G22">
            <v>270</v>
          </cell>
          <cell r="H22">
            <v>5</v>
          </cell>
          <cell r="I22">
            <v>8</v>
          </cell>
          <cell r="J22">
            <v>5.235602094240837E-2</v>
          </cell>
          <cell r="K22" t="str">
            <v>S10</v>
          </cell>
          <cell r="L22">
            <v>270</v>
          </cell>
          <cell r="M22" t="str">
            <v>S10</v>
          </cell>
          <cell r="N22" t="str">
            <v>"Full"</v>
          </cell>
          <cell r="O22">
            <v>270</v>
          </cell>
          <cell r="P22">
            <v>-24.5</v>
          </cell>
          <cell r="Q22">
            <v>0</v>
          </cell>
          <cell r="R22">
            <v>18.150000000000002</v>
          </cell>
          <cell r="S22">
            <v>90</v>
          </cell>
          <cell r="T22">
            <v>32</v>
          </cell>
          <cell r="U22">
            <v>0</v>
          </cell>
          <cell r="V22">
            <v>90</v>
          </cell>
          <cell r="W22">
            <v>3</v>
          </cell>
          <cell r="X22" t="str">
            <v>"GA-02_Pt1_Hs=05.00_Tp=19.10_Full.dat"</v>
          </cell>
          <cell r="Y22" t="str">
            <v>"GA-02_Pt1_Hs=05.00_Tp=19.10_Full.dat"</v>
          </cell>
          <cell r="Z22" t="str">
            <v>"10.xls"</v>
          </cell>
          <cell r="AA22">
            <v>5</v>
          </cell>
          <cell r="AB22">
            <v>2</v>
          </cell>
          <cell r="AC22">
            <v>8.9285714285714288E-2</v>
          </cell>
          <cell r="AD22" t="str">
            <v>"GA-02_Pt1_Hs=05.00_Tp=19.10_Full.dat"</v>
          </cell>
          <cell r="AE22" t="str">
            <v>"GA-02_Pt1_Hs=05.00_Tp=19.10_Full.dat"</v>
          </cell>
          <cell r="AF22" t="str">
            <v>"10.xls"</v>
          </cell>
        </row>
        <row r="23">
          <cell r="A23">
            <v>11</v>
          </cell>
          <cell r="B23" t="str">
            <v>GA-02_Pt1_Hs=05.00_Tp=21.01_Full</v>
          </cell>
          <cell r="C23">
            <v>0</v>
          </cell>
          <cell r="D23" t="str">
            <v>Ochi-Hubble</v>
          </cell>
          <cell r="E23" t="str">
            <v>"Specified"</v>
          </cell>
          <cell r="F23" t="str">
            <v>N100</v>
          </cell>
          <cell r="G23">
            <v>270</v>
          </cell>
          <cell r="H23">
            <v>5</v>
          </cell>
          <cell r="I23">
            <v>8</v>
          </cell>
          <cell r="J23">
            <v>4.7596382674916705E-2</v>
          </cell>
          <cell r="K23" t="str">
            <v>S10</v>
          </cell>
          <cell r="L23">
            <v>270</v>
          </cell>
          <cell r="M23" t="str">
            <v>S10</v>
          </cell>
          <cell r="N23" t="str">
            <v>"Full"</v>
          </cell>
          <cell r="O23">
            <v>270</v>
          </cell>
          <cell r="P23">
            <v>-24.5</v>
          </cell>
          <cell r="Q23">
            <v>0</v>
          </cell>
          <cell r="R23">
            <v>18.150000000000002</v>
          </cell>
          <cell r="S23">
            <v>90</v>
          </cell>
          <cell r="T23">
            <v>32</v>
          </cell>
          <cell r="U23">
            <v>0</v>
          </cell>
          <cell r="V23">
            <v>90</v>
          </cell>
          <cell r="W23">
            <v>3</v>
          </cell>
          <cell r="X23" t="str">
            <v>"GA-02_Pt1_Hs=05.00_Tp=21.01_Full.dat"</v>
          </cell>
          <cell r="Y23" t="str">
            <v>"GA-02_Pt1_Hs=05.00_Tp=21.01_Full.dat"</v>
          </cell>
          <cell r="Z23" t="str">
            <v>"11.xls"</v>
          </cell>
          <cell r="AA23">
            <v>5</v>
          </cell>
          <cell r="AB23">
            <v>2</v>
          </cell>
          <cell r="AC23">
            <v>8.1168831168831168E-2</v>
          </cell>
          <cell r="AD23" t="str">
            <v>"GA-02_Pt1_Hs=05.00_Tp=21.01_Full.dat"</v>
          </cell>
          <cell r="AE23" t="str">
            <v>"GA-02_Pt1_Hs=05.00_Tp=21.01_Full.dat"</v>
          </cell>
          <cell r="AF23" t="str">
            <v>"11.xls"</v>
          </cell>
        </row>
        <row r="24">
          <cell r="A24">
            <v>12</v>
          </cell>
          <cell r="B24" t="str">
            <v>GA-02_Pt1_Hs=05.00_Tp=17.19_Interm</v>
          </cell>
          <cell r="C24">
            <v>0</v>
          </cell>
          <cell r="D24" t="str">
            <v>Ochi-Hubble</v>
          </cell>
          <cell r="E24" t="str">
            <v>"Specified"</v>
          </cell>
          <cell r="F24" t="str">
            <v>N100</v>
          </cell>
          <cell r="G24">
            <v>270</v>
          </cell>
          <cell r="H24">
            <v>5</v>
          </cell>
          <cell r="I24">
            <v>8</v>
          </cell>
          <cell r="J24">
            <v>5.8173356602675967E-2</v>
          </cell>
          <cell r="K24" t="str">
            <v>S10</v>
          </cell>
          <cell r="L24">
            <v>270</v>
          </cell>
          <cell r="M24" t="str">
            <v>S10</v>
          </cell>
          <cell r="N24" t="str">
            <v>"Interm"</v>
          </cell>
          <cell r="O24">
            <v>270</v>
          </cell>
          <cell r="P24">
            <v>-18.149999999999999</v>
          </cell>
          <cell r="Q24">
            <v>0</v>
          </cell>
          <cell r="R24">
            <v>18.150000000000002</v>
          </cell>
          <cell r="S24">
            <v>90</v>
          </cell>
          <cell r="T24">
            <v>32</v>
          </cell>
          <cell r="U24">
            <v>0</v>
          </cell>
          <cell r="V24">
            <v>90</v>
          </cell>
          <cell r="W24">
            <v>3</v>
          </cell>
          <cell r="X24" t="str">
            <v>"GA-02_Pt1_Hs=05.00_Tp=17.19_Interm.dat"</v>
          </cell>
          <cell r="Y24" t="str">
            <v>"GA-02_Pt1_Hs=05.00_Tp=17.19_Interm.dat"</v>
          </cell>
          <cell r="Z24" t="str">
            <v>"12.xls"</v>
          </cell>
          <cell r="AA24">
            <v>5</v>
          </cell>
          <cell r="AB24">
            <v>2</v>
          </cell>
          <cell r="AC24">
            <v>9.9206349206349201E-2</v>
          </cell>
          <cell r="AD24" t="str">
            <v>"GA-02_Pt1_Hs=05.00_Tp=17.19_Interm.dat"</v>
          </cell>
          <cell r="AE24" t="str">
            <v>"GA-02_Pt1_Hs=05.00_Tp=17.19_Interm.dat"</v>
          </cell>
          <cell r="AF24" t="str">
            <v>"12.xls"</v>
          </cell>
        </row>
        <row r="25">
          <cell r="A25">
            <v>13</v>
          </cell>
          <cell r="B25" t="str">
            <v>GA-02_Pt1_Hs=05.00_Tp=19.10_Interm</v>
          </cell>
          <cell r="C25">
            <v>0</v>
          </cell>
          <cell r="D25" t="str">
            <v>Ochi-Hubble</v>
          </cell>
          <cell r="E25" t="str">
            <v>"Specified"</v>
          </cell>
          <cell r="F25" t="str">
            <v>N100</v>
          </cell>
          <cell r="G25">
            <v>270</v>
          </cell>
          <cell r="H25">
            <v>5</v>
          </cell>
          <cell r="I25">
            <v>8</v>
          </cell>
          <cell r="J25">
            <v>5.235602094240837E-2</v>
          </cell>
          <cell r="K25" t="str">
            <v>S10</v>
          </cell>
          <cell r="L25">
            <v>270</v>
          </cell>
          <cell r="M25" t="str">
            <v>S10</v>
          </cell>
          <cell r="N25" t="str">
            <v>"Interm"</v>
          </cell>
          <cell r="O25">
            <v>270</v>
          </cell>
          <cell r="P25">
            <v>-18.149999999999999</v>
          </cell>
          <cell r="Q25">
            <v>0</v>
          </cell>
          <cell r="R25">
            <v>18.150000000000002</v>
          </cell>
          <cell r="S25">
            <v>90</v>
          </cell>
          <cell r="T25">
            <v>32</v>
          </cell>
          <cell r="U25">
            <v>0</v>
          </cell>
          <cell r="V25">
            <v>90</v>
          </cell>
          <cell r="W25">
            <v>3</v>
          </cell>
          <cell r="X25" t="str">
            <v>"GA-02_Pt1_Hs=05.00_Tp=19.10_Interm.dat"</v>
          </cell>
          <cell r="Y25" t="str">
            <v>"GA-02_Pt1_Hs=05.00_Tp=19.10_Interm.dat"</v>
          </cell>
          <cell r="Z25" t="str">
            <v>"13.xls"</v>
          </cell>
          <cell r="AA25">
            <v>5</v>
          </cell>
          <cell r="AB25">
            <v>2</v>
          </cell>
          <cell r="AC25">
            <v>8.9285714285714288E-2</v>
          </cell>
          <cell r="AD25" t="str">
            <v>"GA-02_Pt1_Hs=05.00_Tp=19.10_Interm.dat"</v>
          </cell>
          <cell r="AE25" t="str">
            <v>"GA-02_Pt1_Hs=05.00_Tp=19.10_Interm.dat"</v>
          </cell>
          <cell r="AF25" t="str">
            <v>"13.xls"</v>
          </cell>
        </row>
        <row r="26">
          <cell r="A26">
            <v>14</v>
          </cell>
          <cell r="B26" t="str">
            <v>GA-02_Pt1_Hs=05.00_Tp=21.01_Interm</v>
          </cell>
          <cell r="C26">
            <v>0</v>
          </cell>
          <cell r="D26" t="str">
            <v>Ochi-Hubble</v>
          </cell>
          <cell r="E26" t="str">
            <v>"Specified"</v>
          </cell>
          <cell r="F26" t="str">
            <v>N100</v>
          </cell>
          <cell r="G26">
            <v>270</v>
          </cell>
          <cell r="H26">
            <v>5</v>
          </cell>
          <cell r="I26">
            <v>8</v>
          </cell>
          <cell r="J26">
            <v>4.7596382674916705E-2</v>
          </cell>
          <cell r="K26" t="str">
            <v>S10</v>
          </cell>
          <cell r="L26">
            <v>270</v>
          </cell>
          <cell r="M26" t="str">
            <v>S10</v>
          </cell>
          <cell r="N26" t="str">
            <v>"Interm"</v>
          </cell>
          <cell r="O26">
            <v>270</v>
          </cell>
          <cell r="P26">
            <v>-18.149999999999999</v>
          </cell>
          <cell r="Q26">
            <v>0</v>
          </cell>
          <cell r="R26">
            <v>18.150000000000002</v>
          </cell>
          <cell r="S26">
            <v>90</v>
          </cell>
          <cell r="T26">
            <v>32</v>
          </cell>
          <cell r="U26">
            <v>0</v>
          </cell>
          <cell r="V26">
            <v>90</v>
          </cell>
          <cell r="W26">
            <v>3</v>
          </cell>
          <cell r="X26" t="str">
            <v>"GA-02_Pt1_Hs=05.00_Tp=21.01_Interm.dat"</v>
          </cell>
          <cell r="Y26" t="str">
            <v>"GA-02_Pt1_Hs=05.00_Tp=21.01_Interm.dat"</v>
          </cell>
          <cell r="Z26" t="str">
            <v>"14.xls"</v>
          </cell>
          <cell r="AA26">
            <v>5</v>
          </cell>
          <cell r="AB26">
            <v>2</v>
          </cell>
          <cell r="AC26">
            <v>8.1168831168831168E-2</v>
          </cell>
          <cell r="AD26" t="str">
            <v>"GA-02_Pt1_Hs=05.00_Tp=21.01_Interm.dat"</v>
          </cell>
          <cell r="AE26" t="str">
            <v>"GA-02_Pt1_Hs=05.00_Tp=21.01_Interm.dat"</v>
          </cell>
          <cell r="AF26" t="str">
            <v>"14.xls"</v>
          </cell>
        </row>
        <row r="27">
          <cell r="A27">
            <v>15</v>
          </cell>
          <cell r="B27" t="str">
            <v>GA-02_Pt1_Hs=05.00_Tp=17.19_Ballast</v>
          </cell>
          <cell r="C27">
            <v>0</v>
          </cell>
          <cell r="D27" t="str">
            <v>Ochi-Hubble</v>
          </cell>
          <cell r="E27" t="str">
            <v>"Specified"</v>
          </cell>
          <cell r="F27" t="str">
            <v>N100</v>
          </cell>
          <cell r="G27">
            <v>270</v>
          </cell>
          <cell r="H27">
            <v>5</v>
          </cell>
          <cell r="I27">
            <v>8</v>
          </cell>
          <cell r="J27">
            <v>5.8173356602675967E-2</v>
          </cell>
          <cell r="K27" t="str">
            <v>S10</v>
          </cell>
          <cell r="L27">
            <v>270</v>
          </cell>
          <cell r="M27" t="str">
            <v>S10</v>
          </cell>
          <cell r="N27" t="str">
            <v>"Ballast"</v>
          </cell>
          <cell r="O27">
            <v>270</v>
          </cell>
          <cell r="P27">
            <v>-11.89</v>
          </cell>
          <cell r="Q27">
            <v>0</v>
          </cell>
          <cell r="R27">
            <v>18.150000000000002</v>
          </cell>
          <cell r="S27">
            <v>90</v>
          </cell>
          <cell r="T27">
            <v>32</v>
          </cell>
          <cell r="U27">
            <v>0</v>
          </cell>
          <cell r="V27">
            <v>90</v>
          </cell>
          <cell r="W27">
            <v>3</v>
          </cell>
          <cell r="X27" t="str">
            <v>"GA-02_Pt1_Hs=05.00_Tp=17.19_Ballast.dat"</v>
          </cell>
          <cell r="Y27" t="str">
            <v>"GA-02_Pt1_Hs=05.00_Tp=17.19_Ballast.dat"</v>
          </cell>
          <cell r="Z27" t="str">
            <v>"15.xls"</v>
          </cell>
          <cell r="AA27">
            <v>5</v>
          </cell>
          <cell r="AB27">
            <v>2</v>
          </cell>
          <cell r="AC27">
            <v>9.9206349206349201E-2</v>
          </cell>
          <cell r="AD27" t="str">
            <v>"GA-02_Pt1_Hs=05.00_Tp=17.19_Ballast.dat"</v>
          </cell>
          <cell r="AE27" t="str">
            <v>"GA-02_Pt1_Hs=05.00_Tp=17.19_Ballast.dat"</v>
          </cell>
          <cell r="AF27" t="str">
            <v>"15.xls"</v>
          </cell>
        </row>
        <row r="28">
          <cell r="A28">
            <v>16</v>
          </cell>
          <cell r="B28" t="str">
            <v>GA-02_Pt1_Hs=05.00_Tp=19.10_Ballast</v>
          </cell>
          <cell r="C28">
            <v>0</v>
          </cell>
          <cell r="D28" t="str">
            <v>Ochi-Hubble</v>
          </cell>
          <cell r="E28" t="str">
            <v>"Specified"</v>
          </cell>
          <cell r="F28" t="str">
            <v>N100</v>
          </cell>
          <cell r="G28">
            <v>270</v>
          </cell>
          <cell r="H28">
            <v>5</v>
          </cell>
          <cell r="I28">
            <v>8</v>
          </cell>
          <cell r="J28">
            <v>5.235602094240837E-2</v>
          </cell>
          <cell r="K28" t="str">
            <v>S10</v>
          </cell>
          <cell r="L28">
            <v>270</v>
          </cell>
          <cell r="M28" t="str">
            <v>S10</v>
          </cell>
          <cell r="N28" t="str">
            <v>"Ballast"</v>
          </cell>
          <cell r="O28">
            <v>270</v>
          </cell>
          <cell r="P28">
            <v>-11.89</v>
          </cell>
          <cell r="Q28">
            <v>0</v>
          </cell>
          <cell r="R28">
            <v>18.150000000000002</v>
          </cell>
          <cell r="S28">
            <v>90</v>
          </cell>
          <cell r="T28">
            <v>32</v>
          </cell>
          <cell r="U28">
            <v>0</v>
          </cell>
          <cell r="V28">
            <v>90</v>
          </cell>
          <cell r="W28">
            <v>3</v>
          </cell>
          <cell r="X28" t="str">
            <v>"GA-02_Pt1_Hs=05.00_Tp=19.10_Ballast.dat"</v>
          </cell>
          <cell r="Y28" t="str">
            <v>"GA-02_Pt1_Hs=05.00_Tp=19.10_Ballast.dat"</v>
          </cell>
          <cell r="Z28" t="str">
            <v>"16.xls"</v>
          </cell>
          <cell r="AA28">
            <v>5</v>
          </cell>
          <cell r="AB28">
            <v>2</v>
          </cell>
          <cell r="AC28">
            <v>8.9285714285714288E-2</v>
          </cell>
          <cell r="AD28" t="str">
            <v>"GA-02_Pt1_Hs=05.00_Tp=19.10_Ballast.dat"</v>
          </cell>
          <cell r="AE28" t="str">
            <v>"GA-02_Pt1_Hs=05.00_Tp=19.10_Ballast.dat"</v>
          </cell>
          <cell r="AF28" t="str">
            <v>"16.xls"</v>
          </cell>
        </row>
        <row r="29">
          <cell r="A29">
            <v>17</v>
          </cell>
          <cell r="B29" t="str">
            <v>GA-02_Pt1_Hs=05.00_Tp=21.01_Ballast</v>
          </cell>
          <cell r="C29">
            <v>0</v>
          </cell>
          <cell r="D29" t="str">
            <v>Ochi-Hubble</v>
          </cell>
          <cell r="E29" t="str">
            <v>"Specified"</v>
          </cell>
          <cell r="F29" t="str">
            <v>N100</v>
          </cell>
          <cell r="G29">
            <v>270</v>
          </cell>
          <cell r="H29">
            <v>5</v>
          </cell>
          <cell r="I29">
            <v>8</v>
          </cell>
          <cell r="J29">
            <v>4.7596382674916705E-2</v>
          </cell>
          <cell r="K29" t="str">
            <v>S10</v>
          </cell>
          <cell r="L29">
            <v>270</v>
          </cell>
          <cell r="M29" t="str">
            <v>S10</v>
          </cell>
          <cell r="N29" t="str">
            <v>"Ballast"</v>
          </cell>
          <cell r="O29">
            <v>270</v>
          </cell>
          <cell r="P29">
            <v>-11.89</v>
          </cell>
          <cell r="Q29">
            <v>0</v>
          </cell>
          <cell r="R29">
            <v>18.150000000000002</v>
          </cell>
          <cell r="S29">
            <v>90</v>
          </cell>
          <cell r="T29">
            <v>32</v>
          </cell>
          <cell r="U29">
            <v>0</v>
          </cell>
          <cell r="V29">
            <v>90</v>
          </cell>
          <cell r="W29">
            <v>3</v>
          </cell>
          <cell r="X29" t="str">
            <v>"GA-02_Pt1_Hs=05.00_Tp=21.01_Ballast.dat"</v>
          </cell>
          <cell r="Y29" t="str">
            <v>"GA-02_Pt1_Hs=05.00_Tp=21.01_Ballast.dat"</v>
          </cell>
          <cell r="Z29" t="str">
            <v>"17.xls"</v>
          </cell>
          <cell r="AA29">
            <v>5</v>
          </cell>
          <cell r="AB29">
            <v>2</v>
          </cell>
          <cell r="AC29">
            <v>8.1168831168831168E-2</v>
          </cell>
          <cell r="AD29" t="str">
            <v>"GA-02_Pt1_Hs=05.00_Tp=21.01_Ballast.dat"</v>
          </cell>
          <cell r="AE29" t="str">
            <v>"GA-02_Pt1_Hs=05.00_Tp=21.01_Ballast.dat"</v>
          </cell>
          <cell r="AF29" t="str">
            <v>"17.xls"</v>
          </cell>
        </row>
        <row r="30">
          <cell r="A30">
            <v>18</v>
          </cell>
          <cell r="B30" t="str">
            <v>GA-03a_Pt1_Hs=05.00_Tp=17.19_Full</v>
          </cell>
          <cell r="C30">
            <v>0</v>
          </cell>
          <cell r="D30" t="str">
            <v>Ochi-Hubble</v>
          </cell>
          <cell r="E30" t="str">
            <v>"Specified"</v>
          </cell>
          <cell r="F30" t="str">
            <v>SE100</v>
          </cell>
          <cell r="G30">
            <v>135</v>
          </cell>
          <cell r="H30">
            <v>5</v>
          </cell>
          <cell r="I30">
            <v>8</v>
          </cell>
          <cell r="J30">
            <v>5.8173356602675967E-2</v>
          </cell>
          <cell r="K30" t="str">
            <v>NW10</v>
          </cell>
          <cell r="L30">
            <v>135</v>
          </cell>
          <cell r="M30" t="str">
            <v>NW10</v>
          </cell>
          <cell r="N30" t="str">
            <v>"Full"</v>
          </cell>
          <cell r="O30">
            <v>135</v>
          </cell>
          <cell r="P30">
            <v>-24.5</v>
          </cell>
          <cell r="Q30">
            <v>0</v>
          </cell>
          <cell r="R30">
            <v>18.150000000000002</v>
          </cell>
          <cell r="S30">
            <v>90</v>
          </cell>
          <cell r="T30">
            <v>32</v>
          </cell>
          <cell r="U30">
            <v>0</v>
          </cell>
          <cell r="V30">
            <v>90</v>
          </cell>
          <cell r="W30">
            <v>3</v>
          </cell>
          <cell r="X30" t="str">
            <v>"GA-03a_Pt1_Hs=05.00_Tp=17.19_Full.dat"</v>
          </cell>
          <cell r="Y30" t="str">
            <v>"GA-03a_Pt1_Hs=05.00_Tp=17.19_Full.dat"</v>
          </cell>
          <cell r="Z30" t="str">
            <v>"18.xls"</v>
          </cell>
          <cell r="AA30">
            <v>5</v>
          </cell>
          <cell r="AB30">
            <v>2</v>
          </cell>
          <cell r="AC30">
            <v>9.9206349206349201E-2</v>
          </cell>
          <cell r="AD30" t="str">
            <v>"GA-03a_Pt1_Hs=05.00_Tp=17.19_Full.dat"</v>
          </cell>
          <cell r="AE30" t="str">
            <v>"GA-03a_Pt1_Hs=05.00_Tp=17.19_Full.dat"</v>
          </cell>
          <cell r="AF30" t="str">
            <v>"18.xls"</v>
          </cell>
        </row>
        <row r="31">
          <cell r="A31">
            <v>19</v>
          </cell>
          <cell r="B31" t="str">
            <v>GA-03a_Pt1_Hs=05.00_Tp=19.10_Full</v>
          </cell>
          <cell r="C31">
            <v>0</v>
          </cell>
          <cell r="D31" t="str">
            <v>Ochi-Hubble</v>
          </cell>
          <cell r="E31" t="str">
            <v>"Specified"</v>
          </cell>
          <cell r="F31" t="str">
            <v>SE100</v>
          </cell>
          <cell r="G31">
            <v>135</v>
          </cell>
          <cell r="H31">
            <v>5</v>
          </cell>
          <cell r="I31">
            <v>8</v>
          </cell>
          <cell r="J31">
            <v>5.235602094240837E-2</v>
          </cell>
          <cell r="K31" t="str">
            <v>NW10</v>
          </cell>
          <cell r="L31">
            <v>135</v>
          </cell>
          <cell r="M31" t="str">
            <v>NW10</v>
          </cell>
          <cell r="N31" t="str">
            <v>"Full"</v>
          </cell>
          <cell r="O31">
            <v>135</v>
          </cell>
          <cell r="P31">
            <v>-24.5</v>
          </cell>
          <cell r="Q31">
            <v>0</v>
          </cell>
          <cell r="R31">
            <v>18.150000000000002</v>
          </cell>
          <cell r="S31">
            <v>90</v>
          </cell>
          <cell r="T31">
            <v>32</v>
          </cell>
          <cell r="U31">
            <v>0</v>
          </cell>
          <cell r="V31">
            <v>90</v>
          </cell>
          <cell r="W31">
            <v>3</v>
          </cell>
          <cell r="X31" t="str">
            <v>"GA-03a_Pt1_Hs=05.00_Tp=19.10_Full.dat"</v>
          </cell>
          <cell r="Y31" t="str">
            <v>"GA-03a_Pt1_Hs=05.00_Tp=19.10_Full.dat"</v>
          </cell>
          <cell r="Z31" t="str">
            <v>"19.xls"</v>
          </cell>
          <cell r="AA31">
            <v>5</v>
          </cell>
          <cell r="AB31">
            <v>2</v>
          </cell>
          <cell r="AC31">
            <v>8.9285714285714288E-2</v>
          </cell>
          <cell r="AD31" t="str">
            <v>"GA-03a_Pt1_Hs=05.00_Tp=19.10_Full.dat"</v>
          </cell>
          <cell r="AE31" t="str">
            <v>"GA-03a_Pt1_Hs=05.00_Tp=19.10_Full.dat"</v>
          </cell>
          <cell r="AF31" t="str">
            <v>"19.xls"</v>
          </cell>
        </row>
        <row r="32">
          <cell r="A32">
            <v>20</v>
          </cell>
          <cell r="B32" t="str">
            <v>GA-03a_Pt1_Hs=05.00_Tp=21.01_Full</v>
          </cell>
          <cell r="C32">
            <v>0</v>
          </cell>
          <cell r="D32" t="str">
            <v>Ochi-Hubble</v>
          </cell>
          <cell r="E32" t="str">
            <v>"Specified"</v>
          </cell>
          <cell r="F32" t="str">
            <v>SE100</v>
          </cell>
          <cell r="G32">
            <v>135</v>
          </cell>
          <cell r="H32">
            <v>5</v>
          </cell>
          <cell r="I32">
            <v>8</v>
          </cell>
          <cell r="J32">
            <v>4.7596382674916705E-2</v>
          </cell>
          <cell r="K32" t="str">
            <v>NW10</v>
          </cell>
          <cell r="L32">
            <v>135</v>
          </cell>
          <cell r="M32" t="str">
            <v>NW10</v>
          </cell>
          <cell r="N32" t="str">
            <v>"Full"</v>
          </cell>
          <cell r="O32">
            <v>135</v>
          </cell>
          <cell r="P32">
            <v>-24.5</v>
          </cell>
          <cell r="Q32">
            <v>0</v>
          </cell>
          <cell r="R32">
            <v>18.150000000000002</v>
          </cell>
          <cell r="S32">
            <v>90</v>
          </cell>
          <cell r="T32">
            <v>32</v>
          </cell>
          <cell r="U32">
            <v>0</v>
          </cell>
          <cell r="V32">
            <v>90</v>
          </cell>
          <cell r="W32">
            <v>3</v>
          </cell>
          <cell r="X32" t="str">
            <v>"GA-03a_Pt1_Hs=05.00_Tp=21.01_Full.dat"</v>
          </cell>
          <cell r="Y32" t="str">
            <v>"GA-03a_Pt1_Hs=05.00_Tp=21.01_Full.dat"</v>
          </cell>
          <cell r="Z32" t="str">
            <v>"20.xls"</v>
          </cell>
          <cell r="AA32">
            <v>5</v>
          </cell>
          <cell r="AB32">
            <v>2</v>
          </cell>
          <cell r="AC32">
            <v>8.1168831168831168E-2</v>
          </cell>
          <cell r="AD32" t="str">
            <v>"GA-03a_Pt1_Hs=05.00_Tp=21.01_Full.dat"</v>
          </cell>
          <cell r="AE32" t="str">
            <v>"GA-03a_Pt1_Hs=05.00_Tp=21.01_Full.dat"</v>
          </cell>
          <cell r="AF32" t="str">
            <v>"20.xls"</v>
          </cell>
        </row>
        <row r="33">
          <cell r="A33">
            <v>21</v>
          </cell>
          <cell r="B33" t="str">
            <v>GA-03a_Pt1_Hs=05.00_Tp=17.19_Interm</v>
          </cell>
          <cell r="C33">
            <v>0</v>
          </cell>
          <cell r="D33" t="str">
            <v>Ochi-Hubble</v>
          </cell>
          <cell r="E33" t="str">
            <v>"Specified"</v>
          </cell>
          <cell r="F33" t="str">
            <v>SE100</v>
          </cell>
          <cell r="G33">
            <v>135</v>
          </cell>
          <cell r="H33">
            <v>5</v>
          </cell>
          <cell r="I33">
            <v>8</v>
          </cell>
          <cell r="J33">
            <v>5.8173356602675967E-2</v>
          </cell>
          <cell r="K33" t="str">
            <v>NW10</v>
          </cell>
          <cell r="L33">
            <v>135</v>
          </cell>
          <cell r="M33" t="str">
            <v>NW10</v>
          </cell>
          <cell r="N33" t="str">
            <v>"Interm"</v>
          </cell>
          <cell r="O33">
            <v>135</v>
          </cell>
          <cell r="P33">
            <v>-18.149999999999999</v>
          </cell>
          <cell r="Q33">
            <v>0</v>
          </cell>
          <cell r="R33">
            <v>18.150000000000002</v>
          </cell>
          <cell r="S33">
            <v>90</v>
          </cell>
          <cell r="T33">
            <v>32</v>
          </cell>
          <cell r="U33">
            <v>0</v>
          </cell>
          <cell r="V33">
            <v>90</v>
          </cell>
          <cell r="W33">
            <v>3</v>
          </cell>
          <cell r="X33" t="str">
            <v>"GA-03a_Pt1_Hs=05.00_Tp=17.19_Interm.dat"</v>
          </cell>
          <cell r="Y33" t="str">
            <v>"GA-03a_Pt1_Hs=05.00_Tp=17.19_Interm.dat"</v>
          </cell>
          <cell r="Z33" t="str">
            <v>"21.xls"</v>
          </cell>
          <cell r="AA33">
            <v>5</v>
          </cell>
          <cell r="AB33">
            <v>2</v>
          </cell>
          <cell r="AC33">
            <v>9.9206349206349201E-2</v>
          </cell>
          <cell r="AD33" t="str">
            <v>"GA-03a_Pt1_Hs=05.00_Tp=17.19_Interm.dat"</v>
          </cell>
          <cell r="AE33" t="str">
            <v>"GA-03a_Pt1_Hs=05.00_Tp=17.19_Interm.dat"</v>
          </cell>
          <cell r="AF33" t="str">
            <v>"21.xls"</v>
          </cell>
        </row>
        <row r="34">
          <cell r="A34">
            <v>22</v>
          </cell>
          <cell r="B34" t="str">
            <v>GA-03a_Pt1_Hs=05.00_Tp=19.10_Interm</v>
          </cell>
          <cell r="C34">
            <v>0</v>
          </cell>
          <cell r="D34" t="str">
            <v>Ochi-Hubble</v>
          </cell>
          <cell r="E34" t="str">
            <v>"Specified"</v>
          </cell>
          <cell r="F34" t="str">
            <v>SE100</v>
          </cell>
          <cell r="G34">
            <v>135</v>
          </cell>
          <cell r="H34">
            <v>5</v>
          </cell>
          <cell r="I34">
            <v>8</v>
          </cell>
          <cell r="J34">
            <v>5.235602094240837E-2</v>
          </cell>
          <cell r="K34" t="str">
            <v>NW10</v>
          </cell>
          <cell r="L34">
            <v>135</v>
          </cell>
          <cell r="M34" t="str">
            <v>NW10</v>
          </cell>
          <cell r="N34" t="str">
            <v>"Interm"</v>
          </cell>
          <cell r="O34">
            <v>135</v>
          </cell>
          <cell r="P34">
            <v>-18.149999999999999</v>
          </cell>
          <cell r="Q34">
            <v>0</v>
          </cell>
          <cell r="R34">
            <v>18.150000000000002</v>
          </cell>
          <cell r="S34">
            <v>90</v>
          </cell>
          <cell r="T34">
            <v>32</v>
          </cell>
          <cell r="U34">
            <v>0</v>
          </cell>
          <cell r="V34">
            <v>90</v>
          </cell>
          <cell r="W34">
            <v>3</v>
          </cell>
          <cell r="X34" t="str">
            <v>"GA-03a_Pt1_Hs=05.00_Tp=19.10_Interm.dat"</v>
          </cell>
          <cell r="Y34" t="str">
            <v>"GA-03a_Pt1_Hs=05.00_Tp=19.10_Interm.dat"</v>
          </cell>
          <cell r="Z34" t="str">
            <v>"22.xls"</v>
          </cell>
          <cell r="AA34">
            <v>5</v>
          </cell>
          <cell r="AB34">
            <v>2</v>
          </cell>
          <cell r="AC34">
            <v>8.9285714285714288E-2</v>
          </cell>
          <cell r="AD34" t="str">
            <v>"GA-03a_Pt1_Hs=05.00_Tp=19.10_Interm.dat"</v>
          </cell>
          <cell r="AE34" t="str">
            <v>"GA-03a_Pt1_Hs=05.00_Tp=19.10_Interm.dat"</v>
          </cell>
          <cell r="AF34" t="str">
            <v>"22.xls"</v>
          </cell>
        </row>
        <row r="35">
          <cell r="A35">
            <v>23</v>
          </cell>
          <cell r="B35" t="str">
            <v>GA-03a_Pt1_Hs=05.00_Tp=21.01_Interm</v>
          </cell>
          <cell r="C35">
            <v>0</v>
          </cell>
          <cell r="D35" t="str">
            <v>Ochi-Hubble</v>
          </cell>
          <cell r="E35" t="str">
            <v>"Specified"</v>
          </cell>
          <cell r="F35" t="str">
            <v>SE100</v>
          </cell>
          <cell r="G35">
            <v>135</v>
          </cell>
          <cell r="H35">
            <v>5</v>
          </cell>
          <cell r="I35">
            <v>8</v>
          </cell>
          <cell r="J35">
            <v>4.7596382674916705E-2</v>
          </cell>
          <cell r="K35" t="str">
            <v>NW10</v>
          </cell>
          <cell r="L35">
            <v>135</v>
          </cell>
          <cell r="M35" t="str">
            <v>NW10</v>
          </cell>
          <cell r="N35" t="str">
            <v>"Interm"</v>
          </cell>
          <cell r="O35">
            <v>135</v>
          </cell>
          <cell r="P35">
            <v>-18.149999999999999</v>
          </cell>
          <cell r="Q35">
            <v>0</v>
          </cell>
          <cell r="R35">
            <v>18.150000000000002</v>
          </cell>
          <cell r="S35">
            <v>90</v>
          </cell>
          <cell r="T35">
            <v>32</v>
          </cell>
          <cell r="U35">
            <v>0</v>
          </cell>
          <cell r="V35">
            <v>90</v>
          </cell>
          <cell r="W35">
            <v>3</v>
          </cell>
          <cell r="X35" t="str">
            <v>"GA-03a_Pt1_Hs=05.00_Tp=21.01_Interm.dat"</v>
          </cell>
          <cell r="Y35" t="str">
            <v>"GA-03a_Pt1_Hs=05.00_Tp=21.01_Interm.dat"</v>
          </cell>
          <cell r="Z35" t="str">
            <v>"23.xls"</v>
          </cell>
          <cell r="AA35">
            <v>5</v>
          </cell>
          <cell r="AB35">
            <v>2</v>
          </cell>
          <cell r="AC35">
            <v>8.1168831168831168E-2</v>
          </cell>
          <cell r="AD35" t="str">
            <v>"GA-03a_Pt1_Hs=05.00_Tp=21.01_Interm.dat"</v>
          </cell>
          <cell r="AE35" t="str">
            <v>"GA-03a_Pt1_Hs=05.00_Tp=21.01_Interm.dat"</v>
          </cell>
          <cell r="AF35" t="str">
            <v>"23.xls"</v>
          </cell>
        </row>
        <row r="36">
          <cell r="A36">
            <v>24</v>
          </cell>
          <cell r="B36" t="str">
            <v>GA-03a_Pt1_Hs=05.00_Tp=17.19_Ballast</v>
          </cell>
          <cell r="C36">
            <v>0</v>
          </cell>
          <cell r="D36" t="str">
            <v>Ochi-Hubble</v>
          </cell>
          <cell r="E36" t="str">
            <v>"Specified"</v>
          </cell>
          <cell r="F36" t="str">
            <v>SE100</v>
          </cell>
          <cell r="G36">
            <v>135</v>
          </cell>
          <cell r="H36">
            <v>5</v>
          </cell>
          <cell r="I36">
            <v>8</v>
          </cell>
          <cell r="J36">
            <v>5.8173356602675967E-2</v>
          </cell>
          <cell r="K36" t="str">
            <v>NW10</v>
          </cell>
          <cell r="L36">
            <v>135</v>
          </cell>
          <cell r="M36" t="str">
            <v>NW10</v>
          </cell>
          <cell r="N36" t="str">
            <v>"Ballast"</v>
          </cell>
          <cell r="O36">
            <v>135</v>
          </cell>
          <cell r="P36">
            <v>-11.89</v>
          </cell>
          <cell r="Q36">
            <v>0</v>
          </cell>
          <cell r="R36">
            <v>18.150000000000002</v>
          </cell>
          <cell r="S36">
            <v>90</v>
          </cell>
          <cell r="T36">
            <v>32</v>
          </cell>
          <cell r="U36">
            <v>0</v>
          </cell>
          <cell r="V36">
            <v>90</v>
          </cell>
          <cell r="W36">
            <v>3</v>
          </cell>
          <cell r="X36" t="str">
            <v>"GA-03a_Pt1_Hs=05.00_Tp=17.19_Ballast.dat"</v>
          </cell>
          <cell r="Y36" t="str">
            <v>"GA-03a_Pt1_Hs=05.00_Tp=17.19_Ballast.dat"</v>
          </cell>
          <cell r="Z36" t="str">
            <v>"24.xls"</v>
          </cell>
          <cell r="AA36">
            <v>5</v>
          </cell>
          <cell r="AB36">
            <v>2</v>
          </cell>
          <cell r="AC36">
            <v>9.9206349206349201E-2</v>
          </cell>
          <cell r="AD36" t="str">
            <v>"GA-03a_Pt1_Hs=05.00_Tp=17.19_Ballast.dat"</v>
          </cell>
          <cell r="AE36" t="str">
            <v>"GA-03a_Pt1_Hs=05.00_Tp=17.19_Ballast.dat"</v>
          </cell>
          <cell r="AF36" t="str">
            <v>"24.xls"</v>
          </cell>
        </row>
        <row r="37">
          <cell r="A37">
            <v>25</v>
          </cell>
          <cell r="B37" t="str">
            <v>GA-03a_Pt1_Hs=05.00_Tp=19.10_Ballast</v>
          </cell>
          <cell r="C37">
            <v>0</v>
          </cell>
          <cell r="D37" t="str">
            <v>Ochi-Hubble</v>
          </cell>
          <cell r="E37" t="str">
            <v>"Specified"</v>
          </cell>
          <cell r="F37" t="str">
            <v>SE100</v>
          </cell>
          <cell r="G37">
            <v>135</v>
          </cell>
          <cell r="H37">
            <v>5</v>
          </cell>
          <cell r="I37">
            <v>8</v>
          </cell>
          <cell r="J37">
            <v>5.235602094240837E-2</v>
          </cell>
          <cell r="K37" t="str">
            <v>NW10</v>
          </cell>
          <cell r="L37">
            <v>135</v>
          </cell>
          <cell r="M37" t="str">
            <v>NW10</v>
          </cell>
          <cell r="N37" t="str">
            <v>"Ballast"</v>
          </cell>
          <cell r="O37">
            <v>135</v>
          </cell>
          <cell r="P37">
            <v>-11.89</v>
          </cell>
          <cell r="Q37">
            <v>0</v>
          </cell>
          <cell r="R37">
            <v>18.150000000000002</v>
          </cell>
          <cell r="S37">
            <v>90</v>
          </cell>
          <cell r="T37">
            <v>32</v>
          </cell>
          <cell r="U37">
            <v>0</v>
          </cell>
          <cell r="V37">
            <v>90</v>
          </cell>
          <cell r="W37">
            <v>3</v>
          </cell>
          <cell r="X37" t="str">
            <v>"GA-03a_Pt1_Hs=05.00_Tp=19.10_Ballast.dat"</v>
          </cell>
          <cell r="Y37" t="str">
            <v>"GA-03a_Pt1_Hs=05.00_Tp=19.10_Ballast.dat"</v>
          </cell>
          <cell r="Z37" t="str">
            <v>"25.xls"</v>
          </cell>
          <cell r="AA37">
            <v>5</v>
          </cell>
          <cell r="AB37">
            <v>2</v>
          </cell>
          <cell r="AC37">
            <v>8.9285714285714288E-2</v>
          </cell>
          <cell r="AD37" t="str">
            <v>"GA-03a_Pt1_Hs=05.00_Tp=19.10_Ballast.dat"</v>
          </cell>
          <cell r="AE37" t="str">
            <v>"GA-03a_Pt1_Hs=05.00_Tp=19.10_Ballast.dat"</v>
          </cell>
          <cell r="AF37" t="str">
            <v>"25.xls"</v>
          </cell>
        </row>
        <row r="38">
          <cell r="A38">
            <v>26</v>
          </cell>
          <cell r="B38" t="str">
            <v>GA-03a_Pt1_Hs=05.00_Tp=21.01_Ballast</v>
          </cell>
          <cell r="C38">
            <v>0</v>
          </cell>
          <cell r="D38" t="str">
            <v>Ochi-Hubble</v>
          </cell>
          <cell r="E38" t="str">
            <v>"Specified"</v>
          </cell>
          <cell r="F38" t="str">
            <v>SE100</v>
          </cell>
          <cell r="G38">
            <v>135</v>
          </cell>
          <cell r="H38">
            <v>5</v>
          </cell>
          <cell r="I38">
            <v>8</v>
          </cell>
          <cell r="J38">
            <v>4.7596382674916705E-2</v>
          </cell>
          <cell r="K38" t="str">
            <v>NW10</v>
          </cell>
          <cell r="L38">
            <v>135</v>
          </cell>
          <cell r="M38" t="str">
            <v>NW10</v>
          </cell>
          <cell r="N38" t="str">
            <v>"Ballast"</v>
          </cell>
          <cell r="O38">
            <v>135</v>
          </cell>
          <cell r="P38">
            <v>-11.89</v>
          </cell>
          <cell r="Q38">
            <v>0</v>
          </cell>
          <cell r="R38">
            <v>18.150000000000002</v>
          </cell>
          <cell r="S38">
            <v>90</v>
          </cell>
          <cell r="T38">
            <v>32</v>
          </cell>
          <cell r="U38">
            <v>0</v>
          </cell>
          <cell r="V38">
            <v>90</v>
          </cell>
          <cell r="W38">
            <v>3</v>
          </cell>
          <cell r="X38" t="str">
            <v>"GA-03a_Pt1_Hs=05.00_Tp=21.01_Ballast.dat"</v>
          </cell>
          <cell r="Y38" t="str">
            <v>"GA-03a_Pt1_Hs=05.00_Tp=21.01_Ballast.dat"</v>
          </cell>
          <cell r="Z38" t="str">
            <v>"26.xls"</v>
          </cell>
          <cell r="AA38">
            <v>5</v>
          </cell>
          <cell r="AB38">
            <v>2</v>
          </cell>
          <cell r="AC38">
            <v>8.1168831168831168E-2</v>
          </cell>
          <cell r="AD38" t="str">
            <v>"GA-03a_Pt1_Hs=05.00_Tp=21.01_Ballast.dat"</v>
          </cell>
          <cell r="AE38" t="str">
            <v>"GA-03a_Pt1_Hs=05.00_Tp=21.01_Ballast.dat"</v>
          </cell>
          <cell r="AF38" t="str">
            <v>"26.xls"</v>
          </cell>
        </row>
        <row r="39">
          <cell r="A39">
            <v>27</v>
          </cell>
          <cell r="B39" t="str">
            <v>GA-03b_Pt1_Hs=05.00_Tp=17.19_Full</v>
          </cell>
          <cell r="C39">
            <v>0</v>
          </cell>
          <cell r="D39" t="str">
            <v>Ochi-Hubble</v>
          </cell>
          <cell r="E39" t="str">
            <v>"Specified"</v>
          </cell>
          <cell r="F39" t="str">
            <v>NE100</v>
          </cell>
          <cell r="G39">
            <v>225</v>
          </cell>
          <cell r="H39">
            <v>5</v>
          </cell>
          <cell r="I39">
            <v>8</v>
          </cell>
          <cell r="J39">
            <v>5.8173356602675967E-2</v>
          </cell>
          <cell r="K39" t="str">
            <v>SW10</v>
          </cell>
          <cell r="L39">
            <v>225</v>
          </cell>
          <cell r="M39" t="str">
            <v>SW10</v>
          </cell>
          <cell r="N39" t="str">
            <v>"Full"</v>
          </cell>
          <cell r="O39">
            <v>225</v>
          </cell>
          <cell r="P39">
            <v>-24.5</v>
          </cell>
          <cell r="Q39">
            <v>0</v>
          </cell>
          <cell r="R39">
            <v>18.150000000000002</v>
          </cell>
          <cell r="S39">
            <v>90</v>
          </cell>
          <cell r="T39">
            <v>32</v>
          </cell>
          <cell r="U39">
            <v>0</v>
          </cell>
          <cell r="V39">
            <v>90</v>
          </cell>
          <cell r="W39">
            <v>3</v>
          </cell>
          <cell r="X39" t="str">
            <v>"GA-03b_Pt1_Hs=05.00_Tp=17.19_Full.dat"</v>
          </cell>
          <cell r="Y39" t="str">
            <v>"GA-03b_Pt1_Hs=05.00_Tp=17.19_Full.dat"</v>
          </cell>
          <cell r="Z39" t="str">
            <v>"27.xls"</v>
          </cell>
          <cell r="AA39">
            <v>5</v>
          </cell>
          <cell r="AB39">
            <v>2</v>
          </cell>
          <cell r="AC39">
            <v>9.9206349206349201E-2</v>
          </cell>
          <cell r="AD39" t="str">
            <v>"GA-03b_Pt1_Hs=05.00_Tp=17.19_Full.dat"</v>
          </cell>
          <cell r="AE39" t="str">
            <v>"GA-03b_Pt1_Hs=05.00_Tp=17.19_Full.dat"</v>
          </cell>
          <cell r="AF39" t="str">
            <v>"27.xls"</v>
          </cell>
        </row>
        <row r="40">
          <cell r="A40">
            <v>28</v>
          </cell>
          <cell r="B40" t="str">
            <v>GA-03b_Pt1_Hs=05.00_Tp=19.10_Full</v>
          </cell>
          <cell r="C40">
            <v>0</v>
          </cell>
          <cell r="D40" t="str">
            <v>Ochi-Hubble</v>
          </cell>
          <cell r="E40" t="str">
            <v>"Specified"</v>
          </cell>
          <cell r="F40" t="str">
            <v>NE100</v>
          </cell>
          <cell r="G40">
            <v>225</v>
          </cell>
          <cell r="H40">
            <v>5</v>
          </cell>
          <cell r="I40">
            <v>8</v>
          </cell>
          <cell r="J40">
            <v>5.235602094240837E-2</v>
          </cell>
          <cell r="K40" t="str">
            <v>SW10</v>
          </cell>
          <cell r="L40">
            <v>225</v>
          </cell>
          <cell r="M40" t="str">
            <v>SW10</v>
          </cell>
          <cell r="N40" t="str">
            <v>"Full"</v>
          </cell>
          <cell r="O40">
            <v>225</v>
          </cell>
          <cell r="P40">
            <v>-24.5</v>
          </cell>
          <cell r="Q40">
            <v>0</v>
          </cell>
          <cell r="R40">
            <v>18.150000000000002</v>
          </cell>
          <cell r="S40">
            <v>90</v>
          </cell>
          <cell r="T40">
            <v>32</v>
          </cell>
          <cell r="U40">
            <v>0</v>
          </cell>
          <cell r="V40">
            <v>90</v>
          </cell>
          <cell r="W40">
            <v>3</v>
          </cell>
          <cell r="X40" t="str">
            <v>"GA-03b_Pt1_Hs=05.00_Tp=19.10_Full.dat"</v>
          </cell>
          <cell r="Y40" t="str">
            <v>"GA-03b_Pt1_Hs=05.00_Tp=19.10_Full.dat"</v>
          </cell>
          <cell r="Z40" t="str">
            <v>"28.xls"</v>
          </cell>
          <cell r="AA40">
            <v>5</v>
          </cell>
          <cell r="AB40">
            <v>2</v>
          </cell>
          <cell r="AC40">
            <v>8.9285714285714288E-2</v>
          </cell>
          <cell r="AD40" t="str">
            <v>"GA-03b_Pt1_Hs=05.00_Tp=19.10_Full.dat"</v>
          </cell>
          <cell r="AE40" t="str">
            <v>"GA-03b_Pt1_Hs=05.00_Tp=19.10_Full.dat"</v>
          </cell>
          <cell r="AF40" t="str">
            <v>"28.xls"</v>
          </cell>
        </row>
        <row r="41">
          <cell r="A41">
            <v>29</v>
          </cell>
          <cell r="B41" t="str">
            <v>GA-03b_Pt1_Hs=05.00_Tp=21.01_Full</v>
          </cell>
          <cell r="C41">
            <v>0</v>
          </cell>
          <cell r="D41" t="str">
            <v>Ochi-Hubble</v>
          </cell>
          <cell r="E41" t="str">
            <v>"Specified"</v>
          </cell>
          <cell r="F41" t="str">
            <v>NE100</v>
          </cell>
          <cell r="G41">
            <v>225</v>
          </cell>
          <cell r="H41">
            <v>5</v>
          </cell>
          <cell r="I41">
            <v>8</v>
          </cell>
          <cell r="J41">
            <v>4.7596382674916705E-2</v>
          </cell>
          <cell r="K41" t="str">
            <v>SW10</v>
          </cell>
          <cell r="L41">
            <v>225</v>
          </cell>
          <cell r="M41" t="str">
            <v>SW10</v>
          </cell>
          <cell r="N41" t="str">
            <v>"Full"</v>
          </cell>
          <cell r="O41">
            <v>225</v>
          </cell>
          <cell r="P41">
            <v>-24.5</v>
          </cell>
          <cell r="Q41">
            <v>0</v>
          </cell>
          <cell r="R41">
            <v>18.150000000000002</v>
          </cell>
          <cell r="S41">
            <v>90</v>
          </cell>
          <cell r="T41">
            <v>32</v>
          </cell>
          <cell r="U41">
            <v>0</v>
          </cell>
          <cell r="V41">
            <v>90</v>
          </cell>
          <cell r="W41">
            <v>3</v>
          </cell>
          <cell r="X41" t="str">
            <v>"GA-03b_Pt1_Hs=05.00_Tp=21.01_Full.dat"</v>
          </cell>
          <cell r="Y41" t="str">
            <v>"GA-03b_Pt1_Hs=05.00_Tp=21.01_Full.dat"</v>
          </cell>
          <cell r="Z41" t="str">
            <v>"29.xls"</v>
          </cell>
          <cell r="AA41">
            <v>5</v>
          </cell>
          <cell r="AB41">
            <v>2</v>
          </cell>
          <cell r="AC41">
            <v>8.1168831168831168E-2</v>
          </cell>
          <cell r="AD41" t="str">
            <v>"GA-03b_Pt1_Hs=05.00_Tp=21.01_Full.dat"</v>
          </cell>
          <cell r="AE41" t="str">
            <v>"GA-03b_Pt1_Hs=05.00_Tp=21.01_Full.dat"</v>
          </cell>
          <cell r="AF41" t="str">
            <v>"29.xls"</v>
          </cell>
        </row>
        <row r="42">
          <cell r="A42">
            <v>30</v>
          </cell>
          <cell r="B42" t="str">
            <v>GA-03b_Pt1_Hs=05.00_Tp=17.19_Interm</v>
          </cell>
          <cell r="C42">
            <v>0</v>
          </cell>
          <cell r="D42" t="str">
            <v>Ochi-Hubble</v>
          </cell>
          <cell r="E42" t="str">
            <v>"Specified"</v>
          </cell>
          <cell r="F42" t="str">
            <v>NE100</v>
          </cell>
          <cell r="G42">
            <v>225</v>
          </cell>
          <cell r="H42">
            <v>5</v>
          </cell>
          <cell r="I42">
            <v>8</v>
          </cell>
          <cell r="J42">
            <v>5.8173356602675967E-2</v>
          </cell>
          <cell r="K42" t="str">
            <v>SW10</v>
          </cell>
          <cell r="L42">
            <v>225</v>
          </cell>
          <cell r="M42" t="str">
            <v>SW10</v>
          </cell>
          <cell r="N42" t="str">
            <v>"Interm"</v>
          </cell>
          <cell r="O42">
            <v>225</v>
          </cell>
          <cell r="P42">
            <v>-18.149999999999999</v>
          </cell>
          <cell r="Q42">
            <v>0</v>
          </cell>
          <cell r="R42">
            <v>18.150000000000002</v>
          </cell>
          <cell r="S42">
            <v>90</v>
          </cell>
          <cell r="T42">
            <v>32</v>
          </cell>
          <cell r="U42">
            <v>0</v>
          </cell>
          <cell r="V42">
            <v>90</v>
          </cell>
          <cell r="W42">
            <v>3</v>
          </cell>
          <cell r="X42" t="str">
            <v>"GA-03b_Pt1_Hs=05.00_Tp=17.19_Interm.dat"</v>
          </cell>
          <cell r="Y42" t="str">
            <v>"GA-03b_Pt1_Hs=05.00_Tp=17.19_Interm.dat"</v>
          </cell>
          <cell r="Z42" t="str">
            <v>"30.xls"</v>
          </cell>
          <cell r="AA42">
            <v>5</v>
          </cell>
          <cell r="AB42">
            <v>2</v>
          </cell>
          <cell r="AC42">
            <v>9.9206349206349201E-2</v>
          </cell>
          <cell r="AD42" t="str">
            <v>"GA-03b_Pt1_Hs=05.00_Tp=17.19_Interm.dat"</v>
          </cell>
          <cell r="AE42" t="str">
            <v>"GA-03b_Pt1_Hs=05.00_Tp=17.19_Interm.dat"</v>
          </cell>
          <cell r="AF42" t="str">
            <v>"30.xls"</v>
          </cell>
        </row>
        <row r="43">
          <cell r="A43">
            <v>31</v>
          </cell>
          <cell r="B43" t="str">
            <v>GA-03b_Pt1_Hs=05.00_Tp=19.10_Interm</v>
          </cell>
          <cell r="C43">
            <v>0</v>
          </cell>
          <cell r="D43" t="str">
            <v>Ochi-Hubble</v>
          </cell>
          <cell r="E43" t="str">
            <v>"Specified"</v>
          </cell>
          <cell r="F43" t="str">
            <v>NE100</v>
          </cell>
          <cell r="G43">
            <v>225</v>
          </cell>
          <cell r="H43">
            <v>5</v>
          </cell>
          <cell r="I43">
            <v>8</v>
          </cell>
          <cell r="J43">
            <v>5.235602094240837E-2</v>
          </cell>
          <cell r="K43" t="str">
            <v>SW10</v>
          </cell>
          <cell r="L43">
            <v>225</v>
          </cell>
          <cell r="M43" t="str">
            <v>SW10</v>
          </cell>
          <cell r="N43" t="str">
            <v>"Interm"</v>
          </cell>
          <cell r="O43">
            <v>225</v>
          </cell>
          <cell r="P43">
            <v>-18.149999999999999</v>
          </cell>
          <cell r="Q43">
            <v>0</v>
          </cell>
          <cell r="R43">
            <v>18.150000000000002</v>
          </cell>
          <cell r="S43">
            <v>90</v>
          </cell>
          <cell r="T43">
            <v>32</v>
          </cell>
          <cell r="U43">
            <v>0</v>
          </cell>
          <cell r="V43">
            <v>90</v>
          </cell>
          <cell r="W43">
            <v>3</v>
          </cell>
          <cell r="X43" t="str">
            <v>"GA-03b_Pt1_Hs=05.00_Tp=19.10_Interm.dat"</v>
          </cell>
          <cell r="Y43" t="str">
            <v>"GA-03b_Pt1_Hs=05.00_Tp=19.10_Interm.dat"</v>
          </cell>
          <cell r="Z43" t="str">
            <v>"31.xls"</v>
          </cell>
          <cell r="AA43">
            <v>5</v>
          </cell>
          <cell r="AB43">
            <v>2</v>
          </cell>
          <cell r="AC43">
            <v>8.9285714285714288E-2</v>
          </cell>
          <cell r="AD43" t="str">
            <v>"GA-03b_Pt1_Hs=05.00_Tp=19.10_Interm.dat"</v>
          </cell>
          <cell r="AE43" t="str">
            <v>"GA-03b_Pt1_Hs=05.00_Tp=19.10_Interm.dat"</v>
          </cell>
          <cell r="AF43" t="str">
            <v>"31.xls"</v>
          </cell>
        </row>
        <row r="44">
          <cell r="A44">
            <v>32</v>
          </cell>
          <cell r="B44" t="str">
            <v>GA-03b_Pt1_Hs=05.00_Tp=21.01_Interm</v>
          </cell>
          <cell r="C44">
            <v>0</v>
          </cell>
          <cell r="D44" t="str">
            <v>Ochi-Hubble</v>
          </cell>
          <cell r="E44" t="str">
            <v>"Specified"</v>
          </cell>
          <cell r="F44" t="str">
            <v>NE100</v>
          </cell>
          <cell r="G44">
            <v>225</v>
          </cell>
          <cell r="H44">
            <v>5</v>
          </cell>
          <cell r="I44">
            <v>8</v>
          </cell>
          <cell r="J44">
            <v>4.7596382674916705E-2</v>
          </cell>
          <cell r="K44" t="str">
            <v>SW10</v>
          </cell>
          <cell r="L44">
            <v>225</v>
          </cell>
          <cell r="M44" t="str">
            <v>SW10</v>
          </cell>
          <cell r="N44" t="str">
            <v>"Interm"</v>
          </cell>
          <cell r="O44">
            <v>225</v>
          </cell>
          <cell r="P44">
            <v>-18.149999999999999</v>
          </cell>
          <cell r="Q44">
            <v>0</v>
          </cell>
          <cell r="R44">
            <v>18.150000000000002</v>
          </cell>
          <cell r="S44">
            <v>90</v>
          </cell>
          <cell r="T44">
            <v>32</v>
          </cell>
          <cell r="U44">
            <v>0</v>
          </cell>
          <cell r="V44">
            <v>90</v>
          </cell>
          <cell r="W44">
            <v>3</v>
          </cell>
          <cell r="X44" t="str">
            <v>"GA-03b_Pt1_Hs=05.00_Tp=21.01_Interm.dat"</v>
          </cell>
          <cell r="Y44" t="str">
            <v>"GA-03b_Pt1_Hs=05.00_Tp=21.01_Interm.dat"</v>
          </cell>
          <cell r="Z44" t="str">
            <v>"32.xls"</v>
          </cell>
          <cell r="AA44">
            <v>5</v>
          </cell>
          <cell r="AB44">
            <v>2</v>
          </cell>
          <cell r="AC44">
            <v>8.1168831168831168E-2</v>
          </cell>
          <cell r="AD44" t="str">
            <v>"GA-03b_Pt1_Hs=05.00_Tp=21.01_Interm.dat"</v>
          </cell>
          <cell r="AE44" t="str">
            <v>"GA-03b_Pt1_Hs=05.00_Tp=21.01_Interm.dat"</v>
          </cell>
          <cell r="AF44" t="str">
            <v>"32.xls"</v>
          </cell>
        </row>
        <row r="45">
          <cell r="A45">
            <v>33</v>
          </cell>
          <cell r="B45" t="str">
            <v>GA-03b_Pt1_Hs=05.00_Tp=17.19_Ballast</v>
          </cell>
          <cell r="C45">
            <v>0</v>
          </cell>
          <cell r="D45" t="str">
            <v>Ochi-Hubble</v>
          </cell>
          <cell r="E45" t="str">
            <v>"Specified"</v>
          </cell>
          <cell r="F45" t="str">
            <v>NE100</v>
          </cell>
          <cell r="G45">
            <v>225</v>
          </cell>
          <cell r="H45">
            <v>5</v>
          </cell>
          <cell r="I45">
            <v>8</v>
          </cell>
          <cell r="J45">
            <v>5.8173356602675967E-2</v>
          </cell>
          <cell r="K45" t="str">
            <v>SW10</v>
          </cell>
          <cell r="L45">
            <v>225</v>
          </cell>
          <cell r="M45" t="str">
            <v>SW10</v>
          </cell>
          <cell r="N45" t="str">
            <v>"Ballast"</v>
          </cell>
          <cell r="O45">
            <v>225</v>
          </cell>
          <cell r="P45">
            <v>-11.89</v>
          </cell>
          <cell r="Q45">
            <v>0</v>
          </cell>
          <cell r="R45">
            <v>18.150000000000002</v>
          </cell>
          <cell r="S45">
            <v>90</v>
          </cell>
          <cell r="T45">
            <v>32</v>
          </cell>
          <cell r="U45">
            <v>0</v>
          </cell>
          <cell r="V45">
            <v>90</v>
          </cell>
          <cell r="W45">
            <v>3</v>
          </cell>
          <cell r="X45" t="str">
            <v>"GA-03b_Pt1_Hs=05.00_Tp=17.19_Ballast.dat"</v>
          </cell>
          <cell r="Y45" t="str">
            <v>"GA-03b_Pt1_Hs=05.00_Tp=17.19_Ballast.dat"</v>
          </cell>
          <cell r="Z45" t="str">
            <v>"33.xls"</v>
          </cell>
          <cell r="AA45">
            <v>5</v>
          </cell>
          <cell r="AB45">
            <v>2</v>
          </cell>
          <cell r="AC45">
            <v>9.9206349206349201E-2</v>
          </cell>
          <cell r="AD45" t="str">
            <v>"GA-03b_Pt1_Hs=05.00_Tp=17.19_Ballast.dat"</v>
          </cell>
          <cell r="AE45" t="str">
            <v>"GA-03b_Pt1_Hs=05.00_Tp=17.19_Ballast.dat"</v>
          </cell>
          <cell r="AF45" t="str">
            <v>"33.xls"</v>
          </cell>
        </row>
        <row r="46">
          <cell r="A46">
            <v>34</v>
          </cell>
          <cell r="B46" t="str">
            <v>GA-03b_Pt1_Hs=05.00_Tp=19.10_Ballast</v>
          </cell>
          <cell r="C46">
            <v>0</v>
          </cell>
          <cell r="D46" t="str">
            <v>Ochi-Hubble</v>
          </cell>
          <cell r="E46" t="str">
            <v>"Specified"</v>
          </cell>
          <cell r="F46" t="str">
            <v>NE100</v>
          </cell>
          <cell r="G46">
            <v>225</v>
          </cell>
          <cell r="H46">
            <v>5</v>
          </cell>
          <cell r="I46">
            <v>8</v>
          </cell>
          <cell r="J46">
            <v>5.235602094240837E-2</v>
          </cell>
          <cell r="K46" t="str">
            <v>SW10</v>
          </cell>
          <cell r="L46">
            <v>225</v>
          </cell>
          <cell r="M46" t="str">
            <v>SW10</v>
          </cell>
          <cell r="N46" t="str">
            <v>"Ballast"</v>
          </cell>
          <cell r="O46">
            <v>225</v>
          </cell>
          <cell r="P46">
            <v>-11.89</v>
          </cell>
          <cell r="Q46">
            <v>0</v>
          </cell>
          <cell r="R46">
            <v>18.150000000000002</v>
          </cell>
          <cell r="S46">
            <v>90</v>
          </cell>
          <cell r="T46">
            <v>32</v>
          </cell>
          <cell r="U46">
            <v>0</v>
          </cell>
          <cell r="V46">
            <v>90</v>
          </cell>
          <cell r="W46">
            <v>3</v>
          </cell>
          <cell r="X46" t="str">
            <v>"GA-03b_Pt1_Hs=05.00_Tp=19.10_Ballast.dat"</v>
          </cell>
          <cell r="Y46" t="str">
            <v>"GA-03b_Pt1_Hs=05.00_Tp=19.10_Ballast.dat"</v>
          </cell>
          <cell r="Z46" t="str">
            <v>"34.xls"</v>
          </cell>
          <cell r="AA46">
            <v>5</v>
          </cell>
          <cell r="AB46">
            <v>2</v>
          </cell>
          <cell r="AC46">
            <v>8.9285714285714288E-2</v>
          </cell>
          <cell r="AD46" t="str">
            <v>"GA-03b_Pt1_Hs=05.00_Tp=19.10_Ballast.dat"</v>
          </cell>
          <cell r="AE46" t="str">
            <v>"GA-03b_Pt1_Hs=05.00_Tp=19.10_Ballast.dat"</v>
          </cell>
          <cell r="AF46" t="str">
            <v>"34.xls"</v>
          </cell>
        </row>
        <row r="47">
          <cell r="A47">
            <v>35</v>
          </cell>
          <cell r="B47" t="str">
            <v>GA-03b_Pt1_Hs=05.00_Tp=21.01_Ballast</v>
          </cell>
          <cell r="C47">
            <v>0</v>
          </cell>
          <cell r="D47" t="str">
            <v>Ochi-Hubble</v>
          </cell>
          <cell r="E47" t="str">
            <v>"Specified"</v>
          </cell>
          <cell r="F47" t="str">
            <v>NE100</v>
          </cell>
          <cell r="G47">
            <v>225</v>
          </cell>
          <cell r="H47">
            <v>5</v>
          </cell>
          <cell r="I47">
            <v>8</v>
          </cell>
          <cell r="J47">
            <v>4.7596382674916705E-2</v>
          </cell>
          <cell r="K47" t="str">
            <v>SW10</v>
          </cell>
          <cell r="L47">
            <v>225</v>
          </cell>
          <cell r="M47" t="str">
            <v>SW10</v>
          </cell>
          <cell r="N47" t="str">
            <v>"Ballast"</v>
          </cell>
          <cell r="O47">
            <v>225</v>
          </cell>
          <cell r="P47">
            <v>-11.89</v>
          </cell>
          <cell r="Q47">
            <v>0</v>
          </cell>
          <cell r="R47">
            <v>18.150000000000002</v>
          </cell>
          <cell r="S47">
            <v>90</v>
          </cell>
          <cell r="T47">
            <v>32</v>
          </cell>
          <cell r="U47">
            <v>0</v>
          </cell>
          <cell r="V47">
            <v>90</v>
          </cell>
          <cell r="W47">
            <v>3</v>
          </cell>
          <cell r="X47" t="str">
            <v>"GA-03b_Pt1_Hs=05.00_Tp=21.01_Ballast.dat"</v>
          </cell>
          <cell r="Y47" t="str">
            <v>"GA-03b_Pt1_Hs=05.00_Tp=21.01_Ballast.dat"</v>
          </cell>
          <cell r="Z47" t="str">
            <v>"35.xls"</v>
          </cell>
          <cell r="AA47">
            <v>5</v>
          </cell>
          <cell r="AB47">
            <v>2</v>
          </cell>
          <cell r="AC47">
            <v>8.1168831168831168E-2</v>
          </cell>
          <cell r="AD47" t="str">
            <v>"GA-03b_Pt1_Hs=05.00_Tp=21.01_Ballast.dat"</v>
          </cell>
          <cell r="AE47" t="str">
            <v>"GA-03b_Pt1_Hs=05.00_Tp=21.01_Ballast.dat"</v>
          </cell>
          <cell r="AF47" t="str">
            <v>"35.xls"</v>
          </cell>
        </row>
        <row r="48">
          <cell r="A48">
            <v>36</v>
          </cell>
          <cell r="B48" t="str">
            <v>GA-03c_Pt1_Hs=05.00_Tp=17.19_Full</v>
          </cell>
          <cell r="C48">
            <v>0</v>
          </cell>
          <cell r="D48" t="str">
            <v>Ochi-Hubble</v>
          </cell>
          <cell r="E48" t="str">
            <v>"Specified"</v>
          </cell>
          <cell r="F48" t="str">
            <v>NW100</v>
          </cell>
          <cell r="G48">
            <v>315</v>
          </cell>
          <cell r="H48">
            <v>5</v>
          </cell>
          <cell r="I48">
            <v>8</v>
          </cell>
          <cell r="J48">
            <v>5.8173356602675967E-2</v>
          </cell>
          <cell r="K48" t="str">
            <v>SE10</v>
          </cell>
          <cell r="L48">
            <v>315</v>
          </cell>
          <cell r="M48" t="str">
            <v>SE10</v>
          </cell>
          <cell r="N48" t="str">
            <v>"Full"</v>
          </cell>
          <cell r="O48">
            <v>315</v>
          </cell>
          <cell r="P48">
            <v>-24.5</v>
          </cell>
          <cell r="Q48">
            <v>0</v>
          </cell>
          <cell r="R48">
            <v>18.150000000000002</v>
          </cell>
          <cell r="S48">
            <v>90</v>
          </cell>
          <cell r="T48">
            <v>32</v>
          </cell>
          <cell r="U48">
            <v>0</v>
          </cell>
          <cell r="V48">
            <v>90</v>
          </cell>
          <cell r="W48">
            <v>3</v>
          </cell>
          <cell r="X48" t="str">
            <v>"GA-03c_Pt1_Hs=05.00_Tp=17.19_Full.dat"</v>
          </cell>
          <cell r="Y48" t="str">
            <v>"GA-03c_Pt1_Hs=05.00_Tp=17.19_Full.dat"</v>
          </cell>
          <cell r="Z48" t="str">
            <v>"36.xls"</v>
          </cell>
          <cell r="AA48">
            <v>5</v>
          </cell>
          <cell r="AB48">
            <v>2</v>
          </cell>
          <cell r="AC48">
            <v>9.9206349206349201E-2</v>
          </cell>
          <cell r="AD48" t="str">
            <v>"GA-03c_Pt1_Hs=05.00_Tp=17.19_Full.dat"</v>
          </cell>
          <cell r="AE48" t="str">
            <v>"GA-03c_Pt1_Hs=05.00_Tp=17.19_Full.dat"</v>
          </cell>
          <cell r="AF48" t="str">
            <v>"36.xls"</v>
          </cell>
        </row>
        <row r="49">
          <cell r="A49">
            <v>37</v>
          </cell>
          <cell r="B49" t="str">
            <v>GA-03c_Pt1_Hs=05.00_Tp=19.10_Full</v>
          </cell>
          <cell r="C49">
            <v>0</v>
          </cell>
          <cell r="D49" t="str">
            <v>Ochi-Hubble</v>
          </cell>
          <cell r="E49" t="str">
            <v>"Specified"</v>
          </cell>
          <cell r="F49" t="str">
            <v>NW100</v>
          </cell>
          <cell r="G49">
            <v>315</v>
          </cell>
          <cell r="H49">
            <v>5</v>
          </cell>
          <cell r="I49">
            <v>8</v>
          </cell>
          <cell r="J49">
            <v>5.235602094240837E-2</v>
          </cell>
          <cell r="K49" t="str">
            <v>SE10</v>
          </cell>
          <cell r="L49">
            <v>315</v>
          </cell>
          <cell r="M49" t="str">
            <v>SE10</v>
          </cell>
          <cell r="N49" t="str">
            <v>"Full"</v>
          </cell>
          <cell r="O49">
            <v>315</v>
          </cell>
          <cell r="P49">
            <v>-24.5</v>
          </cell>
          <cell r="Q49">
            <v>0</v>
          </cell>
          <cell r="R49">
            <v>18.150000000000002</v>
          </cell>
          <cell r="S49">
            <v>90</v>
          </cell>
          <cell r="T49">
            <v>32</v>
          </cell>
          <cell r="U49">
            <v>0</v>
          </cell>
          <cell r="V49">
            <v>90</v>
          </cell>
          <cell r="W49">
            <v>3</v>
          </cell>
          <cell r="X49" t="str">
            <v>"GA-03c_Pt1_Hs=05.00_Tp=19.10_Full.dat"</v>
          </cell>
          <cell r="Y49" t="str">
            <v>"GA-03c_Pt1_Hs=05.00_Tp=19.10_Full.dat"</v>
          </cell>
          <cell r="Z49" t="str">
            <v>"37.xls"</v>
          </cell>
          <cell r="AA49">
            <v>5</v>
          </cell>
          <cell r="AB49">
            <v>2</v>
          </cell>
          <cell r="AC49">
            <v>8.9285714285714288E-2</v>
          </cell>
          <cell r="AD49" t="str">
            <v>"GA-03c_Pt1_Hs=05.00_Tp=19.10_Full.dat"</v>
          </cell>
          <cell r="AE49" t="str">
            <v>"GA-03c_Pt1_Hs=05.00_Tp=19.10_Full.dat"</v>
          </cell>
          <cell r="AF49" t="str">
            <v>"37.xls"</v>
          </cell>
        </row>
        <row r="50">
          <cell r="A50">
            <v>38</v>
          </cell>
          <cell r="B50" t="str">
            <v>GA-03c_Pt1_Hs=05.00_Tp=21.01_Full</v>
          </cell>
          <cell r="C50">
            <v>0</v>
          </cell>
          <cell r="D50" t="str">
            <v>Ochi-Hubble</v>
          </cell>
          <cell r="E50" t="str">
            <v>"Specified"</v>
          </cell>
          <cell r="F50" t="str">
            <v>NW100</v>
          </cell>
          <cell r="G50">
            <v>315</v>
          </cell>
          <cell r="H50">
            <v>5</v>
          </cell>
          <cell r="I50">
            <v>8</v>
          </cell>
          <cell r="J50">
            <v>4.7596382674916705E-2</v>
          </cell>
          <cell r="K50" t="str">
            <v>SE10</v>
          </cell>
          <cell r="L50">
            <v>315</v>
          </cell>
          <cell r="M50" t="str">
            <v>SE10</v>
          </cell>
          <cell r="N50" t="str">
            <v>"Full"</v>
          </cell>
          <cell r="O50">
            <v>315</v>
          </cell>
          <cell r="P50">
            <v>-24.5</v>
          </cell>
          <cell r="Q50">
            <v>0</v>
          </cell>
          <cell r="R50">
            <v>18.150000000000002</v>
          </cell>
          <cell r="S50">
            <v>90</v>
          </cell>
          <cell r="T50">
            <v>32</v>
          </cell>
          <cell r="U50">
            <v>0</v>
          </cell>
          <cell r="V50">
            <v>90</v>
          </cell>
          <cell r="W50">
            <v>3</v>
          </cell>
          <cell r="X50" t="str">
            <v>"GA-03c_Pt1_Hs=05.00_Tp=21.01_Full.dat"</v>
          </cell>
          <cell r="Y50" t="str">
            <v>"GA-03c_Pt1_Hs=05.00_Tp=21.01_Full.dat"</v>
          </cell>
          <cell r="Z50" t="str">
            <v>"38.xls"</v>
          </cell>
          <cell r="AA50">
            <v>5</v>
          </cell>
          <cell r="AB50">
            <v>2</v>
          </cell>
          <cell r="AC50">
            <v>8.1168831168831168E-2</v>
          </cell>
          <cell r="AD50" t="str">
            <v>"GA-03c_Pt1_Hs=05.00_Tp=21.01_Full.dat"</v>
          </cell>
          <cell r="AE50" t="str">
            <v>"GA-03c_Pt1_Hs=05.00_Tp=21.01_Full.dat"</v>
          </cell>
          <cell r="AF50" t="str">
            <v>"38.xls"</v>
          </cell>
        </row>
        <row r="51">
          <cell r="A51">
            <v>39</v>
          </cell>
          <cell r="B51" t="str">
            <v>GA-03c_Pt1_Hs=05.00_Tp=17.19_Interm</v>
          </cell>
          <cell r="C51">
            <v>0</v>
          </cell>
          <cell r="D51" t="str">
            <v>Ochi-Hubble</v>
          </cell>
          <cell r="E51" t="str">
            <v>"Specified"</v>
          </cell>
          <cell r="F51" t="str">
            <v>NW100</v>
          </cell>
          <cell r="G51">
            <v>315</v>
          </cell>
          <cell r="H51">
            <v>5</v>
          </cell>
          <cell r="I51">
            <v>8</v>
          </cell>
          <cell r="J51">
            <v>5.8173356602675967E-2</v>
          </cell>
          <cell r="K51" t="str">
            <v>SE10</v>
          </cell>
          <cell r="L51">
            <v>315</v>
          </cell>
          <cell r="M51" t="str">
            <v>SE10</v>
          </cell>
          <cell r="N51" t="str">
            <v>"Interm"</v>
          </cell>
          <cell r="O51">
            <v>315</v>
          </cell>
          <cell r="P51">
            <v>-18.149999999999999</v>
          </cell>
          <cell r="Q51">
            <v>0</v>
          </cell>
          <cell r="R51">
            <v>18.150000000000002</v>
          </cell>
          <cell r="S51">
            <v>90</v>
          </cell>
          <cell r="T51">
            <v>32</v>
          </cell>
          <cell r="U51">
            <v>0</v>
          </cell>
          <cell r="V51">
            <v>90</v>
          </cell>
          <cell r="W51">
            <v>3</v>
          </cell>
          <cell r="X51" t="str">
            <v>"GA-03c_Pt1_Hs=05.00_Tp=17.19_Interm.dat"</v>
          </cell>
          <cell r="Y51" t="str">
            <v>"GA-03c_Pt1_Hs=05.00_Tp=17.19_Interm.dat"</v>
          </cell>
          <cell r="Z51" t="str">
            <v>"39.xls"</v>
          </cell>
          <cell r="AA51">
            <v>5</v>
          </cell>
          <cell r="AB51">
            <v>2</v>
          </cell>
          <cell r="AC51">
            <v>9.9206349206349201E-2</v>
          </cell>
          <cell r="AD51" t="str">
            <v>"GA-03c_Pt1_Hs=05.00_Tp=17.19_Interm.dat"</v>
          </cell>
          <cell r="AE51" t="str">
            <v>"GA-03c_Pt1_Hs=05.00_Tp=17.19_Interm.dat"</v>
          </cell>
          <cell r="AF51" t="str">
            <v>"39.xls"</v>
          </cell>
        </row>
        <row r="52">
          <cell r="A52">
            <v>40</v>
          </cell>
          <cell r="B52" t="str">
            <v>GA-03c_Pt1_Hs=05.00_Tp=19.10_Interm</v>
          </cell>
          <cell r="C52">
            <v>0</v>
          </cell>
          <cell r="D52" t="str">
            <v>Ochi-Hubble</v>
          </cell>
          <cell r="E52" t="str">
            <v>"Specified"</v>
          </cell>
          <cell r="F52" t="str">
            <v>NW100</v>
          </cell>
          <cell r="G52">
            <v>315</v>
          </cell>
          <cell r="H52">
            <v>5</v>
          </cell>
          <cell r="I52">
            <v>8</v>
          </cell>
          <cell r="J52">
            <v>5.235602094240837E-2</v>
          </cell>
          <cell r="K52" t="str">
            <v>SE10</v>
          </cell>
          <cell r="L52">
            <v>315</v>
          </cell>
          <cell r="M52" t="str">
            <v>SE10</v>
          </cell>
          <cell r="N52" t="str">
            <v>"Interm"</v>
          </cell>
          <cell r="O52">
            <v>315</v>
          </cell>
          <cell r="P52">
            <v>-18.149999999999999</v>
          </cell>
          <cell r="Q52">
            <v>0</v>
          </cell>
          <cell r="R52">
            <v>18.150000000000002</v>
          </cell>
          <cell r="S52">
            <v>90</v>
          </cell>
          <cell r="T52">
            <v>32</v>
          </cell>
          <cell r="U52">
            <v>0</v>
          </cell>
          <cell r="V52">
            <v>90</v>
          </cell>
          <cell r="W52">
            <v>3</v>
          </cell>
          <cell r="X52" t="str">
            <v>"GA-03c_Pt1_Hs=05.00_Tp=19.10_Interm.dat"</v>
          </cell>
          <cell r="Y52" t="str">
            <v>"GA-03c_Pt1_Hs=05.00_Tp=19.10_Interm.dat"</v>
          </cell>
          <cell r="Z52" t="str">
            <v>"40.xls"</v>
          </cell>
          <cell r="AA52">
            <v>5</v>
          </cell>
          <cell r="AB52">
            <v>2</v>
          </cell>
          <cell r="AC52">
            <v>8.9285714285714288E-2</v>
          </cell>
          <cell r="AD52" t="str">
            <v>"GA-03c_Pt1_Hs=05.00_Tp=19.10_Interm.dat"</v>
          </cell>
          <cell r="AE52" t="str">
            <v>"GA-03c_Pt1_Hs=05.00_Tp=19.10_Interm.dat"</v>
          </cell>
          <cell r="AF52" t="str">
            <v>"40.xls"</v>
          </cell>
        </row>
        <row r="53">
          <cell r="A53">
            <v>41</v>
          </cell>
          <cell r="B53" t="str">
            <v>GA-03c_Pt1_Hs=05.00_Tp=21.01_Interm</v>
          </cell>
          <cell r="C53">
            <v>0</v>
          </cell>
          <cell r="D53" t="str">
            <v>Ochi-Hubble</v>
          </cell>
          <cell r="E53" t="str">
            <v>"Specified"</v>
          </cell>
          <cell r="F53" t="str">
            <v>NW100</v>
          </cell>
          <cell r="G53">
            <v>315</v>
          </cell>
          <cell r="H53">
            <v>5</v>
          </cell>
          <cell r="I53">
            <v>8</v>
          </cell>
          <cell r="J53">
            <v>4.7596382674916705E-2</v>
          </cell>
          <cell r="K53" t="str">
            <v>SE10</v>
          </cell>
          <cell r="L53">
            <v>315</v>
          </cell>
          <cell r="M53" t="str">
            <v>SE10</v>
          </cell>
          <cell r="N53" t="str">
            <v>"Interm"</v>
          </cell>
          <cell r="O53">
            <v>315</v>
          </cell>
          <cell r="P53">
            <v>-18.149999999999999</v>
          </cell>
          <cell r="Q53">
            <v>0</v>
          </cell>
          <cell r="R53">
            <v>18.150000000000002</v>
          </cell>
          <cell r="S53">
            <v>90</v>
          </cell>
          <cell r="T53">
            <v>32</v>
          </cell>
          <cell r="U53">
            <v>0</v>
          </cell>
          <cell r="V53">
            <v>90</v>
          </cell>
          <cell r="W53">
            <v>3</v>
          </cell>
          <cell r="X53" t="str">
            <v>"GA-03c_Pt1_Hs=05.00_Tp=21.01_Interm.dat"</v>
          </cell>
          <cell r="Y53" t="str">
            <v>"GA-03c_Pt1_Hs=05.00_Tp=21.01_Interm.dat"</v>
          </cell>
          <cell r="Z53" t="str">
            <v>"41.xls"</v>
          </cell>
          <cell r="AA53">
            <v>5</v>
          </cell>
          <cell r="AB53">
            <v>2</v>
          </cell>
          <cell r="AC53">
            <v>8.1168831168831168E-2</v>
          </cell>
          <cell r="AD53" t="str">
            <v>"GA-03c_Pt1_Hs=05.00_Tp=21.01_Interm.dat"</v>
          </cell>
          <cell r="AE53" t="str">
            <v>"GA-03c_Pt1_Hs=05.00_Tp=21.01_Interm.dat"</v>
          </cell>
          <cell r="AF53" t="str">
            <v>"41.xls"</v>
          </cell>
        </row>
        <row r="54">
          <cell r="A54">
            <v>42</v>
          </cell>
          <cell r="B54" t="str">
            <v>GA-03c_Pt1_Hs=05.00_Tp=17.19_Ballast</v>
          </cell>
          <cell r="C54">
            <v>0</v>
          </cell>
          <cell r="D54" t="str">
            <v>Ochi-Hubble</v>
          </cell>
          <cell r="E54" t="str">
            <v>"Specified"</v>
          </cell>
          <cell r="F54" t="str">
            <v>NW100</v>
          </cell>
          <cell r="G54">
            <v>315</v>
          </cell>
          <cell r="H54">
            <v>5</v>
          </cell>
          <cell r="I54">
            <v>8</v>
          </cell>
          <cell r="J54">
            <v>5.8173356602675967E-2</v>
          </cell>
          <cell r="K54" t="str">
            <v>SE10</v>
          </cell>
          <cell r="L54">
            <v>315</v>
          </cell>
          <cell r="M54" t="str">
            <v>SE10</v>
          </cell>
          <cell r="N54" t="str">
            <v>"Ballast"</v>
          </cell>
          <cell r="O54">
            <v>315</v>
          </cell>
          <cell r="P54">
            <v>-11.89</v>
          </cell>
          <cell r="Q54">
            <v>0</v>
          </cell>
          <cell r="R54">
            <v>18.150000000000002</v>
          </cell>
          <cell r="S54">
            <v>90</v>
          </cell>
          <cell r="T54">
            <v>32</v>
          </cell>
          <cell r="U54">
            <v>0</v>
          </cell>
          <cell r="V54">
            <v>90</v>
          </cell>
          <cell r="W54">
            <v>3</v>
          </cell>
          <cell r="X54" t="str">
            <v>"GA-03c_Pt1_Hs=05.00_Tp=17.19_Ballast.dat"</v>
          </cell>
          <cell r="Y54" t="str">
            <v>"GA-03c_Pt1_Hs=05.00_Tp=17.19_Ballast.dat"</v>
          </cell>
          <cell r="Z54" t="str">
            <v>"42.xls"</v>
          </cell>
          <cell r="AA54">
            <v>5</v>
          </cell>
          <cell r="AB54">
            <v>2</v>
          </cell>
          <cell r="AC54">
            <v>9.9206349206349201E-2</v>
          </cell>
          <cell r="AD54" t="str">
            <v>"GA-03c_Pt1_Hs=05.00_Tp=17.19_Ballast.dat"</v>
          </cell>
          <cell r="AE54" t="str">
            <v>"GA-03c_Pt1_Hs=05.00_Tp=17.19_Ballast.dat"</v>
          </cell>
          <cell r="AF54" t="str">
            <v>"42.xls"</v>
          </cell>
        </row>
        <row r="55">
          <cell r="A55">
            <v>43</v>
          </cell>
          <cell r="B55" t="str">
            <v>GA-03c_Pt1_Hs=05.00_Tp=19.10_Ballast</v>
          </cell>
          <cell r="C55">
            <v>0</v>
          </cell>
          <cell r="D55" t="str">
            <v>Ochi-Hubble</v>
          </cell>
          <cell r="E55" t="str">
            <v>"Specified"</v>
          </cell>
          <cell r="F55" t="str">
            <v>NW100</v>
          </cell>
          <cell r="G55">
            <v>315</v>
          </cell>
          <cell r="H55">
            <v>5</v>
          </cell>
          <cell r="I55">
            <v>8</v>
          </cell>
          <cell r="J55">
            <v>5.235602094240837E-2</v>
          </cell>
          <cell r="K55" t="str">
            <v>SE10</v>
          </cell>
          <cell r="L55">
            <v>315</v>
          </cell>
          <cell r="M55" t="str">
            <v>SE10</v>
          </cell>
          <cell r="N55" t="str">
            <v>"Ballast"</v>
          </cell>
          <cell r="O55">
            <v>315</v>
          </cell>
          <cell r="P55">
            <v>-11.89</v>
          </cell>
          <cell r="Q55">
            <v>0</v>
          </cell>
          <cell r="R55">
            <v>18.150000000000002</v>
          </cell>
          <cell r="S55">
            <v>90</v>
          </cell>
          <cell r="T55">
            <v>32</v>
          </cell>
          <cell r="U55">
            <v>0</v>
          </cell>
          <cell r="V55">
            <v>90</v>
          </cell>
          <cell r="W55">
            <v>3</v>
          </cell>
          <cell r="X55" t="str">
            <v>"GA-03c_Pt1_Hs=05.00_Tp=19.10_Ballast.dat"</v>
          </cell>
          <cell r="Y55" t="str">
            <v>"GA-03c_Pt1_Hs=05.00_Tp=19.10_Ballast.dat"</v>
          </cell>
          <cell r="Z55" t="str">
            <v>"43.xls"</v>
          </cell>
          <cell r="AA55">
            <v>5</v>
          </cell>
          <cell r="AB55">
            <v>2</v>
          </cell>
          <cell r="AC55">
            <v>8.9285714285714288E-2</v>
          </cell>
          <cell r="AD55" t="str">
            <v>"GA-03c_Pt1_Hs=05.00_Tp=19.10_Ballast.dat"</v>
          </cell>
          <cell r="AE55" t="str">
            <v>"GA-03c_Pt1_Hs=05.00_Tp=19.10_Ballast.dat"</v>
          </cell>
          <cell r="AF55" t="str">
            <v>"43.xls"</v>
          </cell>
        </row>
        <row r="56">
          <cell r="A56">
            <v>44</v>
          </cell>
          <cell r="B56" t="str">
            <v>GA-03c_Pt1_Hs=05.00_Tp=21.01_Ballast</v>
          </cell>
          <cell r="C56">
            <v>0</v>
          </cell>
          <cell r="D56" t="str">
            <v>Ochi-Hubble</v>
          </cell>
          <cell r="E56" t="str">
            <v>"Specified"</v>
          </cell>
          <cell r="F56" t="str">
            <v>NW100</v>
          </cell>
          <cell r="G56">
            <v>315</v>
          </cell>
          <cell r="H56">
            <v>5</v>
          </cell>
          <cell r="I56">
            <v>8</v>
          </cell>
          <cell r="J56">
            <v>4.7596382674916705E-2</v>
          </cell>
          <cell r="K56" t="str">
            <v>SE10</v>
          </cell>
          <cell r="L56">
            <v>315</v>
          </cell>
          <cell r="M56" t="str">
            <v>SE10</v>
          </cell>
          <cell r="N56" t="str">
            <v>"Ballast"</v>
          </cell>
          <cell r="O56">
            <v>315</v>
          </cell>
          <cell r="P56">
            <v>-11.89</v>
          </cell>
          <cell r="Q56">
            <v>0</v>
          </cell>
          <cell r="R56">
            <v>18.150000000000002</v>
          </cell>
          <cell r="S56">
            <v>90</v>
          </cell>
          <cell r="T56">
            <v>32</v>
          </cell>
          <cell r="U56">
            <v>0</v>
          </cell>
          <cell r="V56">
            <v>90</v>
          </cell>
          <cell r="W56">
            <v>3</v>
          </cell>
          <cell r="X56" t="str">
            <v>"GA-03c_Pt1_Hs=05.00_Tp=21.01_Ballast.dat"</v>
          </cell>
          <cell r="Y56" t="str">
            <v>"GA-03c_Pt1_Hs=05.00_Tp=21.01_Ballast.dat"</v>
          </cell>
          <cell r="Z56" t="str">
            <v>"44.xls"</v>
          </cell>
          <cell r="AA56">
            <v>5</v>
          </cell>
          <cell r="AB56">
            <v>2</v>
          </cell>
          <cell r="AC56">
            <v>8.1168831168831168E-2</v>
          </cell>
          <cell r="AD56" t="str">
            <v>"GA-03c_Pt1_Hs=05.00_Tp=21.01_Ballast.dat"</v>
          </cell>
          <cell r="AE56" t="str">
            <v>"GA-03c_Pt1_Hs=05.00_Tp=21.01_Ballast.dat"</v>
          </cell>
          <cell r="AF56" t="str">
            <v>"44.xls"</v>
          </cell>
        </row>
        <row r="57">
          <cell r="A57">
            <v>45</v>
          </cell>
          <cell r="B57" t="str">
            <v>GA-03d_Pt1_Hs=05.00_Tp=17.19_Full</v>
          </cell>
          <cell r="C57">
            <v>0</v>
          </cell>
          <cell r="D57" t="str">
            <v>Ochi-Hubble</v>
          </cell>
          <cell r="E57" t="str">
            <v>"Specified"</v>
          </cell>
          <cell r="F57" t="str">
            <v>SW100</v>
          </cell>
          <cell r="G57">
            <v>45</v>
          </cell>
          <cell r="H57">
            <v>5</v>
          </cell>
          <cell r="I57">
            <v>8</v>
          </cell>
          <cell r="J57">
            <v>5.8173356602675967E-2</v>
          </cell>
          <cell r="K57" t="str">
            <v>NE10</v>
          </cell>
          <cell r="L57">
            <v>45</v>
          </cell>
          <cell r="M57" t="str">
            <v>NE10</v>
          </cell>
          <cell r="N57" t="str">
            <v>"Full"</v>
          </cell>
          <cell r="O57">
            <v>45</v>
          </cell>
          <cell r="P57">
            <v>-24.5</v>
          </cell>
          <cell r="Q57">
            <v>0</v>
          </cell>
          <cell r="R57">
            <v>18.150000000000002</v>
          </cell>
          <cell r="S57">
            <v>90</v>
          </cell>
          <cell r="T57">
            <v>32</v>
          </cell>
          <cell r="U57">
            <v>0</v>
          </cell>
          <cell r="V57">
            <v>90</v>
          </cell>
          <cell r="W57">
            <v>3</v>
          </cell>
          <cell r="X57" t="str">
            <v>"GA-03d_Pt1_Hs=05.00_Tp=17.19_Full.dat"</v>
          </cell>
          <cell r="Y57" t="str">
            <v>"GA-03d_Pt1_Hs=05.00_Tp=17.19_Full.dat"</v>
          </cell>
          <cell r="Z57" t="str">
            <v>"45.xls"</v>
          </cell>
          <cell r="AA57">
            <v>5</v>
          </cell>
          <cell r="AB57">
            <v>2</v>
          </cell>
          <cell r="AC57">
            <v>9.9206349206349201E-2</v>
          </cell>
          <cell r="AD57" t="str">
            <v>"GA-03d_Pt1_Hs=05.00_Tp=17.19_Full.dat"</v>
          </cell>
          <cell r="AE57" t="str">
            <v>"GA-03d_Pt1_Hs=05.00_Tp=17.19_Full.dat"</v>
          </cell>
          <cell r="AF57" t="str">
            <v>"45.xls"</v>
          </cell>
        </row>
        <row r="58">
          <cell r="A58">
            <v>46</v>
          </cell>
          <cell r="B58" t="str">
            <v>GA-03d_Pt1_Hs=05.00_Tp=19.10_Full</v>
          </cell>
          <cell r="C58">
            <v>0</v>
          </cell>
          <cell r="D58" t="str">
            <v>Ochi-Hubble</v>
          </cell>
          <cell r="E58" t="str">
            <v>"Specified"</v>
          </cell>
          <cell r="F58" t="str">
            <v>SW100</v>
          </cell>
          <cell r="G58">
            <v>45</v>
          </cell>
          <cell r="H58">
            <v>5</v>
          </cell>
          <cell r="I58">
            <v>8</v>
          </cell>
          <cell r="J58">
            <v>5.235602094240837E-2</v>
          </cell>
          <cell r="K58" t="str">
            <v>NE10</v>
          </cell>
          <cell r="L58">
            <v>45</v>
          </cell>
          <cell r="M58" t="str">
            <v>NE10</v>
          </cell>
          <cell r="N58" t="str">
            <v>"Full"</v>
          </cell>
          <cell r="O58">
            <v>45</v>
          </cell>
          <cell r="P58">
            <v>-24.5</v>
          </cell>
          <cell r="Q58">
            <v>0</v>
          </cell>
          <cell r="R58">
            <v>18.150000000000002</v>
          </cell>
          <cell r="S58">
            <v>90</v>
          </cell>
          <cell r="T58">
            <v>32</v>
          </cell>
          <cell r="U58">
            <v>0</v>
          </cell>
          <cell r="V58">
            <v>90</v>
          </cell>
          <cell r="W58">
            <v>3</v>
          </cell>
          <cell r="X58" t="str">
            <v>"GA-03d_Pt1_Hs=05.00_Tp=19.10_Full.dat"</v>
          </cell>
          <cell r="Y58" t="str">
            <v>"GA-03d_Pt1_Hs=05.00_Tp=19.10_Full.dat"</v>
          </cell>
          <cell r="Z58" t="str">
            <v>"46.xls"</v>
          </cell>
          <cell r="AA58">
            <v>5</v>
          </cell>
          <cell r="AB58">
            <v>2</v>
          </cell>
          <cell r="AC58">
            <v>8.9285714285714288E-2</v>
          </cell>
          <cell r="AD58" t="str">
            <v>"GA-03d_Pt1_Hs=05.00_Tp=19.10_Full.dat"</v>
          </cell>
          <cell r="AE58" t="str">
            <v>"GA-03d_Pt1_Hs=05.00_Tp=19.10_Full.dat"</v>
          </cell>
          <cell r="AF58" t="str">
            <v>"46.xls"</v>
          </cell>
        </row>
        <row r="59">
          <cell r="A59">
            <v>47</v>
          </cell>
          <cell r="B59" t="str">
            <v>GA-03d_Pt1_Hs=05.00_Tp=21.01_Full</v>
          </cell>
          <cell r="C59">
            <v>0</v>
          </cell>
          <cell r="D59" t="str">
            <v>Ochi-Hubble</v>
          </cell>
          <cell r="E59" t="str">
            <v>"Specified"</v>
          </cell>
          <cell r="F59" t="str">
            <v>SW100</v>
          </cell>
          <cell r="G59">
            <v>45</v>
          </cell>
          <cell r="H59">
            <v>5</v>
          </cell>
          <cell r="I59">
            <v>8</v>
          </cell>
          <cell r="J59">
            <v>4.7596382674916705E-2</v>
          </cell>
          <cell r="K59" t="str">
            <v>NE10</v>
          </cell>
          <cell r="L59">
            <v>45</v>
          </cell>
          <cell r="M59" t="str">
            <v>NE10</v>
          </cell>
          <cell r="N59" t="str">
            <v>"Full"</v>
          </cell>
          <cell r="O59">
            <v>45</v>
          </cell>
          <cell r="P59">
            <v>-24.5</v>
          </cell>
          <cell r="Q59">
            <v>0</v>
          </cell>
          <cell r="R59">
            <v>18.150000000000002</v>
          </cell>
          <cell r="S59">
            <v>90</v>
          </cell>
          <cell r="T59">
            <v>32</v>
          </cell>
          <cell r="U59">
            <v>0</v>
          </cell>
          <cell r="V59">
            <v>90</v>
          </cell>
          <cell r="W59">
            <v>3</v>
          </cell>
          <cell r="X59" t="str">
            <v>"GA-03d_Pt1_Hs=05.00_Tp=21.01_Full.dat"</v>
          </cell>
          <cell r="Y59" t="str">
            <v>"GA-03d_Pt1_Hs=05.00_Tp=21.01_Full.dat"</v>
          </cell>
          <cell r="Z59" t="str">
            <v>"47.xls"</v>
          </cell>
          <cell r="AA59">
            <v>5</v>
          </cell>
          <cell r="AB59">
            <v>2</v>
          </cell>
          <cell r="AC59">
            <v>8.1168831168831168E-2</v>
          </cell>
          <cell r="AD59" t="str">
            <v>"GA-03d_Pt1_Hs=05.00_Tp=21.01_Full.dat"</v>
          </cell>
          <cell r="AE59" t="str">
            <v>"GA-03d_Pt1_Hs=05.00_Tp=21.01_Full.dat"</v>
          </cell>
          <cell r="AF59" t="str">
            <v>"47.xls"</v>
          </cell>
        </row>
        <row r="60">
          <cell r="A60">
            <v>48</v>
          </cell>
          <cell r="B60" t="str">
            <v>GA-03d_Pt1_Hs=05.00_Tp=17.19_Interm</v>
          </cell>
          <cell r="C60">
            <v>0</v>
          </cell>
          <cell r="D60" t="str">
            <v>Ochi-Hubble</v>
          </cell>
          <cell r="E60" t="str">
            <v>"Specified"</v>
          </cell>
          <cell r="F60" t="str">
            <v>SW100</v>
          </cell>
          <cell r="G60">
            <v>45</v>
          </cell>
          <cell r="H60">
            <v>5</v>
          </cell>
          <cell r="I60">
            <v>8</v>
          </cell>
          <cell r="J60">
            <v>5.8173356602675967E-2</v>
          </cell>
          <cell r="K60" t="str">
            <v>NE10</v>
          </cell>
          <cell r="L60">
            <v>45</v>
          </cell>
          <cell r="M60" t="str">
            <v>NE10</v>
          </cell>
          <cell r="N60" t="str">
            <v>"Interm"</v>
          </cell>
          <cell r="O60">
            <v>45</v>
          </cell>
          <cell r="P60">
            <v>-18.149999999999999</v>
          </cell>
          <cell r="Q60">
            <v>0</v>
          </cell>
          <cell r="R60">
            <v>18.150000000000002</v>
          </cell>
          <cell r="S60">
            <v>90</v>
          </cell>
          <cell r="T60">
            <v>32</v>
          </cell>
          <cell r="U60">
            <v>0</v>
          </cell>
          <cell r="V60">
            <v>90</v>
          </cell>
          <cell r="W60">
            <v>3</v>
          </cell>
          <cell r="X60" t="str">
            <v>"GA-03d_Pt1_Hs=05.00_Tp=17.19_Interm.dat"</v>
          </cell>
          <cell r="Y60" t="str">
            <v>"GA-03d_Pt1_Hs=05.00_Tp=17.19_Interm.dat"</v>
          </cell>
          <cell r="Z60" t="str">
            <v>"48.xls"</v>
          </cell>
          <cell r="AA60">
            <v>5</v>
          </cell>
          <cell r="AB60">
            <v>2</v>
          </cell>
          <cell r="AC60">
            <v>9.9206349206349201E-2</v>
          </cell>
          <cell r="AD60" t="str">
            <v>"GA-03d_Pt1_Hs=05.00_Tp=17.19_Interm.dat"</v>
          </cell>
          <cell r="AE60" t="str">
            <v>"GA-03d_Pt1_Hs=05.00_Tp=17.19_Interm.dat"</v>
          </cell>
          <cell r="AF60" t="str">
            <v>"48.xls"</v>
          </cell>
        </row>
        <row r="61">
          <cell r="A61">
            <v>49</v>
          </cell>
          <cell r="B61" t="str">
            <v>GA-03d_Pt1_Hs=05.00_Tp=19.10_Interm</v>
          </cell>
          <cell r="C61">
            <v>0</v>
          </cell>
          <cell r="D61" t="str">
            <v>Ochi-Hubble</v>
          </cell>
          <cell r="E61" t="str">
            <v>"Specified"</v>
          </cell>
          <cell r="F61" t="str">
            <v>SW100</v>
          </cell>
          <cell r="G61">
            <v>45</v>
          </cell>
          <cell r="H61">
            <v>5</v>
          </cell>
          <cell r="I61">
            <v>8</v>
          </cell>
          <cell r="J61">
            <v>5.235602094240837E-2</v>
          </cell>
          <cell r="K61" t="str">
            <v>NE10</v>
          </cell>
          <cell r="L61">
            <v>45</v>
          </cell>
          <cell r="M61" t="str">
            <v>NE10</v>
          </cell>
          <cell r="N61" t="str">
            <v>"Interm"</v>
          </cell>
          <cell r="O61">
            <v>45</v>
          </cell>
          <cell r="P61">
            <v>-18.149999999999999</v>
          </cell>
          <cell r="Q61">
            <v>0</v>
          </cell>
          <cell r="R61">
            <v>18.150000000000002</v>
          </cell>
          <cell r="S61">
            <v>90</v>
          </cell>
          <cell r="T61">
            <v>32</v>
          </cell>
          <cell r="U61">
            <v>0</v>
          </cell>
          <cell r="V61">
            <v>90</v>
          </cell>
          <cell r="W61">
            <v>3</v>
          </cell>
          <cell r="X61" t="str">
            <v>"GA-03d_Pt1_Hs=05.00_Tp=19.10_Interm.dat"</v>
          </cell>
          <cell r="Y61" t="str">
            <v>"GA-03d_Pt1_Hs=05.00_Tp=19.10_Interm.dat"</v>
          </cell>
          <cell r="Z61" t="str">
            <v>"49.xls"</v>
          </cell>
          <cell r="AA61">
            <v>5</v>
          </cell>
          <cell r="AB61">
            <v>2</v>
          </cell>
          <cell r="AC61">
            <v>8.9285714285714288E-2</v>
          </cell>
          <cell r="AD61" t="str">
            <v>"GA-03d_Pt1_Hs=05.00_Tp=19.10_Interm.dat"</v>
          </cell>
          <cell r="AE61" t="str">
            <v>"GA-03d_Pt1_Hs=05.00_Tp=19.10_Interm.dat"</v>
          </cell>
          <cell r="AF61" t="str">
            <v>"49.xls"</v>
          </cell>
        </row>
        <row r="62">
          <cell r="A62">
            <v>50</v>
          </cell>
          <cell r="B62" t="str">
            <v>GA-03d_Pt1_Hs=05.00_Tp=21.01_Interm</v>
          </cell>
          <cell r="C62">
            <v>0</v>
          </cell>
          <cell r="D62" t="str">
            <v>Ochi-Hubble</v>
          </cell>
          <cell r="E62" t="str">
            <v>"Specified"</v>
          </cell>
          <cell r="F62" t="str">
            <v>SW100</v>
          </cell>
          <cell r="G62">
            <v>45</v>
          </cell>
          <cell r="H62">
            <v>5</v>
          </cell>
          <cell r="I62">
            <v>8</v>
          </cell>
          <cell r="J62">
            <v>4.7596382674916705E-2</v>
          </cell>
          <cell r="K62" t="str">
            <v>NE10</v>
          </cell>
          <cell r="L62">
            <v>45</v>
          </cell>
          <cell r="M62" t="str">
            <v>NE10</v>
          </cell>
          <cell r="N62" t="str">
            <v>"Interm"</v>
          </cell>
          <cell r="O62">
            <v>45</v>
          </cell>
          <cell r="P62">
            <v>-18.149999999999999</v>
          </cell>
          <cell r="Q62">
            <v>0</v>
          </cell>
          <cell r="R62">
            <v>18.150000000000002</v>
          </cell>
          <cell r="S62">
            <v>90</v>
          </cell>
          <cell r="T62">
            <v>32</v>
          </cell>
          <cell r="U62">
            <v>0</v>
          </cell>
          <cell r="V62">
            <v>90</v>
          </cell>
          <cell r="W62">
            <v>3</v>
          </cell>
          <cell r="X62" t="str">
            <v>"GA-03d_Pt1_Hs=05.00_Tp=21.01_Interm.dat"</v>
          </cell>
          <cell r="Y62" t="str">
            <v>"GA-03d_Pt1_Hs=05.00_Tp=21.01_Interm.dat"</v>
          </cell>
          <cell r="Z62" t="str">
            <v>"50.xls"</v>
          </cell>
          <cell r="AA62">
            <v>5</v>
          </cell>
          <cell r="AB62">
            <v>2</v>
          </cell>
          <cell r="AC62">
            <v>8.1168831168831168E-2</v>
          </cell>
          <cell r="AD62" t="str">
            <v>"GA-03d_Pt1_Hs=05.00_Tp=21.01_Interm.dat"</v>
          </cell>
          <cell r="AE62" t="str">
            <v>"GA-03d_Pt1_Hs=05.00_Tp=21.01_Interm.dat"</v>
          </cell>
          <cell r="AF62" t="str">
            <v>"50.xls"</v>
          </cell>
        </row>
        <row r="63">
          <cell r="A63">
            <v>51</v>
          </cell>
          <cell r="B63" t="str">
            <v>GA-03d_Pt1_Hs=05.00_Tp=17.19_Ballast</v>
          </cell>
          <cell r="C63">
            <v>0</v>
          </cell>
          <cell r="D63" t="str">
            <v>Ochi-Hubble</v>
          </cell>
          <cell r="E63" t="str">
            <v>"Specified"</v>
          </cell>
          <cell r="F63" t="str">
            <v>SW100</v>
          </cell>
          <cell r="G63">
            <v>45</v>
          </cell>
          <cell r="H63">
            <v>5</v>
          </cell>
          <cell r="I63">
            <v>8</v>
          </cell>
          <cell r="J63">
            <v>5.8173356602675967E-2</v>
          </cell>
          <cell r="K63" t="str">
            <v>NE10</v>
          </cell>
          <cell r="L63">
            <v>45</v>
          </cell>
          <cell r="M63" t="str">
            <v>NE10</v>
          </cell>
          <cell r="N63" t="str">
            <v>"Ballast"</v>
          </cell>
          <cell r="O63">
            <v>45</v>
          </cell>
          <cell r="P63">
            <v>-11.89</v>
          </cell>
          <cell r="Q63">
            <v>0</v>
          </cell>
          <cell r="R63">
            <v>18.150000000000002</v>
          </cell>
          <cell r="S63">
            <v>90</v>
          </cell>
          <cell r="T63">
            <v>32</v>
          </cell>
          <cell r="U63">
            <v>0</v>
          </cell>
          <cell r="V63">
            <v>90</v>
          </cell>
          <cell r="W63">
            <v>3</v>
          </cell>
          <cell r="X63" t="str">
            <v>"GA-03d_Pt1_Hs=05.00_Tp=17.19_Ballast.dat"</v>
          </cell>
          <cell r="Y63" t="str">
            <v>"GA-03d_Pt1_Hs=05.00_Tp=17.19_Ballast.dat"</v>
          </cell>
          <cell r="Z63" t="str">
            <v>"51.xls"</v>
          </cell>
          <cell r="AA63">
            <v>5</v>
          </cell>
          <cell r="AB63">
            <v>2</v>
          </cell>
          <cell r="AC63">
            <v>9.9206349206349201E-2</v>
          </cell>
          <cell r="AD63" t="str">
            <v>"GA-03d_Pt1_Hs=05.00_Tp=17.19_Ballast.dat"</v>
          </cell>
          <cell r="AE63" t="str">
            <v>"GA-03d_Pt1_Hs=05.00_Tp=17.19_Ballast.dat"</v>
          </cell>
          <cell r="AF63" t="str">
            <v>"51.xls"</v>
          </cell>
        </row>
        <row r="64">
          <cell r="A64">
            <v>52</v>
          </cell>
          <cell r="B64" t="str">
            <v>GA-03d_Pt1_Hs=05.00_Tp=19.10_Ballast</v>
          </cell>
          <cell r="C64">
            <v>0</v>
          </cell>
          <cell r="D64" t="str">
            <v>Ochi-Hubble</v>
          </cell>
          <cell r="E64" t="str">
            <v>"Specified"</v>
          </cell>
          <cell r="F64" t="str">
            <v>SW100</v>
          </cell>
          <cell r="G64">
            <v>45</v>
          </cell>
          <cell r="H64">
            <v>5</v>
          </cell>
          <cell r="I64">
            <v>8</v>
          </cell>
          <cell r="J64">
            <v>5.235602094240837E-2</v>
          </cell>
          <cell r="K64" t="str">
            <v>NE10</v>
          </cell>
          <cell r="L64">
            <v>45</v>
          </cell>
          <cell r="M64" t="str">
            <v>NE10</v>
          </cell>
          <cell r="N64" t="str">
            <v>"Ballast"</v>
          </cell>
          <cell r="O64">
            <v>45</v>
          </cell>
          <cell r="P64">
            <v>-11.89</v>
          </cell>
          <cell r="Q64">
            <v>0</v>
          </cell>
          <cell r="R64">
            <v>18.150000000000002</v>
          </cell>
          <cell r="S64">
            <v>90</v>
          </cell>
          <cell r="T64">
            <v>32</v>
          </cell>
          <cell r="U64">
            <v>0</v>
          </cell>
          <cell r="V64">
            <v>90</v>
          </cell>
          <cell r="W64">
            <v>3</v>
          </cell>
          <cell r="X64" t="str">
            <v>"GA-03d_Pt1_Hs=05.00_Tp=19.10_Ballast.dat"</v>
          </cell>
          <cell r="Y64" t="str">
            <v>"GA-03d_Pt1_Hs=05.00_Tp=19.10_Ballast.dat"</v>
          </cell>
          <cell r="Z64" t="str">
            <v>"52.xls"</v>
          </cell>
          <cell r="AA64">
            <v>5</v>
          </cell>
          <cell r="AB64">
            <v>2</v>
          </cell>
          <cell r="AC64">
            <v>8.9285714285714288E-2</v>
          </cell>
          <cell r="AD64" t="str">
            <v>"GA-03d_Pt1_Hs=05.00_Tp=19.10_Ballast.dat"</v>
          </cell>
          <cell r="AE64" t="str">
            <v>"GA-03d_Pt1_Hs=05.00_Tp=19.10_Ballast.dat"</v>
          </cell>
          <cell r="AF64" t="str">
            <v>"52.xls"</v>
          </cell>
        </row>
        <row r="65">
          <cell r="A65">
            <v>53</v>
          </cell>
          <cell r="B65" t="str">
            <v>GA-03d_Pt1_Hs=05.00_Tp=21.01_Ballast</v>
          </cell>
          <cell r="C65">
            <v>0</v>
          </cell>
          <cell r="D65" t="str">
            <v>Ochi-Hubble</v>
          </cell>
          <cell r="E65" t="str">
            <v>"Specified"</v>
          </cell>
          <cell r="F65" t="str">
            <v>SW100</v>
          </cell>
          <cell r="G65">
            <v>45</v>
          </cell>
          <cell r="H65">
            <v>5</v>
          </cell>
          <cell r="I65">
            <v>8</v>
          </cell>
          <cell r="J65">
            <v>4.7596382674916705E-2</v>
          </cell>
          <cell r="K65" t="str">
            <v>NE10</v>
          </cell>
          <cell r="L65">
            <v>45</v>
          </cell>
          <cell r="M65" t="str">
            <v>NE10</v>
          </cell>
          <cell r="N65" t="str">
            <v>"Ballast"</v>
          </cell>
          <cell r="O65">
            <v>45</v>
          </cell>
          <cell r="P65">
            <v>-11.89</v>
          </cell>
          <cell r="Q65">
            <v>0</v>
          </cell>
          <cell r="R65">
            <v>18.150000000000002</v>
          </cell>
          <cell r="S65">
            <v>90</v>
          </cell>
          <cell r="T65">
            <v>32</v>
          </cell>
          <cell r="U65">
            <v>0</v>
          </cell>
          <cell r="V65">
            <v>90</v>
          </cell>
          <cell r="W65">
            <v>3</v>
          </cell>
          <cell r="X65" t="str">
            <v>"GA-03d_Pt1_Hs=05.00_Tp=21.01_Ballast.dat"</v>
          </cell>
          <cell r="Y65" t="str">
            <v>"GA-03d_Pt1_Hs=05.00_Tp=21.01_Ballast.dat"</v>
          </cell>
          <cell r="Z65" t="str">
            <v>"53.xls"</v>
          </cell>
          <cell r="AA65">
            <v>5</v>
          </cell>
          <cell r="AB65">
            <v>2</v>
          </cell>
          <cell r="AC65">
            <v>8.1168831168831168E-2</v>
          </cell>
          <cell r="AD65" t="str">
            <v>"GA-03d_Pt1_Hs=05.00_Tp=21.01_Ballast.dat"</v>
          </cell>
          <cell r="AE65" t="str">
            <v>"GA-03d_Pt1_Hs=05.00_Tp=21.01_Ballast.dat"</v>
          </cell>
          <cell r="AF65" t="str">
            <v>"53.xls"</v>
          </cell>
        </row>
        <row r="66">
          <cell r="A66">
            <v>54</v>
          </cell>
          <cell r="B66" t="str">
            <v>GA-04a_Pt1_Hs=05.00_Tp=17.19_Full</v>
          </cell>
          <cell r="C66">
            <v>0</v>
          </cell>
          <cell r="D66" t="str">
            <v>Ochi-Hubble</v>
          </cell>
          <cell r="E66" t="str">
            <v>"Specified"</v>
          </cell>
          <cell r="F66" t="str">
            <v>E100</v>
          </cell>
          <cell r="G66">
            <v>180</v>
          </cell>
          <cell r="H66">
            <v>5</v>
          </cell>
          <cell r="I66">
            <v>8</v>
          </cell>
          <cell r="J66">
            <v>5.8173356602675967E-2</v>
          </cell>
          <cell r="K66" t="str">
            <v>W10</v>
          </cell>
          <cell r="L66">
            <v>180</v>
          </cell>
          <cell r="M66" t="str">
            <v>W10</v>
          </cell>
          <cell r="N66" t="str">
            <v>"Full"</v>
          </cell>
          <cell r="O66">
            <v>180</v>
          </cell>
          <cell r="P66">
            <v>-24.5</v>
          </cell>
          <cell r="Q66">
            <v>0</v>
          </cell>
          <cell r="R66">
            <v>18.150000000000002</v>
          </cell>
          <cell r="S66">
            <v>90</v>
          </cell>
          <cell r="T66">
            <v>32</v>
          </cell>
          <cell r="U66">
            <v>0</v>
          </cell>
          <cell r="V66">
            <v>90</v>
          </cell>
          <cell r="W66">
            <v>3</v>
          </cell>
          <cell r="X66" t="str">
            <v>"GA-04a_Pt1_Hs=05.00_Tp=17.19_Full.dat"</v>
          </cell>
          <cell r="Y66" t="str">
            <v>"GA-04a_Pt1_Hs=05.00_Tp=17.19_Full.dat"</v>
          </cell>
          <cell r="Z66" t="str">
            <v>"54.xls"</v>
          </cell>
          <cell r="AA66">
            <v>5</v>
          </cell>
          <cell r="AB66">
            <v>2</v>
          </cell>
          <cell r="AC66">
            <v>9.9206349206349201E-2</v>
          </cell>
          <cell r="AD66" t="str">
            <v>"GA-04a_Pt1_Hs=05.00_Tp=17.19_Full.dat"</v>
          </cell>
          <cell r="AE66" t="str">
            <v>"GA-04a_Pt1_Hs=05.00_Tp=17.19_Full.dat"</v>
          </cell>
          <cell r="AF66" t="str">
            <v>"54.xls"</v>
          </cell>
        </row>
        <row r="67">
          <cell r="A67">
            <v>55</v>
          </cell>
          <cell r="B67" t="str">
            <v>GA-04a_Pt1_Hs=05.00_Tp=19.10_Full</v>
          </cell>
          <cell r="C67">
            <v>0</v>
          </cell>
          <cell r="D67" t="str">
            <v>Ochi-Hubble</v>
          </cell>
          <cell r="E67" t="str">
            <v>"Specified"</v>
          </cell>
          <cell r="F67" t="str">
            <v>E100</v>
          </cell>
          <cell r="G67">
            <v>180</v>
          </cell>
          <cell r="H67">
            <v>5</v>
          </cell>
          <cell r="I67">
            <v>8</v>
          </cell>
          <cell r="J67">
            <v>5.235602094240837E-2</v>
          </cell>
          <cell r="K67" t="str">
            <v>W10</v>
          </cell>
          <cell r="L67">
            <v>180</v>
          </cell>
          <cell r="M67" t="str">
            <v>W10</v>
          </cell>
          <cell r="N67" t="str">
            <v>"Full"</v>
          </cell>
          <cell r="O67">
            <v>180</v>
          </cell>
          <cell r="P67">
            <v>-24.5</v>
          </cell>
          <cell r="Q67">
            <v>0</v>
          </cell>
          <cell r="R67">
            <v>18.150000000000002</v>
          </cell>
          <cell r="S67">
            <v>90</v>
          </cell>
          <cell r="T67">
            <v>32</v>
          </cell>
          <cell r="U67">
            <v>0</v>
          </cell>
          <cell r="V67">
            <v>90</v>
          </cell>
          <cell r="W67">
            <v>3</v>
          </cell>
          <cell r="X67" t="str">
            <v>"GA-04a_Pt1_Hs=05.00_Tp=19.10_Full.dat"</v>
          </cell>
          <cell r="Y67" t="str">
            <v>"GA-04a_Pt1_Hs=05.00_Tp=19.10_Full.dat"</v>
          </cell>
          <cell r="Z67" t="str">
            <v>"55.xls"</v>
          </cell>
          <cell r="AA67">
            <v>5</v>
          </cell>
          <cell r="AB67">
            <v>2</v>
          </cell>
          <cell r="AC67">
            <v>8.9285714285714288E-2</v>
          </cell>
          <cell r="AD67" t="str">
            <v>"GA-04a_Pt1_Hs=05.00_Tp=19.10_Full.dat"</v>
          </cell>
          <cell r="AE67" t="str">
            <v>"GA-04a_Pt1_Hs=05.00_Tp=19.10_Full.dat"</v>
          </cell>
          <cell r="AF67" t="str">
            <v>"55.xls"</v>
          </cell>
        </row>
        <row r="68">
          <cell r="A68">
            <v>56</v>
          </cell>
          <cell r="B68" t="str">
            <v>GA-04a_Pt1_Hs=05.00_Tp=21.01_Full</v>
          </cell>
          <cell r="C68">
            <v>0</v>
          </cell>
          <cell r="D68" t="str">
            <v>Ochi-Hubble</v>
          </cell>
          <cell r="E68" t="str">
            <v>"Specified"</v>
          </cell>
          <cell r="F68" t="str">
            <v>E100</v>
          </cell>
          <cell r="G68">
            <v>180</v>
          </cell>
          <cell r="H68">
            <v>5</v>
          </cell>
          <cell r="I68">
            <v>8</v>
          </cell>
          <cell r="J68">
            <v>4.7596382674916705E-2</v>
          </cell>
          <cell r="K68" t="str">
            <v>W10</v>
          </cell>
          <cell r="L68">
            <v>180</v>
          </cell>
          <cell r="M68" t="str">
            <v>W10</v>
          </cell>
          <cell r="N68" t="str">
            <v>"Full"</v>
          </cell>
          <cell r="O68">
            <v>180</v>
          </cell>
          <cell r="P68">
            <v>-24.5</v>
          </cell>
          <cell r="Q68">
            <v>0</v>
          </cell>
          <cell r="R68">
            <v>18.150000000000002</v>
          </cell>
          <cell r="S68">
            <v>90</v>
          </cell>
          <cell r="T68">
            <v>32</v>
          </cell>
          <cell r="U68">
            <v>0</v>
          </cell>
          <cell r="V68">
            <v>90</v>
          </cell>
          <cell r="W68">
            <v>3</v>
          </cell>
          <cell r="X68" t="str">
            <v>"GA-04a_Pt1_Hs=05.00_Tp=21.01_Full.dat"</v>
          </cell>
          <cell r="Y68" t="str">
            <v>"GA-04a_Pt1_Hs=05.00_Tp=21.01_Full.dat"</v>
          </cell>
          <cell r="Z68" t="str">
            <v>"56.xls"</v>
          </cell>
          <cell r="AA68">
            <v>5</v>
          </cell>
          <cell r="AB68">
            <v>2</v>
          </cell>
          <cell r="AC68">
            <v>8.1168831168831168E-2</v>
          </cell>
          <cell r="AD68" t="str">
            <v>"GA-04a_Pt1_Hs=05.00_Tp=21.01_Full.dat"</v>
          </cell>
          <cell r="AE68" t="str">
            <v>"GA-04a_Pt1_Hs=05.00_Tp=21.01_Full.dat"</v>
          </cell>
          <cell r="AF68" t="str">
            <v>"56.xls"</v>
          </cell>
        </row>
        <row r="69">
          <cell r="A69">
            <v>57</v>
          </cell>
          <cell r="B69" t="str">
            <v>GA-04a_Pt1_Hs=05.00_Tp=17.19_Interm</v>
          </cell>
          <cell r="C69">
            <v>0</v>
          </cell>
          <cell r="D69" t="str">
            <v>Ochi-Hubble</v>
          </cell>
          <cell r="E69" t="str">
            <v>"Specified"</v>
          </cell>
          <cell r="F69" t="str">
            <v>E100</v>
          </cell>
          <cell r="G69">
            <v>180</v>
          </cell>
          <cell r="H69">
            <v>5</v>
          </cell>
          <cell r="I69">
            <v>8</v>
          </cell>
          <cell r="J69">
            <v>5.8173356602675967E-2</v>
          </cell>
          <cell r="K69" t="str">
            <v>W10</v>
          </cell>
          <cell r="L69">
            <v>180</v>
          </cell>
          <cell r="M69" t="str">
            <v>W10</v>
          </cell>
          <cell r="N69" t="str">
            <v>"Interm"</v>
          </cell>
          <cell r="O69">
            <v>180</v>
          </cell>
          <cell r="P69">
            <v>-18.149999999999999</v>
          </cell>
          <cell r="Q69">
            <v>0</v>
          </cell>
          <cell r="R69">
            <v>18.150000000000002</v>
          </cell>
          <cell r="S69">
            <v>90</v>
          </cell>
          <cell r="T69">
            <v>32</v>
          </cell>
          <cell r="U69">
            <v>0</v>
          </cell>
          <cell r="V69">
            <v>90</v>
          </cell>
          <cell r="W69">
            <v>3</v>
          </cell>
          <cell r="X69" t="str">
            <v>"GA-04a_Pt1_Hs=05.00_Tp=17.19_Interm.dat"</v>
          </cell>
          <cell r="Y69" t="str">
            <v>"GA-04a_Pt1_Hs=05.00_Tp=17.19_Interm.dat"</v>
          </cell>
          <cell r="Z69" t="str">
            <v>"57.xls"</v>
          </cell>
          <cell r="AA69">
            <v>5</v>
          </cell>
          <cell r="AB69">
            <v>2</v>
          </cell>
          <cell r="AC69">
            <v>9.9206349206349201E-2</v>
          </cell>
          <cell r="AD69" t="str">
            <v>"GA-04a_Pt1_Hs=05.00_Tp=17.19_Interm.dat"</v>
          </cell>
          <cell r="AE69" t="str">
            <v>"GA-04a_Pt1_Hs=05.00_Tp=17.19_Interm.dat"</v>
          </cell>
          <cell r="AF69" t="str">
            <v>"57.xls"</v>
          </cell>
        </row>
        <row r="70">
          <cell r="A70">
            <v>58</v>
          </cell>
          <cell r="B70" t="str">
            <v>GA-04a_Pt1_Hs=05.00_Tp=19.10_Interm</v>
          </cell>
          <cell r="C70">
            <v>0</v>
          </cell>
          <cell r="D70" t="str">
            <v>Ochi-Hubble</v>
          </cell>
          <cell r="E70" t="str">
            <v>"Specified"</v>
          </cell>
          <cell r="F70" t="str">
            <v>E100</v>
          </cell>
          <cell r="G70">
            <v>180</v>
          </cell>
          <cell r="H70">
            <v>5</v>
          </cell>
          <cell r="I70">
            <v>8</v>
          </cell>
          <cell r="J70">
            <v>5.235602094240837E-2</v>
          </cell>
          <cell r="K70" t="str">
            <v>W10</v>
          </cell>
          <cell r="L70">
            <v>180</v>
          </cell>
          <cell r="M70" t="str">
            <v>W10</v>
          </cell>
          <cell r="N70" t="str">
            <v>"Interm"</v>
          </cell>
          <cell r="O70">
            <v>180</v>
          </cell>
          <cell r="P70">
            <v>-18.149999999999999</v>
          </cell>
          <cell r="Q70">
            <v>0</v>
          </cell>
          <cell r="R70">
            <v>18.150000000000002</v>
          </cell>
          <cell r="S70">
            <v>90</v>
          </cell>
          <cell r="T70">
            <v>32</v>
          </cell>
          <cell r="U70">
            <v>0</v>
          </cell>
          <cell r="V70">
            <v>90</v>
          </cell>
          <cell r="W70">
            <v>3</v>
          </cell>
          <cell r="X70" t="str">
            <v>"GA-04a_Pt1_Hs=05.00_Tp=19.10_Interm.dat"</v>
          </cell>
          <cell r="Y70" t="str">
            <v>"GA-04a_Pt1_Hs=05.00_Tp=19.10_Interm.dat"</v>
          </cell>
          <cell r="Z70" t="str">
            <v>"58.xls"</v>
          </cell>
          <cell r="AA70">
            <v>5</v>
          </cell>
          <cell r="AB70">
            <v>2</v>
          </cell>
          <cell r="AC70">
            <v>8.9285714285714288E-2</v>
          </cell>
          <cell r="AD70" t="str">
            <v>"GA-04a_Pt1_Hs=05.00_Tp=19.10_Interm.dat"</v>
          </cell>
          <cell r="AE70" t="str">
            <v>"GA-04a_Pt1_Hs=05.00_Tp=19.10_Interm.dat"</v>
          </cell>
          <cell r="AF70" t="str">
            <v>"58.xls"</v>
          </cell>
        </row>
        <row r="71">
          <cell r="A71">
            <v>59</v>
          </cell>
          <cell r="B71" t="str">
            <v>GA-04a_Pt1_Hs=05.00_Tp=21.01_Interm</v>
          </cell>
          <cell r="C71">
            <v>0</v>
          </cell>
          <cell r="D71" t="str">
            <v>Ochi-Hubble</v>
          </cell>
          <cell r="E71" t="str">
            <v>"Specified"</v>
          </cell>
          <cell r="F71" t="str">
            <v>E100</v>
          </cell>
          <cell r="G71">
            <v>180</v>
          </cell>
          <cell r="H71">
            <v>5</v>
          </cell>
          <cell r="I71">
            <v>8</v>
          </cell>
          <cell r="J71">
            <v>4.7596382674916705E-2</v>
          </cell>
          <cell r="K71" t="str">
            <v>W10</v>
          </cell>
          <cell r="L71">
            <v>180</v>
          </cell>
          <cell r="M71" t="str">
            <v>W10</v>
          </cell>
          <cell r="N71" t="str">
            <v>"Interm"</v>
          </cell>
          <cell r="O71">
            <v>180</v>
          </cell>
          <cell r="P71">
            <v>-18.149999999999999</v>
          </cell>
          <cell r="Q71">
            <v>0</v>
          </cell>
          <cell r="R71">
            <v>18.150000000000002</v>
          </cell>
          <cell r="S71">
            <v>90</v>
          </cell>
          <cell r="T71">
            <v>32</v>
          </cell>
          <cell r="U71">
            <v>0</v>
          </cell>
          <cell r="V71">
            <v>90</v>
          </cell>
          <cell r="W71">
            <v>3</v>
          </cell>
          <cell r="X71" t="str">
            <v>"GA-04a_Pt1_Hs=05.00_Tp=21.01_Interm.dat"</v>
          </cell>
          <cell r="Y71" t="str">
            <v>"GA-04a_Pt1_Hs=05.00_Tp=21.01_Interm.dat"</v>
          </cell>
          <cell r="Z71" t="str">
            <v>"59.xls"</v>
          </cell>
          <cell r="AA71">
            <v>5</v>
          </cell>
          <cell r="AB71">
            <v>2</v>
          </cell>
          <cell r="AC71">
            <v>8.1168831168831168E-2</v>
          </cell>
          <cell r="AD71" t="str">
            <v>"GA-04a_Pt1_Hs=05.00_Tp=21.01_Interm.dat"</v>
          </cell>
          <cell r="AE71" t="str">
            <v>"GA-04a_Pt1_Hs=05.00_Tp=21.01_Interm.dat"</v>
          </cell>
          <cell r="AF71" t="str">
            <v>"59.xls"</v>
          </cell>
        </row>
        <row r="72">
          <cell r="A72">
            <v>60</v>
          </cell>
          <cell r="B72" t="str">
            <v>GA-04a_Pt1_Hs=05.00_Tp=17.19_Ballast</v>
          </cell>
          <cell r="C72">
            <v>0</v>
          </cell>
          <cell r="D72" t="str">
            <v>Ochi-Hubble</v>
          </cell>
          <cell r="E72" t="str">
            <v>"Specified"</v>
          </cell>
          <cell r="F72" t="str">
            <v>E100</v>
          </cell>
          <cell r="G72">
            <v>180</v>
          </cell>
          <cell r="H72">
            <v>5</v>
          </cell>
          <cell r="I72">
            <v>8</v>
          </cell>
          <cell r="J72">
            <v>5.8173356602675967E-2</v>
          </cell>
          <cell r="K72" t="str">
            <v>W10</v>
          </cell>
          <cell r="L72">
            <v>180</v>
          </cell>
          <cell r="M72" t="str">
            <v>W10</v>
          </cell>
          <cell r="N72" t="str">
            <v>"Ballast"</v>
          </cell>
          <cell r="O72">
            <v>180</v>
          </cell>
          <cell r="P72">
            <v>-11.89</v>
          </cell>
          <cell r="Q72">
            <v>0</v>
          </cell>
          <cell r="R72">
            <v>18.150000000000002</v>
          </cell>
          <cell r="S72">
            <v>90</v>
          </cell>
          <cell r="T72">
            <v>32</v>
          </cell>
          <cell r="U72">
            <v>0</v>
          </cell>
          <cell r="V72">
            <v>90</v>
          </cell>
          <cell r="W72">
            <v>3</v>
          </cell>
          <cell r="X72" t="str">
            <v>"GA-04a_Pt1_Hs=05.00_Tp=17.19_Ballast.dat"</v>
          </cell>
          <cell r="Y72" t="str">
            <v>"GA-04a_Pt1_Hs=05.00_Tp=17.19_Ballast.dat"</v>
          </cell>
          <cell r="Z72" t="str">
            <v>"60.xls"</v>
          </cell>
          <cell r="AA72">
            <v>5</v>
          </cell>
          <cell r="AB72">
            <v>2</v>
          </cell>
          <cell r="AC72">
            <v>9.9206349206349201E-2</v>
          </cell>
          <cell r="AD72" t="str">
            <v>"GA-04a_Pt1_Hs=05.00_Tp=17.19_Ballast.dat"</v>
          </cell>
          <cell r="AE72" t="str">
            <v>"GA-04a_Pt1_Hs=05.00_Tp=17.19_Ballast.dat"</v>
          </cell>
          <cell r="AF72" t="str">
            <v>"60.xls"</v>
          </cell>
        </row>
        <row r="73">
          <cell r="A73">
            <v>61</v>
          </cell>
          <cell r="B73" t="str">
            <v>GA-04a_Pt1_Hs=05.00_Tp=19.10_Ballast</v>
          </cell>
          <cell r="C73">
            <v>0</v>
          </cell>
          <cell r="D73" t="str">
            <v>Ochi-Hubble</v>
          </cell>
          <cell r="E73" t="str">
            <v>"Specified"</v>
          </cell>
          <cell r="F73" t="str">
            <v>E100</v>
          </cell>
          <cell r="G73">
            <v>180</v>
          </cell>
          <cell r="H73">
            <v>5</v>
          </cell>
          <cell r="I73">
            <v>8</v>
          </cell>
          <cell r="J73">
            <v>5.235602094240837E-2</v>
          </cell>
          <cell r="K73" t="str">
            <v>W10</v>
          </cell>
          <cell r="L73">
            <v>180</v>
          </cell>
          <cell r="M73" t="str">
            <v>W10</v>
          </cell>
          <cell r="N73" t="str">
            <v>"Ballast"</v>
          </cell>
          <cell r="O73">
            <v>180</v>
          </cell>
          <cell r="P73">
            <v>-11.89</v>
          </cell>
          <cell r="Q73">
            <v>0</v>
          </cell>
          <cell r="R73">
            <v>18.150000000000002</v>
          </cell>
          <cell r="S73">
            <v>90</v>
          </cell>
          <cell r="T73">
            <v>32</v>
          </cell>
          <cell r="U73">
            <v>0</v>
          </cell>
          <cell r="V73">
            <v>90</v>
          </cell>
          <cell r="W73">
            <v>3</v>
          </cell>
          <cell r="X73" t="str">
            <v>"GA-04a_Pt1_Hs=05.00_Tp=19.10_Ballast.dat"</v>
          </cell>
          <cell r="Y73" t="str">
            <v>"GA-04a_Pt1_Hs=05.00_Tp=19.10_Ballast.dat"</v>
          </cell>
          <cell r="Z73" t="str">
            <v>"61.xls"</v>
          </cell>
          <cell r="AA73">
            <v>5</v>
          </cell>
          <cell r="AB73">
            <v>2</v>
          </cell>
          <cell r="AC73">
            <v>8.9285714285714288E-2</v>
          </cell>
          <cell r="AD73" t="str">
            <v>"GA-04a_Pt1_Hs=05.00_Tp=19.10_Ballast.dat"</v>
          </cell>
          <cell r="AE73" t="str">
            <v>"GA-04a_Pt1_Hs=05.00_Tp=19.10_Ballast.dat"</v>
          </cell>
          <cell r="AF73" t="str">
            <v>"61.xls"</v>
          </cell>
        </row>
        <row r="74">
          <cell r="A74">
            <v>62</v>
          </cell>
          <cell r="B74" t="str">
            <v>GA-04a_Pt1_Hs=05.00_Tp=21.01_Ballast</v>
          </cell>
          <cell r="C74">
            <v>0</v>
          </cell>
          <cell r="D74" t="str">
            <v>Ochi-Hubble</v>
          </cell>
          <cell r="E74" t="str">
            <v>"Specified"</v>
          </cell>
          <cell r="F74" t="str">
            <v>E100</v>
          </cell>
          <cell r="G74">
            <v>180</v>
          </cell>
          <cell r="H74">
            <v>5</v>
          </cell>
          <cell r="I74">
            <v>8</v>
          </cell>
          <cell r="J74">
            <v>4.7596382674916705E-2</v>
          </cell>
          <cell r="K74" t="str">
            <v>W10</v>
          </cell>
          <cell r="L74">
            <v>180</v>
          </cell>
          <cell r="M74" t="str">
            <v>W10</v>
          </cell>
          <cell r="N74" t="str">
            <v>"Ballast"</v>
          </cell>
          <cell r="O74">
            <v>180</v>
          </cell>
          <cell r="P74">
            <v>-11.89</v>
          </cell>
          <cell r="Q74">
            <v>0</v>
          </cell>
          <cell r="R74">
            <v>18.150000000000002</v>
          </cell>
          <cell r="S74">
            <v>90</v>
          </cell>
          <cell r="T74">
            <v>32</v>
          </cell>
          <cell r="U74">
            <v>0</v>
          </cell>
          <cell r="V74">
            <v>90</v>
          </cell>
          <cell r="W74">
            <v>3</v>
          </cell>
          <cell r="X74" t="str">
            <v>"GA-04a_Pt1_Hs=05.00_Tp=21.01_Ballast.dat"</v>
          </cell>
          <cell r="Y74" t="str">
            <v>"GA-04a_Pt1_Hs=05.00_Tp=21.01_Ballast.dat"</v>
          </cell>
          <cell r="Z74" t="str">
            <v>"62.xls"</v>
          </cell>
          <cell r="AA74">
            <v>5</v>
          </cell>
          <cell r="AB74">
            <v>2</v>
          </cell>
          <cell r="AC74">
            <v>8.1168831168831168E-2</v>
          </cell>
          <cell r="AD74" t="str">
            <v>"GA-04a_Pt1_Hs=05.00_Tp=21.01_Ballast.dat"</v>
          </cell>
          <cell r="AE74" t="str">
            <v>"GA-04a_Pt1_Hs=05.00_Tp=21.01_Ballast.dat"</v>
          </cell>
          <cell r="AF74" t="str">
            <v>"62.xls"</v>
          </cell>
        </row>
        <row r="75">
          <cell r="A75">
            <v>63</v>
          </cell>
          <cell r="B75" t="str">
            <v>GA-04b_Pt1_Hs=05.00_Tp=17.19_Full</v>
          </cell>
          <cell r="C75">
            <v>0</v>
          </cell>
          <cell r="D75" t="str">
            <v>Ochi-Hubble</v>
          </cell>
          <cell r="E75" t="str">
            <v>"Specified"</v>
          </cell>
          <cell r="F75" t="str">
            <v>W100</v>
          </cell>
          <cell r="G75">
            <v>360</v>
          </cell>
          <cell r="H75">
            <v>5</v>
          </cell>
          <cell r="I75">
            <v>8</v>
          </cell>
          <cell r="J75">
            <v>5.8173356602675967E-2</v>
          </cell>
          <cell r="K75" t="str">
            <v>E10</v>
          </cell>
          <cell r="L75">
            <v>360</v>
          </cell>
          <cell r="M75" t="str">
            <v>E10</v>
          </cell>
          <cell r="N75" t="str">
            <v>"Full"</v>
          </cell>
          <cell r="O75">
            <v>360</v>
          </cell>
          <cell r="P75">
            <v>-24.5</v>
          </cell>
          <cell r="Q75">
            <v>0</v>
          </cell>
          <cell r="R75">
            <v>18.150000000000002</v>
          </cell>
          <cell r="S75">
            <v>90</v>
          </cell>
          <cell r="T75">
            <v>32</v>
          </cell>
          <cell r="U75">
            <v>0</v>
          </cell>
          <cell r="V75">
            <v>90</v>
          </cell>
          <cell r="W75">
            <v>3</v>
          </cell>
          <cell r="X75" t="str">
            <v>"GA-04b_Pt1_Hs=05.00_Tp=17.19_Full.dat"</v>
          </cell>
          <cell r="Y75" t="str">
            <v>"GA-04b_Pt1_Hs=05.00_Tp=17.19_Full.dat"</v>
          </cell>
          <cell r="Z75" t="str">
            <v>"63.xls"</v>
          </cell>
          <cell r="AA75">
            <v>5</v>
          </cell>
          <cell r="AB75">
            <v>2</v>
          </cell>
          <cell r="AC75">
            <v>9.9206349206349201E-2</v>
          </cell>
          <cell r="AD75" t="str">
            <v>"GA-04b_Pt1_Hs=05.00_Tp=17.19_Full.dat"</v>
          </cell>
          <cell r="AE75" t="str">
            <v>"GA-04b_Pt1_Hs=05.00_Tp=17.19_Full.dat"</v>
          </cell>
          <cell r="AF75" t="str">
            <v>"63.xls"</v>
          </cell>
        </row>
        <row r="76">
          <cell r="A76">
            <v>64</v>
          </cell>
          <cell r="B76" t="str">
            <v>GA-04b_Pt1_Hs=05.00_Tp=19.10_Full</v>
          </cell>
          <cell r="C76">
            <v>0</v>
          </cell>
          <cell r="D76" t="str">
            <v>Ochi-Hubble</v>
          </cell>
          <cell r="E76" t="str">
            <v>"Specified"</v>
          </cell>
          <cell r="F76" t="str">
            <v>W100</v>
          </cell>
          <cell r="G76">
            <v>360</v>
          </cell>
          <cell r="H76">
            <v>5</v>
          </cell>
          <cell r="I76">
            <v>8</v>
          </cell>
          <cell r="J76">
            <v>5.235602094240837E-2</v>
          </cell>
          <cell r="K76" t="str">
            <v>E10</v>
          </cell>
          <cell r="L76">
            <v>360</v>
          </cell>
          <cell r="M76" t="str">
            <v>E10</v>
          </cell>
          <cell r="N76" t="str">
            <v>"Full"</v>
          </cell>
          <cell r="O76">
            <v>360</v>
          </cell>
          <cell r="P76">
            <v>-24.5</v>
          </cell>
          <cell r="Q76">
            <v>0</v>
          </cell>
          <cell r="R76">
            <v>18.150000000000002</v>
          </cell>
          <cell r="S76">
            <v>90</v>
          </cell>
          <cell r="T76">
            <v>32</v>
          </cell>
          <cell r="U76">
            <v>0</v>
          </cell>
          <cell r="V76">
            <v>90</v>
          </cell>
          <cell r="W76">
            <v>3</v>
          </cell>
          <cell r="X76" t="str">
            <v>"GA-04b_Pt1_Hs=05.00_Tp=19.10_Full.dat"</v>
          </cell>
          <cell r="Y76" t="str">
            <v>"GA-04b_Pt1_Hs=05.00_Tp=19.10_Full.dat"</v>
          </cell>
          <cell r="Z76" t="str">
            <v>"64.xls"</v>
          </cell>
          <cell r="AA76">
            <v>5</v>
          </cell>
          <cell r="AB76">
            <v>2</v>
          </cell>
          <cell r="AC76">
            <v>8.9285714285714288E-2</v>
          </cell>
          <cell r="AD76" t="str">
            <v>"GA-04b_Pt1_Hs=05.00_Tp=19.10_Full.dat"</v>
          </cell>
          <cell r="AE76" t="str">
            <v>"GA-04b_Pt1_Hs=05.00_Tp=19.10_Full.dat"</v>
          </cell>
          <cell r="AF76" t="str">
            <v>"64.xls"</v>
          </cell>
        </row>
        <row r="77">
          <cell r="A77">
            <v>65</v>
          </cell>
          <cell r="B77" t="str">
            <v>GA-04b_Pt1_Hs=05.00_Tp=21.01_Full</v>
          </cell>
          <cell r="C77">
            <v>0</v>
          </cell>
          <cell r="D77" t="str">
            <v>Ochi-Hubble</v>
          </cell>
          <cell r="E77" t="str">
            <v>"Specified"</v>
          </cell>
          <cell r="F77" t="str">
            <v>W100</v>
          </cell>
          <cell r="G77">
            <v>360</v>
          </cell>
          <cell r="H77">
            <v>5</v>
          </cell>
          <cell r="I77">
            <v>8</v>
          </cell>
          <cell r="J77">
            <v>4.7596382674916705E-2</v>
          </cell>
          <cell r="K77" t="str">
            <v>E10</v>
          </cell>
          <cell r="L77">
            <v>360</v>
          </cell>
          <cell r="M77" t="str">
            <v>E10</v>
          </cell>
          <cell r="N77" t="str">
            <v>"Full"</v>
          </cell>
          <cell r="O77">
            <v>360</v>
          </cell>
          <cell r="P77">
            <v>-24.5</v>
          </cell>
          <cell r="Q77">
            <v>0</v>
          </cell>
          <cell r="R77">
            <v>18.150000000000002</v>
          </cell>
          <cell r="S77">
            <v>90</v>
          </cell>
          <cell r="T77">
            <v>32</v>
          </cell>
          <cell r="U77">
            <v>0</v>
          </cell>
          <cell r="V77">
            <v>90</v>
          </cell>
          <cell r="W77">
            <v>3</v>
          </cell>
          <cell r="X77" t="str">
            <v>"GA-04b_Pt1_Hs=05.00_Tp=21.01_Full.dat"</v>
          </cell>
          <cell r="Y77" t="str">
            <v>"GA-04b_Pt1_Hs=05.00_Tp=21.01_Full.dat"</v>
          </cell>
          <cell r="Z77" t="str">
            <v>"65.xls"</v>
          </cell>
          <cell r="AA77">
            <v>5</v>
          </cell>
          <cell r="AB77">
            <v>2</v>
          </cell>
          <cell r="AC77">
            <v>8.1168831168831168E-2</v>
          </cell>
          <cell r="AD77" t="str">
            <v>"GA-04b_Pt1_Hs=05.00_Tp=21.01_Full.dat"</v>
          </cell>
          <cell r="AE77" t="str">
            <v>"GA-04b_Pt1_Hs=05.00_Tp=21.01_Full.dat"</v>
          </cell>
          <cell r="AF77" t="str">
            <v>"65.xls"</v>
          </cell>
        </row>
        <row r="78">
          <cell r="A78">
            <v>66</v>
          </cell>
          <cell r="B78" t="str">
            <v>GA-04b_Pt1_Hs=05.00_Tp=17.19_Interm</v>
          </cell>
          <cell r="C78">
            <v>0</v>
          </cell>
          <cell r="D78" t="str">
            <v>Ochi-Hubble</v>
          </cell>
          <cell r="E78" t="str">
            <v>"Specified"</v>
          </cell>
          <cell r="F78" t="str">
            <v>W100</v>
          </cell>
          <cell r="G78">
            <v>360</v>
          </cell>
          <cell r="H78">
            <v>5</v>
          </cell>
          <cell r="I78">
            <v>8</v>
          </cell>
          <cell r="J78">
            <v>5.8173356602675967E-2</v>
          </cell>
          <cell r="K78" t="str">
            <v>E10</v>
          </cell>
          <cell r="L78">
            <v>360</v>
          </cell>
          <cell r="M78" t="str">
            <v>E10</v>
          </cell>
          <cell r="N78" t="str">
            <v>"Interm"</v>
          </cell>
          <cell r="O78">
            <v>360</v>
          </cell>
          <cell r="P78">
            <v>-18.149999999999999</v>
          </cell>
          <cell r="Q78">
            <v>0</v>
          </cell>
          <cell r="R78">
            <v>18.150000000000002</v>
          </cell>
          <cell r="S78">
            <v>90</v>
          </cell>
          <cell r="T78">
            <v>32</v>
          </cell>
          <cell r="U78">
            <v>0</v>
          </cell>
          <cell r="V78">
            <v>90</v>
          </cell>
          <cell r="W78">
            <v>3</v>
          </cell>
          <cell r="X78" t="str">
            <v>"GA-04b_Pt1_Hs=05.00_Tp=17.19_Interm.dat"</v>
          </cell>
          <cell r="Y78" t="str">
            <v>"GA-04b_Pt1_Hs=05.00_Tp=17.19_Interm.dat"</v>
          </cell>
          <cell r="Z78" t="str">
            <v>"66.xls"</v>
          </cell>
          <cell r="AA78">
            <v>5</v>
          </cell>
          <cell r="AB78">
            <v>2</v>
          </cell>
          <cell r="AC78">
            <v>9.9206349206349201E-2</v>
          </cell>
          <cell r="AD78" t="str">
            <v>"GA-04b_Pt1_Hs=05.00_Tp=17.19_Interm.dat"</v>
          </cell>
          <cell r="AE78" t="str">
            <v>"GA-04b_Pt1_Hs=05.00_Tp=17.19_Interm.dat"</v>
          </cell>
          <cell r="AF78" t="str">
            <v>"66.xls"</v>
          </cell>
        </row>
        <row r="79">
          <cell r="A79">
            <v>67</v>
          </cell>
          <cell r="B79" t="str">
            <v>GA-04b_Pt1_Hs=05.00_Tp=19.10_Interm</v>
          </cell>
          <cell r="C79">
            <v>0</v>
          </cell>
          <cell r="D79" t="str">
            <v>Ochi-Hubble</v>
          </cell>
          <cell r="E79" t="str">
            <v>"Specified"</v>
          </cell>
          <cell r="F79" t="str">
            <v>W100</v>
          </cell>
          <cell r="G79">
            <v>360</v>
          </cell>
          <cell r="H79">
            <v>5</v>
          </cell>
          <cell r="I79">
            <v>8</v>
          </cell>
          <cell r="J79">
            <v>5.235602094240837E-2</v>
          </cell>
          <cell r="K79" t="str">
            <v>E10</v>
          </cell>
          <cell r="L79">
            <v>360</v>
          </cell>
          <cell r="M79" t="str">
            <v>E10</v>
          </cell>
          <cell r="N79" t="str">
            <v>"Interm"</v>
          </cell>
          <cell r="O79">
            <v>360</v>
          </cell>
          <cell r="P79">
            <v>-18.149999999999999</v>
          </cell>
          <cell r="Q79">
            <v>0</v>
          </cell>
          <cell r="R79">
            <v>18.150000000000002</v>
          </cell>
          <cell r="S79">
            <v>90</v>
          </cell>
          <cell r="T79">
            <v>32</v>
          </cell>
          <cell r="U79">
            <v>0</v>
          </cell>
          <cell r="V79">
            <v>90</v>
          </cell>
          <cell r="W79">
            <v>3</v>
          </cell>
          <cell r="X79" t="str">
            <v>"GA-04b_Pt1_Hs=05.00_Tp=19.10_Interm.dat"</v>
          </cell>
          <cell r="Y79" t="str">
            <v>"GA-04b_Pt1_Hs=05.00_Tp=19.10_Interm.dat"</v>
          </cell>
          <cell r="Z79" t="str">
            <v>"67.xls"</v>
          </cell>
          <cell r="AA79">
            <v>5</v>
          </cell>
          <cell r="AB79">
            <v>2</v>
          </cell>
          <cell r="AC79">
            <v>8.9285714285714288E-2</v>
          </cell>
          <cell r="AD79" t="str">
            <v>"GA-04b_Pt1_Hs=05.00_Tp=19.10_Interm.dat"</v>
          </cell>
          <cell r="AE79" t="str">
            <v>"GA-04b_Pt1_Hs=05.00_Tp=19.10_Interm.dat"</v>
          </cell>
          <cell r="AF79" t="str">
            <v>"67.xls"</v>
          </cell>
        </row>
        <row r="80">
          <cell r="A80">
            <v>68</v>
          </cell>
          <cell r="B80" t="str">
            <v>GA-04b_Pt1_Hs=05.00_Tp=21.01_Interm</v>
          </cell>
          <cell r="C80">
            <v>0</v>
          </cell>
          <cell r="D80" t="str">
            <v>Ochi-Hubble</v>
          </cell>
          <cell r="E80" t="str">
            <v>"Specified"</v>
          </cell>
          <cell r="F80" t="str">
            <v>W100</v>
          </cell>
          <cell r="G80">
            <v>360</v>
          </cell>
          <cell r="H80">
            <v>5</v>
          </cell>
          <cell r="I80">
            <v>8</v>
          </cell>
          <cell r="J80">
            <v>4.7596382674916705E-2</v>
          </cell>
          <cell r="K80" t="str">
            <v>E10</v>
          </cell>
          <cell r="L80">
            <v>360</v>
          </cell>
          <cell r="M80" t="str">
            <v>E10</v>
          </cell>
          <cell r="N80" t="str">
            <v>"Interm"</v>
          </cell>
          <cell r="O80">
            <v>360</v>
          </cell>
          <cell r="P80">
            <v>-18.149999999999999</v>
          </cell>
          <cell r="Q80">
            <v>0</v>
          </cell>
          <cell r="R80">
            <v>18.150000000000002</v>
          </cell>
          <cell r="S80">
            <v>90</v>
          </cell>
          <cell r="T80">
            <v>32</v>
          </cell>
          <cell r="U80">
            <v>0</v>
          </cell>
          <cell r="V80">
            <v>90</v>
          </cell>
          <cell r="W80">
            <v>3</v>
          </cell>
          <cell r="X80" t="str">
            <v>"GA-04b_Pt1_Hs=05.00_Tp=21.01_Interm.dat"</v>
          </cell>
          <cell r="Y80" t="str">
            <v>"GA-04b_Pt1_Hs=05.00_Tp=21.01_Interm.dat"</v>
          </cell>
          <cell r="Z80" t="str">
            <v>"68.xls"</v>
          </cell>
          <cell r="AA80">
            <v>5</v>
          </cell>
          <cell r="AB80">
            <v>2</v>
          </cell>
          <cell r="AC80">
            <v>8.1168831168831168E-2</v>
          </cell>
          <cell r="AD80" t="str">
            <v>"GA-04b_Pt1_Hs=05.00_Tp=21.01_Interm.dat"</v>
          </cell>
          <cell r="AE80" t="str">
            <v>"GA-04b_Pt1_Hs=05.00_Tp=21.01_Interm.dat"</v>
          </cell>
          <cell r="AF80" t="str">
            <v>"68.xls"</v>
          </cell>
        </row>
        <row r="81">
          <cell r="A81">
            <v>69</v>
          </cell>
          <cell r="B81" t="str">
            <v>GA-04b_Pt1_Hs=05.00_Tp=17.19_Ballast</v>
          </cell>
          <cell r="C81">
            <v>0</v>
          </cell>
          <cell r="D81" t="str">
            <v>Ochi-Hubble</v>
          </cell>
          <cell r="E81" t="str">
            <v>"Specified"</v>
          </cell>
          <cell r="F81" t="str">
            <v>W100</v>
          </cell>
          <cell r="G81">
            <v>360</v>
          </cell>
          <cell r="H81">
            <v>5</v>
          </cell>
          <cell r="I81">
            <v>8</v>
          </cell>
          <cell r="J81">
            <v>5.8173356602675967E-2</v>
          </cell>
          <cell r="K81" t="str">
            <v>E10</v>
          </cell>
          <cell r="L81">
            <v>360</v>
          </cell>
          <cell r="M81" t="str">
            <v>E10</v>
          </cell>
          <cell r="N81" t="str">
            <v>"Ballast"</v>
          </cell>
          <cell r="O81">
            <v>360</v>
          </cell>
          <cell r="P81">
            <v>-11.89</v>
          </cell>
          <cell r="Q81">
            <v>0</v>
          </cell>
          <cell r="R81">
            <v>18.150000000000002</v>
          </cell>
          <cell r="S81">
            <v>90</v>
          </cell>
          <cell r="T81">
            <v>32</v>
          </cell>
          <cell r="U81">
            <v>0</v>
          </cell>
          <cell r="V81">
            <v>90</v>
          </cell>
          <cell r="W81">
            <v>3</v>
          </cell>
          <cell r="X81" t="str">
            <v>"GA-04b_Pt1_Hs=05.00_Tp=17.19_Ballast.dat"</v>
          </cell>
          <cell r="Y81" t="str">
            <v>"GA-04b_Pt1_Hs=05.00_Tp=17.19_Ballast.dat"</v>
          </cell>
          <cell r="Z81" t="str">
            <v>"69.xls"</v>
          </cell>
          <cell r="AA81">
            <v>5</v>
          </cell>
          <cell r="AB81">
            <v>2</v>
          </cell>
          <cell r="AC81">
            <v>9.9206349206349201E-2</v>
          </cell>
          <cell r="AD81" t="str">
            <v>"GA-04b_Pt1_Hs=05.00_Tp=17.19_Ballast.dat"</v>
          </cell>
          <cell r="AE81" t="str">
            <v>"GA-04b_Pt1_Hs=05.00_Tp=17.19_Ballast.dat"</v>
          </cell>
          <cell r="AF81" t="str">
            <v>"69.xls"</v>
          </cell>
        </row>
        <row r="82">
          <cell r="A82">
            <v>70</v>
          </cell>
          <cell r="B82" t="str">
            <v>GA-04b_Pt1_Hs=05.00_Tp=19.10_Ballast</v>
          </cell>
          <cell r="C82">
            <v>0</v>
          </cell>
          <cell r="D82" t="str">
            <v>Ochi-Hubble</v>
          </cell>
          <cell r="E82" t="str">
            <v>"Specified"</v>
          </cell>
          <cell r="F82" t="str">
            <v>W100</v>
          </cell>
          <cell r="G82">
            <v>360</v>
          </cell>
          <cell r="H82">
            <v>5</v>
          </cell>
          <cell r="I82">
            <v>8</v>
          </cell>
          <cell r="J82">
            <v>5.235602094240837E-2</v>
          </cell>
          <cell r="K82" t="str">
            <v>E10</v>
          </cell>
          <cell r="L82">
            <v>360</v>
          </cell>
          <cell r="M82" t="str">
            <v>E10</v>
          </cell>
          <cell r="N82" t="str">
            <v>"Ballast"</v>
          </cell>
          <cell r="O82">
            <v>360</v>
          </cell>
          <cell r="P82">
            <v>-11.89</v>
          </cell>
          <cell r="Q82">
            <v>0</v>
          </cell>
          <cell r="R82">
            <v>18.150000000000002</v>
          </cell>
          <cell r="S82">
            <v>90</v>
          </cell>
          <cell r="T82">
            <v>32</v>
          </cell>
          <cell r="U82">
            <v>0</v>
          </cell>
          <cell r="V82">
            <v>90</v>
          </cell>
          <cell r="W82">
            <v>3</v>
          </cell>
          <cell r="X82" t="str">
            <v>"GA-04b_Pt1_Hs=05.00_Tp=19.10_Ballast.dat"</v>
          </cell>
          <cell r="Y82" t="str">
            <v>"GA-04b_Pt1_Hs=05.00_Tp=19.10_Ballast.dat"</v>
          </cell>
          <cell r="Z82" t="str">
            <v>"70.xls"</v>
          </cell>
          <cell r="AA82">
            <v>5</v>
          </cell>
          <cell r="AB82">
            <v>2</v>
          </cell>
          <cell r="AC82">
            <v>8.9285714285714288E-2</v>
          </cell>
          <cell r="AD82" t="str">
            <v>"GA-04b_Pt1_Hs=05.00_Tp=19.10_Ballast.dat"</v>
          </cell>
          <cell r="AE82" t="str">
            <v>"GA-04b_Pt1_Hs=05.00_Tp=19.10_Ballast.dat"</v>
          </cell>
          <cell r="AF82" t="str">
            <v>"70.xls"</v>
          </cell>
        </row>
        <row r="83">
          <cell r="A83">
            <v>71</v>
          </cell>
          <cell r="B83" t="str">
            <v>GA-04b_Pt1_Hs=05.00_Tp=21.01_Ballast</v>
          </cell>
          <cell r="C83">
            <v>0</v>
          </cell>
          <cell r="D83" t="str">
            <v>Ochi-Hubble</v>
          </cell>
          <cell r="E83" t="str">
            <v>"Specified"</v>
          </cell>
          <cell r="F83" t="str">
            <v>W100</v>
          </cell>
          <cell r="G83">
            <v>360</v>
          </cell>
          <cell r="H83">
            <v>5</v>
          </cell>
          <cell r="I83">
            <v>8</v>
          </cell>
          <cell r="J83">
            <v>4.7596382674916705E-2</v>
          </cell>
          <cell r="K83" t="str">
            <v>E10</v>
          </cell>
          <cell r="L83">
            <v>360</v>
          </cell>
          <cell r="M83" t="str">
            <v>E10</v>
          </cell>
          <cell r="N83" t="str">
            <v>"Ballast"</v>
          </cell>
          <cell r="O83">
            <v>360</v>
          </cell>
          <cell r="P83">
            <v>-11.89</v>
          </cell>
          <cell r="Q83">
            <v>0</v>
          </cell>
          <cell r="R83">
            <v>18.150000000000002</v>
          </cell>
          <cell r="S83">
            <v>90</v>
          </cell>
          <cell r="T83">
            <v>32</v>
          </cell>
          <cell r="U83">
            <v>0</v>
          </cell>
          <cell r="V83">
            <v>90</v>
          </cell>
          <cell r="W83">
            <v>3</v>
          </cell>
          <cell r="X83" t="str">
            <v>"GA-04b_Pt1_Hs=05.00_Tp=21.01_Ballast.dat"</v>
          </cell>
          <cell r="Y83" t="str">
            <v>"GA-04b_Pt1_Hs=05.00_Tp=21.01_Ballast.dat"</v>
          </cell>
          <cell r="Z83" t="str">
            <v>"71.xls"</v>
          </cell>
          <cell r="AA83">
            <v>5</v>
          </cell>
          <cell r="AB83">
            <v>2</v>
          </cell>
          <cell r="AC83">
            <v>8.1168831168831168E-2</v>
          </cell>
          <cell r="AD83" t="str">
            <v>"GA-04b_Pt1_Hs=05.00_Tp=21.01_Ballast.dat"</v>
          </cell>
          <cell r="AE83" t="str">
            <v>"GA-04b_Pt1_Hs=05.00_Tp=21.01_Ballast.dat"</v>
          </cell>
          <cell r="AF83" t="str">
            <v>"71.xls"</v>
          </cell>
        </row>
        <row r="84">
          <cell r="A84">
            <v>72</v>
          </cell>
          <cell r="B84" t="str">
            <v>GA-05_Pt1_Hs=02.70_Tp=12.33_Full</v>
          </cell>
          <cell r="C84">
            <v>0</v>
          </cell>
          <cell r="D84" t="str">
            <v>Ochi-Hubble</v>
          </cell>
          <cell r="E84" t="str">
            <v>"Specified"</v>
          </cell>
          <cell r="F84" t="str">
            <v>S10</v>
          </cell>
          <cell r="G84">
            <v>90</v>
          </cell>
          <cell r="H84">
            <v>2.7</v>
          </cell>
          <cell r="I84">
            <v>8</v>
          </cell>
          <cell r="J84">
            <v>8.1103000811030002E-2</v>
          </cell>
          <cell r="K84" t="str">
            <v>N100</v>
          </cell>
          <cell r="L84">
            <v>90</v>
          </cell>
          <cell r="M84" t="str">
            <v>N100</v>
          </cell>
          <cell r="N84" t="str">
            <v>"Full"</v>
          </cell>
          <cell r="O84">
            <v>90</v>
          </cell>
          <cell r="P84">
            <v>-24.5</v>
          </cell>
          <cell r="Q84">
            <v>0</v>
          </cell>
          <cell r="R84">
            <v>18.150000000000002</v>
          </cell>
          <cell r="S84">
            <v>90</v>
          </cell>
          <cell r="T84">
            <v>32</v>
          </cell>
          <cell r="U84">
            <v>0</v>
          </cell>
          <cell r="V84">
            <v>90</v>
          </cell>
          <cell r="W84">
            <v>3</v>
          </cell>
          <cell r="X84" t="str">
            <v>"GA-05_Pt1_Hs=02.70_Tp=12.33_Full.dat"</v>
          </cell>
          <cell r="Y84" t="str">
            <v>"GA-05_Pt1_Hs=02.70_Tp=12.33_Full.dat"</v>
          </cell>
          <cell r="Z84" t="str">
            <v>"72.xls"</v>
          </cell>
          <cell r="AA84">
            <v>2.7</v>
          </cell>
          <cell r="AB84">
            <v>2</v>
          </cell>
          <cell r="AC84">
            <v>0.13550135501355015</v>
          </cell>
          <cell r="AD84" t="str">
            <v>"GA-05_Pt1_Hs=02.70_Tp=12.33_Full.dat"</v>
          </cell>
          <cell r="AE84" t="str">
            <v>"GA-05_Pt1_Hs=02.70_Tp=12.33_Full.dat"</v>
          </cell>
          <cell r="AF84" t="str">
            <v>"72.xls"</v>
          </cell>
        </row>
        <row r="85">
          <cell r="A85">
            <v>73</v>
          </cell>
          <cell r="B85" t="str">
            <v>GA-05_Pt1_Hs=02.70_Tp=13.70_Full</v>
          </cell>
          <cell r="C85">
            <v>0</v>
          </cell>
          <cell r="D85" t="str">
            <v>Ochi-Hubble</v>
          </cell>
          <cell r="E85" t="str">
            <v>"Specified"</v>
          </cell>
          <cell r="F85" t="str">
            <v>S10</v>
          </cell>
          <cell r="G85">
            <v>90</v>
          </cell>
          <cell r="H85">
            <v>2.7</v>
          </cell>
          <cell r="I85">
            <v>8</v>
          </cell>
          <cell r="J85">
            <v>7.2992700729927015E-2</v>
          </cell>
          <cell r="K85" t="str">
            <v>N100</v>
          </cell>
          <cell r="L85">
            <v>90</v>
          </cell>
          <cell r="M85" t="str">
            <v>N100</v>
          </cell>
          <cell r="N85" t="str">
            <v>"Full"</v>
          </cell>
          <cell r="O85">
            <v>90</v>
          </cell>
          <cell r="P85">
            <v>-24.5</v>
          </cell>
          <cell r="Q85">
            <v>0</v>
          </cell>
          <cell r="R85">
            <v>18.150000000000002</v>
          </cell>
          <cell r="S85">
            <v>90</v>
          </cell>
          <cell r="T85">
            <v>32</v>
          </cell>
          <cell r="U85">
            <v>0</v>
          </cell>
          <cell r="V85">
            <v>90</v>
          </cell>
          <cell r="W85">
            <v>3</v>
          </cell>
          <cell r="X85" t="str">
            <v>"GA-05_Pt1_Hs=02.70_Tp=13.70_Full.dat"</v>
          </cell>
          <cell r="Y85" t="str">
            <v>"GA-05_Pt1_Hs=02.70_Tp=13.70_Full.dat"</v>
          </cell>
          <cell r="Z85" t="str">
            <v>"73.xls"</v>
          </cell>
          <cell r="AA85">
            <v>2.7</v>
          </cell>
          <cell r="AB85">
            <v>2</v>
          </cell>
          <cell r="AC85">
            <v>0.12195121951219513</v>
          </cell>
          <cell r="AD85" t="str">
            <v>"GA-05_Pt1_Hs=02.70_Tp=13.70_Full.dat"</v>
          </cell>
          <cell r="AE85" t="str">
            <v>"GA-05_Pt1_Hs=02.70_Tp=13.70_Full.dat"</v>
          </cell>
          <cell r="AF85" t="str">
            <v>"73.xls"</v>
          </cell>
        </row>
        <row r="86">
          <cell r="A86">
            <v>74</v>
          </cell>
          <cell r="B86" t="str">
            <v>GA-05_Pt1_Hs=02.70_Tp=15.07_Full</v>
          </cell>
          <cell r="C86">
            <v>0</v>
          </cell>
          <cell r="D86" t="str">
            <v>Ochi-Hubble</v>
          </cell>
          <cell r="E86" t="str">
            <v>"Specified"</v>
          </cell>
          <cell r="F86" t="str">
            <v>S10</v>
          </cell>
          <cell r="G86">
            <v>90</v>
          </cell>
          <cell r="H86">
            <v>2.7</v>
          </cell>
          <cell r="I86">
            <v>8</v>
          </cell>
          <cell r="J86">
            <v>6.6357000663570004E-2</v>
          </cell>
          <cell r="K86" t="str">
            <v>N100</v>
          </cell>
          <cell r="L86">
            <v>90</v>
          </cell>
          <cell r="M86" t="str">
            <v>N100</v>
          </cell>
          <cell r="N86" t="str">
            <v>"Full"</v>
          </cell>
          <cell r="O86">
            <v>90</v>
          </cell>
          <cell r="P86">
            <v>-24.5</v>
          </cell>
          <cell r="Q86">
            <v>0</v>
          </cell>
          <cell r="R86">
            <v>18.150000000000002</v>
          </cell>
          <cell r="S86">
            <v>90</v>
          </cell>
          <cell r="T86">
            <v>32</v>
          </cell>
          <cell r="U86">
            <v>0</v>
          </cell>
          <cell r="V86">
            <v>90</v>
          </cell>
          <cell r="W86">
            <v>3</v>
          </cell>
          <cell r="X86" t="str">
            <v>"GA-05_Pt1_Hs=02.70_Tp=15.07_Full.dat"</v>
          </cell>
          <cell r="Y86" t="str">
            <v>"GA-05_Pt1_Hs=02.70_Tp=15.07_Full.dat"</v>
          </cell>
          <cell r="Z86" t="str">
            <v>"74.xls"</v>
          </cell>
          <cell r="AA86">
            <v>2.7</v>
          </cell>
          <cell r="AB86">
            <v>2</v>
          </cell>
          <cell r="AC86">
            <v>0.11086474501108648</v>
          </cell>
          <cell r="AD86" t="str">
            <v>"GA-05_Pt1_Hs=02.70_Tp=15.07_Full.dat"</v>
          </cell>
          <cell r="AE86" t="str">
            <v>"GA-05_Pt1_Hs=02.70_Tp=15.07_Full.dat"</v>
          </cell>
          <cell r="AF86" t="str">
            <v>"74.xls"</v>
          </cell>
        </row>
        <row r="87">
          <cell r="A87">
            <v>75</v>
          </cell>
          <cell r="B87" t="str">
            <v>GA-05_Pt1_Hs=02.70_Tp=12.33_Interm</v>
          </cell>
          <cell r="C87">
            <v>0</v>
          </cell>
          <cell r="D87" t="str">
            <v>Ochi-Hubble</v>
          </cell>
          <cell r="E87" t="str">
            <v>"Specified"</v>
          </cell>
          <cell r="F87" t="str">
            <v>S10</v>
          </cell>
          <cell r="G87">
            <v>90</v>
          </cell>
          <cell r="H87">
            <v>2.7</v>
          </cell>
          <cell r="I87">
            <v>8</v>
          </cell>
          <cell r="J87">
            <v>8.1103000811030002E-2</v>
          </cell>
          <cell r="K87" t="str">
            <v>N100</v>
          </cell>
          <cell r="L87">
            <v>90</v>
          </cell>
          <cell r="M87" t="str">
            <v>N100</v>
          </cell>
          <cell r="N87" t="str">
            <v>"Interm"</v>
          </cell>
          <cell r="O87">
            <v>90</v>
          </cell>
          <cell r="P87">
            <v>-18.149999999999999</v>
          </cell>
          <cell r="Q87">
            <v>0</v>
          </cell>
          <cell r="R87">
            <v>18.150000000000002</v>
          </cell>
          <cell r="S87">
            <v>90</v>
          </cell>
          <cell r="T87">
            <v>32</v>
          </cell>
          <cell r="U87">
            <v>0</v>
          </cell>
          <cell r="V87">
            <v>90</v>
          </cell>
          <cell r="W87">
            <v>3</v>
          </cell>
          <cell r="X87" t="str">
            <v>"GA-05_Pt1_Hs=02.70_Tp=12.33_Interm.dat"</v>
          </cell>
          <cell r="Y87" t="str">
            <v>"GA-05_Pt1_Hs=02.70_Tp=12.33_Interm.dat"</v>
          </cell>
          <cell r="Z87" t="str">
            <v>"75.xls"</v>
          </cell>
          <cell r="AA87">
            <v>2.7</v>
          </cell>
          <cell r="AB87">
            <v>2</v>
          </cell>
          <cell r="AC87">
            <v>0.13550135501355015</v>
          </cell>
          <cell r="AD87" t="str">
            <v>"GA-05_Pt1_Hs=02.70_Tp=12.33_Interm.dat"</v>
          </cell>
          <cell r="AE87" t="str">
            <v>"GA-05_Pt1_Hs=02.70_Tp=12.33_Interm.dat"</v>
          </cell>
          <cell r="AF87" t="str">
            <v>"75.xls"</v>
          </cell>
        </row>
        <row r="88">
          <cell r="A88">
            <v>76</v>
          </cell>
          <cell r="B88" t="str">
            <v>GA-05_Pt1_Hs=02.70_Tp=13.70_Interm</v>
          </cell>
          <cell r="C88">
            <v>0</v>
          </cell>
          <cell r="D88" t="str">
            <v>Ochi-Hubble</v>
          </cell>
          <cell r="E88" t="str">
            <v>"Specified"</v>
          </cell>
          <cell r="F88" t="str">
            <v>S10</v>
          </cell>
          <cell r="G88">
            <v>90</v>
          </cell>
          <cell r="H88">
            <v>2.7</v>
          </cell>
          <cell r="I88">
            <v>8</v>
          </cell>
          <cell r="J88">
            <v>7.2992700729927015E-2</v>
          </cell>
          <cell r="K88" t="str">
            <v>N100</v>
          </cell>
          <cell r="L88">
            <v>90</v>
          </cell>
          <cell r="M88" t="str">
            <v>N100</v>
          </cell>
          <cell r="N88" t="str">
            <v>"Interm"</v>
          </cell>
          <cell r="O88">
            <v>90</v>
          </cell>
          <cell r="P88">
            <v>-18.149999999999999</v>
          </cell>
          <cell r="Q88">
            <v>0</v>
          </cell>
          <cell r="R88">
            <v>18.150000000000002</v>
          </cell>
          <cell r="S88">
            <v>90</v>
          </cell>
          <cell r="T88">
            <v>32</v>
          </cell>
          <cell r="U88">
            <v>0</v>
          </cell>
          <cell r="V88">
            <v>90</v>
          </cell>
          <cell r="W88">
            <v>3</v>
          </cell>
          <cell r="X88" t="str">
            <v>"GA-05_Pt1_Hs=02.70_Tp=13.70_Interm.dat"</v>
          </cell>
          <cell r="Y88" t="str">
            <v>"GA-05_Pt1_Hs=02.70_Tp=13.70_Interm.dat"</v>
          </cell>
          <cell r="Z88" t="str">
            <v>"76.xls"</v>
          </cell>
          <cell r="AA88">
            <v>2.7</v>
          </cell>
          <cell r="AB88">
            <v>2</v>
          </cell>
          <cell r="AC88">
            <v>0.12195121951219513</v>
          </cell>
          <cell r="AD88" t="str">
            <v>"GA-05_Pt1_Hs=02.70_Tp=13.70_Interm.dat"</v>
          </cell>
          <cell r="AE88" t="str">
            <v>"GA-05_Pt1_Hs=02.70_Tp=13.70_Interm.dat"</v>
          </cell>
          <cell r="AF88" t="str">
            <v>"76.xls"</v>
          </cell>
        </row>
        <row r="89">
          <cell r="A89">
            <v>77</v>
          </cell>
          <cell r="B89" t="str">
            <v>GA-05_Pt1_Hs=02.70_Tp=15.07_Interm</v>
          </cell>
          <cell r="C89">
            <v>0</v>
          </cell>
          <cell r="D89" t="str">
            <v>Ochi-Hubble</v>
          </cell>
          <cell r="E89" t="str">
            <v>"Specified"</v>
          </cell>
          <cell r="F89" t="str">
            <v>S10</v>
          </cell>
          <cell r="G89">
            <v>90</v>
          </cell>
          <cell r="H89">
            <v>2.7</v>
          </cell>
          <cell r="I89">
            <v>8</v>
          </cell>
          <cell r="J89">
            <v>6.6357000663570004E-2</v>
          </cell>
          <cell r="K89" t="str">
            <v>N100</v>
          </cell>
          <cell r="L89">
            <v>90</v>
          </cell>
          <cell r="M89" t="str">
            <v>N100</v>
          </cell>
          <cell r="N89" t="str">
            <v>"Interm"</v>
          </cell>
          <cell r="O89">
            <v>90</v>
          </cell>
          <cell r="P89">
            <v>-18.149999999999999</v>
          </cell>
          <cell r="Q89">
            <v>0</v>
          </cell>
          <cell r="R89">
            <v>18.150000000000002</v>
          </cell>
          <cell r="S89">
            <v>90</v>
          </cell>
          <cell r="T89">
            <v>32</v>
          </cell>
          <cell r="U89">
            <v>0</v>
          </cell>
          <cell r="V89">
            <v>90</v>
          </cell>
          <cell r="W89">
            <v>3</v>
          </cell>
          <cell r="X89" t="str">
            <v>"GA-05_Pt1_Hs=02.70_Tp=15.07_Interm.dat"</v>
          </cell>
          <cell r="Y89" t="str">
            <v>"GA-05_Pt1_Hs=02.70_Tp=15.07_Interm.dat"</v>
          </cell>
          <cell r="Z89" t="str">
            <v>"77.xls"</v>
          </cell>
          <cell r="AA89">
            <v>2.7</v>
          </cell>
          <cell r="AB89">
            <v>2</v>
          </cell>
          <cell r="AC89">
            <v>0.11086474501108648</v>
          </cell>
          <cell r="AD89" t="str">
            <v>"GA-05_Pt1_Hs=02.70_Tp=15.07_Interm.dat"</v>
          </cell>
          <cell r="AE89" t="str">
            <v>"GA-05_Pt1_Hs=02.70_Tp=15.07_Interm.dat"</v>
          </cell>
          <cell r="AF89" t="str">
            <v>"77.xls"</v>
          </cell>
        </row>
        <row r="90">
          <cell r="A90">
            <v>78</v>
          </cell>
          <cell r="B90" t="str">
            <v>GA-05_Pt1_Hs=02.70_Tp=12.33_Ballast</v>
          </cell>
          <cell r="C90">
            <v>0</v>
          </cell>
          <cell r="D90" t="str">
            <v>Ochi-Hubble</v>
          </cell>
          <cell r="E90" t="str">
            <v>"Specified"</v>
          </cell>
          <cell r="F90" t="str">
            <v>S10</v>
          </cell>
          <cell r="G90">
            <v>90</v>
          </cell>
          <cell r="H90">
            <v>2.7</v>
          </cell>
          <cell r="I90">
            <v>8</v>
          </cell>
          <cell r="J90">
            <v>8.1103000811030002E-2</v>
          </cell>
          <cell r="K90" t="str">
            <v>N100</v>
          </cell>
          <cell r="L90">
            <v>90</v>
          </cell>
          <cell r="M90" t="str">
            <v>N100</v>
          </cell>
          <cell r="N90" t="str">
            <v>"Ballast"</v>
          </cell>
          <cell r="O90">
            <v>90</v>
          </cell>
          <cell r="P90">
            <v>-11.89</v>
          </cell>
          <cell r="Q90">
            <v>0</v>
          </cell>
          <cell r="R90">
            <v>18.150000000000002</v>
          </cell>
          <cell r="S90">
            <v>90</v>
          </cell>
          <cell r="T90">
            <v>32</v>
          </cell>
          <cell r="U90">
            <v>0</v>
          </cell>
          <cell r="V90">
            <v>90</v>
          </cell>
          <cell r="W90">
            <v>3</v>
          </cell>
          <cell r="X90" t="str">
            <v>"GA-05_Pt1_Hs=02.70_Tp=12.33_Ballast.dat"</v>
          </cell>
          <cell r="Y90" t="str">
            <v>"GA-05_Pt1_Hs=02.70_Tp=12.33_Ballast.dat"</v>
          </cell>
          <cell r="Z90" t="str">
            <v>"78.xls"</v>
          </cell>
          <cell r="AA90">
            <v>2.7</v>
          </cell>
          <cell r="AB90">
            <v>2</v>
          </cell>
          <cell r="AC90">
            <v>0.13550135501355015</v>
          </cell>
          <cell r="AD90" t="str">
            <v>"GA-05_Pt1_Hs=02.70_Tp=12.33_Ballast.dat"</v>
          </cell>
          <cell r="AE90" t="str">
            <v>"GA-05_Pt1_Hs=02.70_Tp=12.33_Ballast.dat"</v>
          </cell>
          <cell r="AF90" t="str">
            <v>"78.xls"</v>
          </cell>
        </row>
        <row r="91">
          <cell r="A91">
            <v>79</v>
          </cell>
          <cell r="B91" t="str">
            <v>GA-05_Pt1_Hs=02.70_Tp=13.70_Ballast</v>
          </cell>
          <cell r="C91">
            <v>0</v>
          </cell>
          <cell r="D91" t="str">
            <v>Ochi-Hubble</v>
          </cell>
          <cell r="E91" t="str">
            <v>"Specified"</v>
          </cell>
          <cell r="F91" t="str">
            <v>S10</v>
          </cell>
          <cell r="G91">
            <v>90</v>
          </cell>
          <cell r="H91">
            <v>2.7</v>
          </cell>
          <cell r="I91">
            <v>8</v>
          </cell>
          <cell r="J91">
            <v>7.2992700729927015E-2</v>
          </cell>
          <cell r="K91" t="str">
            <v>N100</v>
          </cell>
          <cell r="L91">
            <v>90</v>
          </cell>
          <cell r="M91" t="str">
            <v>N100</v>
          </cell>
          <cell r="N91" t="str">
            <v>"Ballast"</v>
          </cell>
          <cell r="O91">
            <v>90</v>
          </cell>
          <cell r="P91">
            <v>-11.89</v>
          </cell>
          <cell r="Q91">
            <v>0</v>
          </cell>
          <cell r="R91">
            <v>18.150000000000002</v>
          </cell>
          <cell r="S91">
            <v>90</v>
          </cell>
          <cell r="T91">
            <v>32</v>
          </cell>
          <cell r="U91">
            <v>0</v>
          </cell>
          <cell r="V91">
            <v>90</v>
          </cell>
          <cell r="W91">
            <v>3</v>
          </cell>
          <cell r="X91" t="str">
            <v>"GA-05_Pt1_Hs=02.70_Tp=13.70_Ballast.dat"</v>
          </cell>
          <cell r="Y91" t="str">
            <v>"GA-05_Pt1_Hs=02.70_Tp=13.70_Ballast.dat"</v>
          </cell>
          <cell r="Z91" t="str">
            <v>"79.xls"</v>
          </cell>
          <cell r="AA91">
            <v>2.7</v>
          </cell>
          <cell r="AB91">
            <v>2</v>
          </cell>
          <cell r="AC91">
            <v>0.12195121951219513</v>
          </cell>
          <cell r="AD91" t="str">
            <v>"GA-05_Pt1_Hs=02.70_Tp=13.70_Ballast.dat"</v>
          </cell>
          <cell r="AE91" t="str">
            <v>"GA-05_Pt1_Hs=02.70_Tp=13.70_Ballast.dat"</v>
          </cell>
          <cell r="AF91" t="str">
            <v>"79.xls"</v>
          </cell>
        </row>
        <row r="92">
          <cell r="A92">
            <v>80</v>
          </cell>
          <cell r="B92" t="str">
            <v>GA-05_Pt1_Hs=02.70_Tp=15.07_Ballast</v>
          </cell>
          <cell r="C92">
            <v>0</v>
          </cell>
          <cell r="D92" t="str">
            <v>Ochi-Hubble</v>
          </cell>
          <cell r="E92" t="str">
            <v>"Specified"</v>
          </cell>
          <cell r="F92" t="str">
            <v>S10</v>
          </cell>
          <cell r="G92">
            <v>90</v>
          </cell>
          <cell r="H92">
            <v>2.7</v>
          </cell>
          <cell r="I92">
            <v>8</v>
          </cell>
          <cell r="J92">
            <v>6.6357000663570004E-2</v>
          </cell>
          <cell r="K92" t="str">
            <v>N100</v>
          </cell>
          <cell r="L92">
            <v>90</v>
          </cell>
          <cell r="M92" t="str">
            <v>N100</v>
          </cell>
          <cell r="N92" t="str">
            <v>"Ballast"</v>
          </cell>
          <cell r="O92">
            <v>90</v>
          </cell>
          <cell r="P92">
            <v>-11.89</v>
          </cell>
          <cell r="Q92">
            <v>0</v>
          </cell>
          <cell r="R92">
            <v>18.150000000000002</v>
          </cell>
          <cell r="S92">
            <v>90</v>
          </cell>
          <cell r="T92">
            <v>32</v>
          </cell>
          <cell r="U92">
            <v>0</v>
          </cell>
          <cell r="V92">
            <v>90</v>
          </cell>
          <cell r="W92">
            <v>3</v>
          </cell>
          <cell r="X92" t="str">
            <v>"GA-05_Pt1_Hs=02.70_Tp=15.07_Ballast.dat"</v>
          </cell>
          <cell r="Y92" t="str">
            <v>"GA-05_Pt1_Hs=02.70_Tp=15.07_Ballast.dat"</v>
          </cell>
          <cell r="Z92" t="str">
            <v>"80.xls"</v>
          </cell>
          <cell r="AA92">
            <v>2.7</v>
          </cell>
          <cell r="AB92">
            <v>2</v>
          </cell>
          <cell r="AC92">
            <v>0.11086474501108648</v>
          </cell>
          <cell r="AD92" t="str">
            <v>"GA-05_Pt1_Hs=02.70_Tp=15.07_Ballast.dat"</v>
          </cell>
          <cell r="AE92" t="str">
            <v>"GA-05_Pt1_Hs=02.70_Tp=15.07_Ballast.dat"</v>
          </cell>
          <cell r="AF92" t="str">
            <v>"80.xls"</v>
          </cell>
        </row>
        <row r="93">
          <cell r="A93">
            <v>81</v>
          </cell>
          <cell r="B93" t="str">
            <v>GA-06_Pt1_Hs=02.70_Tp=12.33_Full</v>
          </cell>
          <cell r="C93">
            <v>0</v>
          </cell>
          <cell r="D93" t="str">
            <v>Ochi-Hubble</v>
          </cell>
          <cell r="E93" t="str">
            <v>"Specified"</v>
          </cell>
          <cell r="F93" t="str">
            <v>N10</v>
          </cell>
          <cell r="G93">
            <v>270</v>
          </cell>
          <cell r="H93">
            <v>2.7</v>
          </cell>
          <cell r="I93">
            <v>8</v>
          </cell>
          <cell r="J93">
            <v>8.1103000811030002E-2</v>
          </cell>
          <cell r="K93" t="str">
            <v>S100</v>
          </cell>
          <cell r="L93">
            <v>270</v>
          </cell>
          <cell r="M93" t="str">
            <v>S100</v>
          </cell>
          <cell r="N93" t="str">
            <v>"Full"</v>
          </cell>
          <cell r="O93">
            <v>270</v>
          </cell>
          <cell r="P93">
            <v>-24.5</v>
          </cell>
          <cell r="Q93">
            <v>0</v>
          </cell>
          <cell r="R93">
            <v>18.150000000000002</v>
          </cell>
          <cell r="S93">
            <v>90</v>
          </cell>
          <cell r="T93">
            <v>32</v>
          </cell>
          <cell r="U93">
            <v>0</v>
          </cell>
          <cell r="V93">
            <v>90</v>
          </cell>
          <cell r="W93">
            <v>3</v>
          </cell>
          <cell r="X93" t="str">
            <v>"GA-06_Pt1_Hs=02.70_Tp=12.33_Full.dat"</v>
          </cell>
          <cell r="Y93" t="str">
            <v>"GA-06_Pt1_Hs=02.70_Tp=12.33_Full.dat"</v>
          </cell>
          <cell r="Z93" t="str">
            <v>"81.xls"</v>
          </cell>
          <cell r="AA93">
            <v>2.7</v>
          </cell>
          <cell r="AB93">
            <v>2</v>
          </cell>
          <cell r="AC93">
            <v>0.13550135501355015</v>
          </cell>
          <cell r="AD93" t="str">
            <v>"GA-06_Pt1_Hs=02.70_Tp=12.33_Full.dat"</v>
          </cell>
          <cell r="AE93" t="str">
            <v>"GA-06_Pt1_Hs=02.70_Tp=12.33_Full.dat"</v>
          </cell>
          <cell r="AF93" t="str">
            <v>"81.xls"</v>
          </cell>
        </row>
        <row r="94">
          <cell r="A94">
            <v>82</v>
          </cell>
          <cell r="B94" t="str">
            <v>GA-06_Pt1_Hs=02.70_Tp=13.70_Full</v>
          </cell>
          <cell r="C94">
            <v>0</v>
          </cell>
          <cell r="D94" t="str">
            <v>Ochi-Hubble</v>
          </cell>
          <cell r="E94" t="str">
            <v>"Specified"</v>
          </cell>
          <cell r="F94" t="str">
            <v>N10</v>
          </cell>
          <cell r="G94">
            <v>270</v>
          </cell>
          <cell r="H94">
            <v>2.7</v>
          </cell>
          <cell r="I94">
            <v>8</v>
          </cell>
          <cell r="J94">
            <v>7.2992700729927015E-2</v>
          </cell>
          <cell r="K94" t="str">
            <v>S100</v>
          </cell>
          <cell r="L94">
            <v>270</v>
          </cell>
          <cell r="M94" t="str">
            <v>S100</v>
          </cell>
          <cell r="N94" t="str">
            <v>"Full"</v>
          </cell>
          <cell r="O94">
            <v>270</v>
          </cell>
          <cell r="P94">
            <v>-24.5</v>
          </cell>
          <cell r="Q94">
            <v>0</v>
          </cell>
          <cell r="R94">
            <v>18.150000000000002</v>
          </cell>
          <cell r="S94">
            <v>90</v>
          </cell>
          <cell r="T94">
            <v>32</v>
          </cell>
          <cell r="U94">
            <v>0</v>
          </cell>
          <cell r="V94">
            <v>90</v>
          </cell>
          <cell r="W94">
            <v>3</v>
          </cell>
          <cell r="X94" t="str">
            <v>"GA-06_Pt1_Hs=02.70_Tp=13.70_Full.dat"</v>
          </cell>
          <cell r="Y94" t="str">
            <v>"GA-06_Pt1_Hs=02.70_Tp=13.70_Full.dat"</v>
          </cell>
          <cell r="Z94" t="str">
            <v>"82.xls"</v>
          </cell>
          <cell r="AA94">
            <v>2.7</v>
          </cell>
          <cell r="AB94">
            <v>2</v>
          </cell>
          <cell r="AC94">
            <v>0.12195121951219513</v>
          </cell>
          <cell r="AD94" t="str">
            <v>"GA-06_Pt1_Hs=02.70_Tp=13.70_Full.dat"</v>
          </cell>
          <cell r="AE94" t="str">
            <v>"GA-06_Pt1_Hs=02.70_Tp=13.70_Full.dat"</v>
          </cell>
          <cell r="AF94" t="str">
            <v>"82.xls"</v>
          </cell>
        </row>
        <row r="95">
          <cell r="A95">
            <v>83</v>
          </cell>
          <cell r="B95" t="str">
            <v>GA-06_Pt1_Hs=02.70_Tp=15.07_Full</v>
          </cell>
          <cell r="C95">
            <v>0</v>
          </cell>
          <cell r="D95" t="str">
            <v>Ochi-Hubble</v>
          </cell>
          <cell r="E95" t="str">
            <v>"Specified"</v>
          </cell>
          <cell r="F95" t="str">
            <v>N10</v>
          </cell>
          <cell r="G95">
            <v>270</v>
          </cell>
          <cell r="H95">
            <v>2.7</v>
          </cell>
          <cell r="I95">
            <v>8</v>
          </cell>
          <cell r="J95">
            <v>6.6357000663570004E-2</v>
          </cell>
          <cell r="K95" t="str">
            <v>S100</v>
          </cell>
          <cell r="L95">
            <v>270</v>
          </cell>
          <cell r="M95" t="str">
            <v>S100</v>
          </cell>
          <cell r="N95" t="str">
            <v>"Full"</v>
          </cell>
          <cell r="O95">
            <v>270</v>
          </cell>
          <cell r="P95">
            <v>-24.5</v>
          </cell>
          <cell r="Q95">
            <v>0</v>
          </cell>
          <cell r="R95">
            <v>18.150000000000002</v>
          </cell>
          <cell r="S95">
            <v>90</v>
          </cell>
          <cell r="T95">
            <v>32</v>
          </cell>
          <cell r="U95">
            <v>0</v>
          </cell>
          <cell r="V95">
            <v>90</v>
          </cell>
          <cell r="W95">
            <v>3</v>
          </cell>
          <cell r="X95" t="str">
            <v>"GA-06_Pt1_Hs=02.70_Tp=15.07_Full.dat"</v>
          </cell>
          <cell r="Y95" t="str">
            <v>"GA-06_Pt1_Hs=02.70_Tp=15.07_Full.dat"</v>
          </cell>
          <cell r="Z95" t="str">
            <v>"83.xls"</v>
          </cell>
          <cell r="AA95">
            <v>2.7</v>
          </cell>
          <cell r="AB95">
            <v>2</v>
          </cell>
          <cell r="AC95">
            <v>0.11086474501108648</v>
          </cell>
          <cell r="AD95" t="str">
            <v>"GA-06_Pt1_Hs=02.70_Tp=15.07_Full.dat"</v>
          </cell>
          <cell r="AE95" t="str">
            <v>"GA-06_Pt1_Hs=02.70_Tp=15.07_Full.dat"</v>
          </cell>
          <cell r="AF95" t="str">
            <v>"83.xls"</v>
          </cell>
        </row>
        <row r="96">
          <cell r="A96">
            <v>84</v>
          </cell>
          <cell r="B96" t="str">
            <v>GA-06_Pt1_Hs=02.70_Tp=12.33_Interm</v>
          </cell>
          <cell r="C96">
            <v>0</v>
          </cell>
          <cell r="D96" t="str">
            <v>Ochi-Hubble</v>
          </cell>
          <cell r="E96" t="str">
            <v>"Specified"</v>
          </cell>
          <cell r="F96" t="str">
            <v>N10</v>
          </cell>
          <cell r="G96">
            <v>270</v>
          </cell>
          <cell r="H96">
            <v>2.7</v>
          </cell>
          <cell r="I96">
            <v>8</v>
          </cell>
          <cell r="J96">
            <v>8.1103000811030002E-2</v>
          </cell>
          <cell r="K96" t="str">
            <v>S100</v>
          </cell>
          <cell r="L96">
            <v>270</v>
          </cell>
          <cell r="M96" t="str">
            <v>S100</v>
          </cell>
          <cell r="N96" t="str">
            <v>"Interm"</v>
          </cell>
          <cell r="O96">
            <v>270</v>
          </cell>
          <cell r="P96">
            <v>-18.149999999999999</v>
          </cell>
          <cell r="Q96">
            <v>0</v>
          </cell>
          <cell r="R96">
            <v>18.150000000000002</v>
          </cell>
          <cell r="S96">
            <v>90</v>
          </cell>
          <cell r="T96">
            <v>32</v>
          </cell>
          <cell r="U96">
            <v>0</v>
          </cell>
          <cell r="V96">
            <v>90</v>
          </cell>
          <cell r="W96">
            <v>3</v>
          </cell>
          <cell r="X96" t="str">
            <v>"GA-06_Pt1_Hs=02.70_Tp=12.33_Interm.dat"</v>
          </cell>
          <cell r="Y96" t="str">
            <v>"GA-06_Pt1_Hs=02.70_Tp=12.33_Interm.dat"</v>
          </cell>
          <cell r="Z96" t="str">
            <v>"84.xls"</v>
          </cell>
          <cell r="AA96">
            <v>2.7</v>
          </cell>
          <cell r="AB96">
            <v>2</v>
          </cell>
          <cell r="AC96">
            <v>0.13550135501355015</v>
          </cell>
          <cell r="AD96" t="str">
            <v>"GA-06_Pt1_Hs=02.70_Tp=12.33_Interm.dat"</v>
          </cell>
          <cell r="AE96" t="str">
            <v>"GA-06_Pt1_Hs=02.70_Tp=12.33_Interm.dat"</v>
          </cell>
          <cell r="AF96" t="str">
            <v>"84.xls"</v>
          </cell>
        </row>
        <row r="97">
          <cell r="A97">
            <v>85</v>
          </cell>
          <cell r="B97" t="str">
            <v>GA-06_Pt1_Hs=02.70_Tp=13.70_Interm</v>
          </cell>
          <cell r="C97">
            <v>0</v>
          </cell>
          <cell r="D97" t="str">
            <v>Ochi-Hubble</v>
          </cell>
          <cell r="E97" t="str">
            <v>"Specified"</v>
          </cell>
          <cell r="F97" t="str">
            <v>N10</v>
          </cell>
          <cell r="G97">
            <v>270</v>
          </cell>
          <cell r="H97">
            <v>2.7</v>
          </cell>
          <cell r="I97">
            <v>8</v>
          </cell>
          <cell r="J97">
            <v>7.2992700729927015E-2</v>
          </cell>
          <cell r="K97" t="str">
            <v>S100</v>
          </cell>
          <cell r="L97">
            <v>270</v>
          </cell>
          <cell r="M97" t="str">
            <v>S100</v>
          </cell>
          <cell r="N97" t="str">
            <v>"Interm"</v>
          </cell>
          <cell r="O97">
            <v>270</v>
          </cell>
          <cell r="P97">
            <v>-18.149999999999999</v>
          </cell>
          <cell r="Q97">
            <v>0</v>
          </cell>
          <cell r="R97">
            <v>18.150000000000002</v>
          </cell>
          <cell r="S97">
            <v>90</v>
          </cell>
          <cell r="T97">
            <v>32</v>
          </cell>
          <cell r="U97">
            <v>0</v>
          </cell>
          <cell r="V97">
            <v>90</v>
          </cell>
          <cell r="W97">
            <v>3</v>
          </cell>
          <cell r="X97" t="str">
            <v>"GA-06_Pt1_Hs=02.70_Tp=13.70_Interm.dat"</v>
          </cell>
          <cell r="Y97" t="str">
            <v>"GA-06_Pt1_Hs=02.70_Tp=13.70_Interm.dat"</v>
          </cell>
          <cell r="Z97" t="str">
            <v>"85.xls"</v>
          </cell>
          <cell r="AA97">
            <v>2.7</v>
          </cell>
          <cell r="AB97">
            <v>2</v>
          </cell>
          <cell r="AC97">
            <v>0.12195121951219513</v>
          </cell>
          <cell r="AD97" t="str">
            <v>"GA-06_Pt1_Hs=02.70_Tp=13.70_Interm.dat"</v>
          </cell>
          <cell r="AE97" t="str">
            <v>"GA-06_Pt1_Hs=02.70_Tp=13.70_Interm.dat"</v>
          </cell>
          <cell r="AF97" t="str">
            <v>"85.xls"</v>
          </cell>
        </row>
        <row r="98">
          <cell r="A98">
            <v>86</v>
          </cell>
          <cell r="B98" t="str">
            <v>GA-06_Pt1_Hs=02.70_Tp=15.07_Interm</v>
          </cell>
          <cell r="C98">
            <v>0</v>
          </cell>
          <cell r="D98" t="str">
            <v>Ochi-Hubble</v>
          </cell>
          <cell r="E98" t="str">
            <v>"Specified"</v>
          </cell>
          <cell r="F98" t="str">
            <v>N10</v>
          </cell>
          <cell r="G98">
            <v>270</v>
          </cell>
          <cell r="H98">
            <v>2.7</v>
          </cell>
          <cell r="I98">
            <v>8</v>
          </cell>
          <cell r="J98">
            <v>6.6357000663570004E-2</v>
          </cell>
          <cell r="K98" t="str">
            <v>S100</v>
          </cell>
          <cell r="L98">
            <v>270</v>
          </cell>
          <cell r="M98" t="str">
            <v>S100</v>
          </cell>
          <cell r="N98" t="str">
            <v>"Interm"</v>
          </cell>
          <cell r="O98">
            <v>270</v>
          </cell>
          <cell r="P98">
            <v>-18.149999999999999</v>
          </cell>
          <cell r="Q98">
            <v>0</v>
          </cell>
          <cell r="R98">
            <v>18.150000000000002</v>
          </cell>
          <cell r="S98">
            <v>90</v>
          </cell>
          <cell r="T98">
            <v>32</v>
          </cell>
          <cell r="U98">
            <v>0</v>
          </cell>
          <cell r="V98">
            <v>90</v>
          </cell>
          <cell r="W98">
            <v>3</v>
          </cell>
          <cell r="X98" t="str">
            <v>"GA-06_Pt1_Hs=02.70_Tp=15.07_Interm.dat"</v>
          </cell>
          <cell r="Y98" t="str">
            <v>"GA-06_Pt1_Hs=02.70_Tp=15.07_Interm.dat"</v>
          </cell>
          <cell r="Z98" t="str">
            <v>"86.xls"</v>
          </cell>
          <cell r="AA98">
            <v>2.7</v>
          </cell>
          <cell r="AB98">
            <v>2</v>
          </cell>
          <cell r="AC98">
            <v>0.11086474501108648</v>
          </cell>
          <cell r="AD98" t="str">
            <v>"GA-06_Pt1_Hs=02.70_Tp=15.07_Interm.dat"</v>
          </cell>
          <cell r="AE98" t="str">
            <v>"GA-06_Pt1_Hs=02.70_Tp=15.07_Interm.dat"</v>
          </cell>
          <cell r="AF98" t="str">
            <v>"86.xls"</v>
          </cell>
        </row>
        <row r="99">
          <cell r="A99">
            <v>87</v>
          </cell>
          <cell r="B99" t="str">
            <v>GA-06_Pt1_Hs=02.70_Tp=12.33_Ballast</v>
          </cell>
          <cell r="C99">
            <v>0</v>
          </cell>
          <cell r="D99" t="str">
            <v>Ochi-Hubble</v>
          </cell>
          <cell r="E99" t="str">
            <v>"Specified"</v>
          </cell>
          <cell r="F99" t="str">
            <v>N10</v>
          </cell>
          <cell r="G99">
            <v>270</v>
          </cell>
          <cell r="H99">
            <v>2.7</v>
          </cell>
          <cell r="I99">
            <v>8</v>
          </cell>
          <cell r="J99">
            <v>8.1103000811030002E-2</v>
          </cell>
          <cell r="K99" t="str">
            <v>S100</v>
          </cell>
          <cell r="L99">
            <v>270</v>
          </cell>
          <cell r="M99" t="str">
            <v>S100</v>
          </cell>
          <cell r="N99" t="str">
            <v>"Ballast"</v>
          </cell>
          <cell r="O99">
            <v>270</v>
          </cell>
          <cell r="P99">
            <v>-11.89</v>
          </cell>
          <cell r="Q99">
            <v>0</v>
          </cell>
          <cell r="R99">
            <v>18.150000000000002</v>
          </cell>
          <cell r="S99">
            <v>90</v>
          </cell>
          <cell r="T99">
            <v>32</v>
          </cell>
          <cell r="U99">
            <v>0</v>
          </cell>
          <cell r="V99">
            <v>90</v>
          </cell>
          <cell r="W99">
            <v>3</v>
          </cell>
          <cell r="X99" t="str">
            <v>"GA-06_Pt1_Hs=02.70_Tp=12.33_Ballast.dat"</v>
          </cell>
          <cell r="Y99" t="str">
            <v>"GA-06_Pt1_Hs=02.70_Tp=12.33_Ballast.dat"</v>
          </cell>
          <cell r="Z99" t="str">
            <v>"87.xls"</v>
          </cell>
          <cell r="AA99">
            <v>2.7</v>
          </cell>
          <cell r="AB99">
            <v>2</v>
          </cell>
          <cell r="AC99">
            <v>0.13550135501355015</v>
          </cell>
          <cell r="AD99" t="str">
            <v>"GA-06_Pt1_Hs=02.70_Tp=12.33_Ballast.dat"</v>
          </cell>
          <cell r="AE99" t="str">
            <v>"GA-06_Pt1_Hs=02.70_Tp=12.33_Ballast.dat"</v>
          </cell>
          <cell r="AF99" t="str">
            <v>"87.xls"</v>
          </cell>
        </row>
        <row r="100">
          <cell r="A100">
            <v>88</v>
          </cell>
          <cell r="B100" t="str">
            <v>GA-06_Pt1_Hs=02.70_Tp=13.70_Ballast</v>
          </cell>
          <cell r="C100">
            <v>0</v>
          </cell>
          <cell r="D100" t="str">
            <v>Ochi-Hubble</v>
          </cell>
          <cell r="E100" t="str">
            <v>"Specified"</v>
          </cell>
          <cell r="F100" t="str">
            <v>N10</v>
          </cell>
          <cell r="G100">
            <v>270</v>
          </cell>
          <cell r="H100">
            <v>2.7</v>
          </cell>
          <cell r="I100">
            <v>8</v>
          </cell>
          <cell r="J100">
            <v>7.2992700729927015E-2</v>
          </cell>
          <cell r="K100" t="str">
            <v>S100</v>
          </cell>
          <cell r="L100">
            <v>270</v>
          </cell>
          <cell r="M100" t="str">
            <v>S100</v>
          </cell>
          <cell r="N100" t="str">
            <v>"Ballast"</v>
          </cell>
          <cell r="O100">
            <v>270</v>
          </cell>
          <cell r="P100">
            <v>-11.89</v>
          </cell>
          <cell r="Q100">
            <v>0</v>
          </cell>
          <cell r="R100">
            <v>18.150000000000002</v>
          </cell>
          <cell r="S100">
            <v>90</v>
          </cell>
          <cell r="T100">
            <v>32</v>
          </cell>
          <cell r="U100">
            <v>0</v>
          </cell>
          <cell r="V100">
            <v>90</v>
          </cell>
          <cell r="W100">
            <v>3</v>
          </cell>
          <cell r="X100" t="str">
            <v>"GA-06_Pt1_Hs=02.70_Tp=13.70_Ballast.dat"</v>
          </cell>
          <cell r="Y100" t="str">
            <v>"GA-06_Pt1_Hs=02.70_Tp=13.70_Ballast.dat"</v>
          </cell>
          <cell r="Z100" t="str">
            <v>"88.xls"</v>
          </cell>
          <cell r="AA100">
            <v>2.7</v>
          </cell>
          <cell r="AB100">
            <v>2</v>
          </cell>
          <cell r="AC100">
            <v>0.12195121951219513</v>
          </cell>
          <cell r="AD100" t="str">
            <v>"GA-06_Pt1_Hs=02.70_Tp=13.70_Ballast.dat"</v>
          </cell>
          <cell r="AE100" t="str">
            <v>"GA-06_Pt1_Hs=02.70_Tp=13.70_Ballast.dat"</v>
          </cell>
          <cell r="AF100" t="str">
            <v>"88.xls"</v>
          </cell>
        </row>
        <row r="101">
          <cell r="A101">
            <v>89</v>
          </cell>
          <cell r="B101" t="str">
            <v>GA-06_Pt1_Hs=02.70_Tp=15.07_Ballast</v>
          </cell>
          <cell r="C101">
            <v>0</v>
          </cell>
          <cell r="D101" t="str">
            <v>Ochi-Hubble</v>
          </cell>
          <cell r="E101" t="str">
            <v>"Specified"</v>
          </cell>
          <cell r="F101" t="str">
            <v>N10</v>
          </cell>
          <cell r="G101">
            <v>270</v>
          </cell>
          <cell r="H101">
            <v>2.7</v>
          </cell>
          <cell r="I101">
            <v>8</v>
          </cell>
          <cell r="J101">
            <v>6.6357000663570004E-2</v>
          </cell>
          <cell r="K101" t="str">
            <v>S100</v>
          </cell>
          <cell r="L101">
            <v>270</v>
          </cell>
          <cell r="M101" t="str">
            <v>S100</v>
          </cell>
          <cell r="N101" t="str">
            <v>"Ballast"</v>
          </cell>
          <cell r="O101">
            <v>270</v>
          </cell>
          <cell r="P101">
            <v>-11.89</v>
          </cell>
          <cell r="Q101">
            <v>0</v>
          </cell>
          <cell r="R101">
            <v>18.150000000000002</v>
          </cell>
          <cell r="S101">
            <v>90</v>
          </cell>
          <cell r="T101">
            <v>32</v>
          </cell>
          <cell r="U101">
            <v>0</v>
          </cell>
          <cell r="V101">
            <v>90</v>
          </cell>
          <cell r="W101">
            <v>3</v>
          </cell>
          <cell r="X101" t="str">
            <v>"GA-06_Pt1_Hs=02.70_Tp=15.07_Ballast.dat"</v>
          </cell>
          <cell r="Y101" t="str">
            <v>"GA-06_Pt1_Hs=02.70_Tp=15.07_Ballast.dat"</v>
          </cell>
          <cell r="Z101" t="str">
            <v>"89.xls"</v>
          </cell>
          <cell r="AA101">
            <v>2.7</v>
          </cell>
          <cell r="AB101">
            <v>2</v>
          </cell>
          <cell r="AC101">
            <v>0.11086474501108648</v>
          </cell>
          <cell r="AD101" t="str">
            <v>"GA-06_Pt1_Hs=02.70_Tp=15.07_Ballast.dat"</v>
          </cell>
          <cell r="AE101" t="str">
            <v>"GA-06_Pt1_Hs=02.70_Tp=15.07_Ballast.dat"</v>
          </cell>
          <cell r="AF101" t="str">
            <v>"89.xls"</v>
          </cell>
        </row>
        <row r="102">
          <cell r="A102">
            <v>90</v>
          </cell>
          <cell r="B102" t="str">
            <v>GA-07a_Pt1_Hs=02.70_Tp=12.33_Full</v>
          </cell>
          <cell r="C102">
            <v>0</v>
          </cell>
          <cell r="D102" t="str">
            <v>Ochi-Hubble</v>
          </cell>
          <cell r="E102" t="str">
            <v>"Specified"</v>
          </cell>
          <cell r="F102" t="str">
            <v>SE10</v>
          </cell>
          <cell r="G102">
            <v>135</v>
          </cell>
          <cell r="H102">
            <v>2.7</v>
          </cell>
          <cell r="I102">
            <v>8</v>
          </cell>
          <cell r="J102">
            <v>8.1103000811030002E-2</v>
          </cell>
          <cell r="K102" t="str">
            <v>NW100</v>
          </cell>
          <cell r="L102">
            <v>135</v>
          </cell>
          <cell r="M102" t="str">
            <v>NW100</v>
          </cell>
          <cell r="N102" t="str">
            <v>"Full"</v>
          </cell>
          <cell r="O102">
            <v>135</v>
          </cell>
          <cell r="P102">
            <v>-24.5</v>
          </cell>
          <cell r="Q102">
            <v>0</v>
          </cell>
          <cell r="R102">
            <v>18.150000000000002</v>
          </cell>
          <cell r="S102">
            <v>90</v>
          </cell>
          <cell r="T102">
            <v>32</v>
          </cell>
          <cell r="U102">
            <v>0</v>
          </cell>
          <cell r="V102">
            <v>90</v>
          </cell>
          <cell r="W102">
            <v>3</v>
          </cell>
          <cell r="X102" t="str">
            <v>"GA-07a_Pt1_Hs=02.70_Tp=12.33_Full.dat"</v>
          </cell>
          <cell r="Y102" t="str">
            <v>"GA-07a_Pt1_Hs=02.70_Tp=12.33_Full.dat"</v>
          </cell>
          <cell r="Z102" t="str">
            <v>"90.xls"</v>
          </cell>
          <cell r="AA102">
            <v>2.7</v>
          </cell>
          <cell r="AB102">
            <v>2</v>
          </cell>
          <cell r="AC102">
            <v>0.13550135501355015</v>
          </cell>
          <cell r="AD102" t="str">
            <v>"GA-07a_Pt1_Hs=02.70_Tp=12.33_Full.dat"</v>
          </cell>
          <cell r="AE102" t="str">
            <v>"GA-07a_Pt1_Hs=02.70_Tp=12.33_Full.dat"</v>
          </cell>
          <cell r="AF102" t="str">
            <v>"90.xls"</v>
          </cell>
        </row>
        <row r="103">
          <cell r="A103">
            <v>91</v>
          </cell>
          <cell r="B103" t="str">
            <v>GA-07a_Pt1_Hs=02.70_Tp=13.70_Full</v>
          </cell>
          <cell r="C103">
            <v>0</v>
          </cell>
          <cell r="D103" t="str">
            <v>Ochi-Hubble</v>
          </cell>
          <cell r="E103" t="str">
            <v>"Specified"</v>
          </cell>
          <cell r="F103" t="str">
            <v>SE10</v>
          </cell>
          <cell r="G103">
            <v>135</v>
          </cell>
          <cell r="H103">
            <v>2.7</v>
          </cell>
          <cell r="I103">
            <v>8</v>
          </cell>
          <cell r="J103">
            <v>7.2992700729927015E-2</v>
          </cell>
          <cell r="K103" t="str">
            <v>NW100</v>
          </cell>
          <cell r="L103">
            <v>135</v>
          </cell>
          <cell r="M103" t="str">
            <v>NW100</v>
          </cell>
          <cell r="N103" t="str">
            <v>"Full"</v>
          </cell>
          <cell r="O103">
            <v>135</v>
          </cell>
          <cell r="P103">
            <v>-24.5</v>
          </cell>
          <cell r="Q103">
            <v>0</v>
          </cell>
          <cell r="R103">
            <v>18.150000000000002</v>
          </cell>
          <cell r="S103">
            <v>90</v>
          </cell>
          <cell r="T103">
            <v>32</v>
          </cell>
          <cell r="U103">
            <v>0</v>
          </cell>
          <cell r="V103">
            <v>90</v>
          </cell>
          <cell r="W103">
            <v>3</v>
          </cell>
          <cell r="X103" t="str">
            <v>"GA-07a_Pt1_Hs=02.70_Tp=13.70_Full.dat"</v>
          </cell>
          <cell r="Y103" t="str">
            <v>"GA-07a_Pt1_Hs=02.70_Tp=13.70_Full.dat"</v>
          </cell>
          <cell r="Z103" t="str">
            <v>"91.xls"</v>
          </cell>
          <cell r="AA103">
            <v>2.7</v>
          </cell>
          <cell r="AB103">
            <v>2</v>
          </cell>
          <cell r="AC103">
            <v>0.12195121951219513</v>
          </cell>
          <cell r="AD103" t="str">
            <v>"GA-07a_Pt1_Hs=02.70_Tp=13.70_Full.dat"</v>
          </cell>
          <cell r="AE103" t="str">
            <v>"GA-07a_Pt1_Hs=02.70_Tp=13.70_Full.dat"</v>
          </cell>
          <cell r="AF103" t="str">
            <v>"91.xls"</v>
          </cell>
        </row>
        <row r="104">
          <cell r="A104">
            <v>92</v>
          </cell>
          <cell r="B104" t="str">
            <v>GA-07a_Pt1_Hs=02.70_Tp=15.07_Full</v>
          </cell>
          <cell r="C104">
            <v>0</v>
          </cell>
          <cell r="D104" t="str">
            <v>Ochi-Hubble</v>
          </cell>
          <cell r="E104" t="str">
            <v>"Specified"</v>
          </cell>
          <cell r="F104" t="str">
            <v>SE10</v>
          </cell>
          <cell r="G104">
            <v>135</v>
          </cell>
          <cell r="H104">
            <v>2.7</v>
          </cell>
          <cell r="I104">
            <v>8</v>
          </cell>
          <cell r="J104">
            <v>6.6357000663570004E-2</v>
          </cell>
          <cell r="K104" t="str">
            <v>NW100</v>
          </cell>
          <cell r="L104">
            <v>135</v>
          </cell>
          <cell r="M104" t="str">
            <v>NW100</v>
          </cell>
          <cell r="N104" t="str">
            <v>"Full"</v>
          </cell>
          <cell r="O104">
            <v>135</v>
          </cell>
          <cell r="P104">
            <v>-24.5</v>
          </cell>
          <cell r="Q104">
            <v>0</v>
          </cell>
          <cell r="R104">
            <v>18.150000000000002</v>
          </cell>
          <cell r="S104">
            <v>90</v>
          </cell>
          <cell r="T104">
            <v>32</v>
          </cell>
          <cell r="U104">
            <v>0</v>
          </cell>
          <cell r="V104">
            <v>90</v>
          </cell>
          <cell r="W104">
            <v>3</v>
          </cell>
          <cell r="X104" t="str">
            <v>"GA-07a_Pt1_Hs=02.70_Tp=15.07_Full.dat"</v>
          </cell>
          <cell r="Y104" t="str">
            <v>"GA-07a_Pt1_Hs=02.70_Tp=15.07_Full.dat"</v>
          </cell>
          <cell r="Z104" t="str">
            <v>"92.xls"</v>
          </cell>
          <cell r="AA104">
            <v>2.7</v>
          </cell>
          <cell r="AB104">
            <v>2</v>
          </cell>
          <cell r="AC104">
            <v>0.11086474501108648</v>
          </cell>
          <cell r="AD104" t="str">
            <v>"GA-07a_Pt1_Hs=02.70_Tp=15.07_Full.dat"</v>
          </cell>
          <cell r="AE104" t="str">
            <v>"GA-07a_Pt1_Hs=02.70_Tp=15.07_Full.dat"</v>
          </cell>
          <cell r="AF104" t="str">
            <v>"92.xls"</v>
          </cell>
        </row>
        <row r="105">
          <cell r="A105">
            <v>93</v>
          </cell>
          <cell r="B105" t="str">
            <v>GA-07a_Pt1_Hs=02.70_Tp=12.33_Interm</v>
          </cell>
          <cell r="C105">
            <v>0</v>
          </cell>
          <cell r="D105" t="str">
            <v>Ochi-Hubble</v>
          </cell>
          <cell r="E105" t="str">
            <v>"Specified"</v>
          </cell>
          <cell r="F105" t="str">
            <v>SE10</v>
          </cell>
          <cell r="G105">
            <v>135</v>
          </cell>
          <cell r="H105">
            <v>2.7</v>
          </cell>
          <cell r="I105">
            <v>8</v>
          </cell>
          <cell r="J105">
            <v>8.1103000811030002E-2</v>
          </cell>
          <cell r="K105" t="str">
            <v>NW100</v>
          </cell>
          <cell r="L105">
            <v>135</v>
          </cell>
          <cell r="M105" t="str">
            <v>NW100</v>
          </cell>
          <cell r="N105" t="str">
            <v>"Interm"</v>
          </cell>
          <cell r="O105">
            <v>135</v>
          </cell>
          <cell r="P105">
            <v>-18.149999999999999</v>
          </cell>
          <cell r="Q105">
            <v>0</v>
          </cell>
          <cell r="R105">
            <v>18.150000000000002</v>
          </cell>
          <cell r="S105">
            <v>90</v>
          </cell>
          <cell r="T105">
            <v>32</v>
          </cell>
          <cell r="U105">
            <v>0</v>
          </cell>
          <cell r="V105">
            <v>90</v>
          </cell>
          <cell r="W105">
            <v>3</v>
          </cell>
          <cell r="X105" t="str">
            <v>"GA-07a_Pt1_Hs=02.70_Tp=12.33_Interm.dat"</v>
          </cell>
          <cell r="Y105" t="str">
            <v>"GA-07a_Pt1_Hs=02.70_Tp=12.33_Interm.dat"</v>
          </cell>
          <cell r="Z105" t="str">
            <v>"93.xls"</v>
          </cell>
          <cell r="AA105">
            <v>2.7</v>
          </cell>
          <cell r="AB105">
            <v>2</v>
          </cell>
          <cell r="AC105">
            <v>0.13550135501355015</v>
          </cell>
          <cell r="AD105" t="str">
            <v>"GA-07a_Pt1_Hs=02.70_Tp=12.33_Interm.dat"</v>
          </cell>
          <cell r="AE105" t="str">
            <v>"GA-07a_Pt1_Hs=02.70_Tp=12.33_Interm.dat"</v>
          </cell>
          <cell r="AF105" t="str">
            <v>"93.xls"</v>
          </cell>
        </row>
        <row r="106">
          <cell r="A106">
            <v>94</v>
          </cell>
          <cell r="B106" t="str">
            <v>GA-07a_Pt1_Hs=02.70_Tp=13.70_Interm</v>
          </cell>
          <cell r="C106">
            <v>0</v>
          </cell>
          <cell r="D106" t="str">
            <v>Ochi-Hubble</v>
          </cell>
          <cell r="E106" t="str">
            <v>"Specified"</v>
          </cell>
          <cell r="F106" t="str">
            <v>SE10</v>
          </cell>
          <cell r="G106">
            <v>135</v>
          </cell>
          <cell r="H106">
            <v>2.7</v>
          </cell>
          <cell r="I106">
            <v>8</v>
          </cell>
          <cell r="J106">
            <v>7.2992700729927015E-2</v>
          </cell>
          <cell r="K106" t="str">
            <v>NW100</v>
          </cell>
          <cell r="L106">
            <v>135</v>
          </cell>
          <cell r="M106" t="str">
            <v>NW100</v>
          </cell>
          <cell r="N106" t="str">
            <v>"Interm"</v>
          </cell>
          <cell r="O106">
            <v>135</v>
          </cell>
          <cell r="P106">
            <v>-18.149999999999999</v>
          </cell>
          <cell r="Q106">
            <v>0</v>
          </cell>
          <cell r="R106">
            <v>18.150000000000002</v>
          </cell>
          <cell r="S106">
            <v>90</v>
          </cell>
          <cell r="T106">
            <v>32</v>
          </cell>
          <cell r="U106">
            <v>0</v>
          </cell>
          <cell r="V106">
            <v>90</v>
          </cell>
          <cell r="W106">
            <v>3</v>
          </cell>
          <cell r="X106" t="str">
            <v>"GA-07a_Pt1_Hs=02.70_Tp=13.70_Interm.dat"</v>
          </cell>
          <cell r="Y106" t="str">
            <v>"GA-07a_Pt1_Hs=02.70_Tp=13.70_Interm.dat"</v>
          </cell>
          <cell r="Z106" t="str">
            <v>"94.xls"</v>
          </cell>
          <cell r="AA106">
            <v>2.7</v>
          </cell>
          <cell r="AB106">
            <v>2</v>
          </cell>
          <cell r="AC106">
            <v>0.12195121951219513</v>
          </cell>
          <cell r="AD106" t="str">
            <v>"GA-07a_Pt1_Hs=02.70_Tp=13.70_Interm.dat"</v>
          </cell>
          <cell r="AE106" t="str">
            <v>"GA-07a_Pt1_Hs=02.70_Tp=13.70_Interm.dat"</v>
          </cell>
          <cell r="AF106" t="str">
            <v>"94.xls"</v>
          </cell>
        </row>
        <row r="107">
          <cell r="A107">
            <v>95</v>
          </cell>
          <cell r="B107" t="str">
            <v>GA-07a_Pt1_Hs=02.70_Tp=15.07_Interm</v>
          </cell>
          <cell r="C107">
            <v>0</v>
          </cell>
          <cell r="D107" t="str">
            <v>Ochi-Hubble</v>
          </cell>
          <cell r="E107" t="str">
            <v>"Specified"</v>
          </cell>
          <cell r="F107" t="str">
            <v>SE10</v>
          </cell>
          <cell r="G107">
            <v>135</v>
          </cell>
          <cell r="H107">
            <v>2.7</v>
          </cell>
          <cell r="I107">
            <v>8</v>
          </cell>
          <cell r="J107">
            <v>6.6357000663570004E-2</v>
          </cell>
          <cell r="K107" t="str">
            <v>NW100</v>
          </cell>
          <cell r="L107">
            <v>135</v>
          </cell>
          <cell r="M107" t="str">
            <v>NW100</v>
          </cell>
          <cell r="N107" t="str">
            <v>"Interm"</v>
          </cell>
          <cell r="O107">
            <v>135</v>
          </cell>
          <cell r="P107">
            <v>-18.149999999999999</v>
          </cell>
          <cell r="Q107">
            <v>0</v>
          </cell>
          <cell r="R107">
            <v>18.150000000000002</v>
          </cell>
          <cell r="S107">
            <v>90</v>
          </cell>
          <cell r="T107">
            <v>32</v>
          </cell>
          <cell r="U107">
            <v>0</v>
          </cell>
          <cell r="V107">
            <v>90</v>
          </cell>
          <cell r="W107">
            <v>3</v>
          </cell>
          <cell r="X107" t="str">
            <v>"GA-07a_Pt1_Hs=02.70_Tp=15.07_Interm.dat"</v>
          </cell>
          <cell r="Y107" t="str">
            <v>"GA-07a_Pt1_Hs=02.70_Tp=15.07_Interm.dat"</v>
          </cell>
          <cell r="Z107" t="str">
            <v>"95.xls"</v>
          </cell>
          <cell r="AA107">
            <v>2.7</v>
          </cell>
          <cell r="AB107">
            <v>2</v>
          </cell>
          <cell r="AC107">
            <v>0.11086474501108648</v>
          </cell>
          <cell r="AD107" t="str">
            <v>"GA-07a_Pt1_Hs=02.70_Tp=15.07_Interm.dat"</v>
          </cell>
          <cell r="AE107" t="str">
            <v>"GA-07a_Pt1_Hs=02.70_Tp=15.07_Interm.dat"</v>
          </cell>
          <cell r="AF107" t="str">
            <v>"95.xls"</v>
          </cell>
        </row>
        <row r="108">
          <cell r="A108">
            <v>96</v>
          </cell>
          <cell r="B108" t="str">
            <v>GA-07a_Pt1_Hs=02.70_Tp=12.33_Ballast</v>
          </cell>
          <cell r="C108">
            <v>0</v>
          </cell>
          <cell r="D108" t="str">
            <v>Ochi-Hubble</v>
          </cell>
          <cell r="E108" t="str">
            <v>"Specified"</v>
          </cell>
          <cell r="F108" t="str">
            <v>SE10</v>
          </cell>
          <cell r="G108">
            <v>135</v>
          </cell>
          <cell r="H108">
            <v>2.7</v>
          </cell>
          <cell r="I108">
            <v>8</v>
          </cell>
          <cell r="J108">
            <v>8.1103000811030002E-2</v>
          </cell>
          <cell r="K108" t="str">
            <v>NW100</v>
          </cell>
          <cell r="L108">
            <v>135</v>
          </cell>
          <cell r="M108" t="str">
            <v>NW100</v>
          </cell>
          <cell r="N108" t="str">
            <v>"Ballast"</v>
          </cell>
          <cell r="O108">
            <v>135</v>
          </cell>
          <cell r="P108">
            <v>-11.89</v>
          </cell>
          <cell r="Q108">
            <v>0</v>
          </cell>
          <cell r="R108">
            <v>18.150000000000002</v>
          </cell>
          <cell r="S108">
            <v>90</v>
          </cell>
          <cell r="T108">
            <v>32</v>
          </cell>
          <cell r="U108">
            <v>0</v>
          </cell>
          <cell r="V108">
            <v>90</v>
          </cell>
          <cell r="W108">
            <v>3</v>
          </cell>
          <cell r="X108" t="str">
            <v>"GA-07a_Pt1_Hs=02.70_Tp=12.33_Ballast.dat"</v>
          </cell>
          <cell r="Y108" t="str">
            <v>"GA-07a_Pt1_Hs=02.70_Tp=12.33_Ballast.dat"</v>
          </cell>
          <cell r="Z108" t="str">
            <v>"96.xls"</v>
          </cell>
          <cell r="AA108">
            <v>2.7</v>
          </cell>
          <cell r="AB108">
            <v>2</v>
          </cell>
          <cell r="AC108">
            <v>0.13550135501355015</v>
          </cell>
          <cell r="AD108" t="str">
            <v>"GA-07a_Pt1_Hs=02.70_Tp=12.33_Ballast.dat"</v>
          </cell>
          <cell r="AE108" t="str">
            <v>"GA-07a_Pt1_Hs=02.70_Tp=12.33_Ballast.dat"</v>
          </cell>
          <cell r="AF108" t="str">
            <v>"96.xls"</v>
          </cell>
        </row>
        <row r="109">
          <cell r="A109">
            <v>97</v>
          </cell>
          <cell r="B109" t="str">
            <v>GA-07a_Pt1_Hs=02.70_Tp=13.70_Ballast</v>
          </cell>
          <cell r="C109">
            <v>0</v>
          </cell>
          <cell r="D109" t="str">
            <v>Ochi-Hubble</v>
          </cell>
          <cell r="E109" t="str">
            <v>"Specified"</v>
          </cell>
          <cell r="F109" t="str">
            <v>SE10</v>
          </cell>
          <cell r="G109">
            <v>135</v>
          </cell>
          <cell r="H109">
            <v>2.7</v>
          </cell>
          <cell r="I109">
            <v>8</v>
          </cell>
          <cell r="J109">
            <v>7.2992700729927015E-2</v>
          </cell>
          <cell r="K109" t="str">
            <v>NW100</v>
          </cell>
          <cell r="L109">
            <v>135</v>
          </cell>
          <cell r="M109" t="str">
            <v>NW100</v>
          </cell>
          <cell r="N109" t="str">
            <v>"Ballast"</v>
          </cell>
          <cell r="O109">
            <v>135</v>
          </cell>
          <cell r="P109">
            <v>-11.89</v>
          </cell>
          <cell r="Q109">
            <v>0</v>
          </cell>
          <cell r="R109">
            <v>18.150000000000002</v>
          </cell>
          <cell r="S109">
            <v>90</v>
          </cell>
          <cell r="T109">
            <v>32</v>
          </cell>
          <cell r="U109">
            <v>0</v>
          </cell>
          <cell r="V109">
            <v>90</v>
          </cell>
          <cell r="W109">
            <v>3</v>
          </cell>
          <cell r="X109" t="str">
            <v>"GA-07a_Pt1_Hs=02.70_Tp=13.70_Ballast.dat"</v>
          </cell>
          <cell r="Y109" t="str">
            <v>"GA-07a_Pt1_Hs=02.70_Tp=13.70_Ballast.dat"</v>
          </cell>
          <cell r="Z109" t="str">
            <v>"97.xls"</v>
          </cell>
          <cell r="AA109">
            <v>2.7</v>
          </cell>
          <cell r="AB109">
            <v>2</v>
          </cell>
          <cell r="AC109">
            <v>0.12195121951219513</v>
          </cell>
          <cell r="AD109" t="str">
            <v>"GA-07a_Pt1_Hs=02.70_Tp=13.70_Ballast.dat"</v>
          </cell>
          <cell r="AE109" t="str">
            <v>"GA-07a_Pt1_Hs=02.70_Tp=13.70_Ballast.dat"</v>
          </cell>
          <cell r="AF109" t="str">
            <v>"97.xls"</v>
          </cell>
        </row>
        <row r="110">
          <cell r="A110">
            <v>98</v>
          </cell>
          <cell r="B110" t="str">
            <v>GA-07a_Pt1_Hs=02.70_Tp=15.07_Ballast</v>
          </cell>
          <cell r="C110">
            <v>0</v>
          </cell>
          <cell r="D110" t="str">
            <v>Ochi-Hubble</v>
          </cell>
          <cell r="E110" t="str">
            <v>"Specified"</v>
          </cell>
          <cell r="F110" t="str">
            <v>SE10</v>
          </cell>
          <cell r="G110">
            <v>135</v>
          </cell>
          <cell r="H110">
            <v>2.7</v>
          </cell>
          <cell r="I110">
            <v>8</v>
          </cell>
          <cell r="J110">
            <v>6.6357000663570004E-2</v>
          </cell>
          <cell r="K110" t="str">
            <v>NW100</v>
          </cell>
          <cell r="L110">
            <v>135</v>
          </cell>
          <cell r="M110" t="str">
            <v>NW100</v>
          </cell>
          <cell r="N110" t="str">
            <v>"Ballast"</v>
          </cell>
          <cell r="O110">
            <v>135</v>
          </cell>
          <cell r="P110">
            <v>-11.89</v>
          </cell>
          <cell r="Q110">
            <v>0</v>
          </cell>
          <cell r="R110">
            <v>18.150000000000002</v>
          </cell>
          <cell r="S110">
            <v>90</v>
          </cell>
          <cell r="T110">
            <v>32</v>
          </cell>
          <cell r="U110">
            <v>0</v>
          </cell>
          <cell r="V110">
            <v>90</v>
          </cell>
          <cell r="W110">
            <v>3</v>
          </cell>
          <cell r="X110" t="str">
            <v>"GA-07a_Pt1_Hs=02.70_Tp=15.07_Ballast.dat"</v>
          </cell>
          <cell r="Y110" t="str">
            <v>"GA-07a_Pt1_Hs=02.70_Tp=15.07_Ballast.dat"</v>
          </cell>
          <cell r="Z110" t="str">
            <v>"98.xls"</v>
          </cell>
          <cell r="AA110">
            <v>2.7</v>
          </cell>
          <cell r="AB110">
            <v>2</v>
          </cell>
          <cell r="AC110">
            <v>0.11086474501108648</v>
          </cell>
          <cell r="AD110" t="str">
            <v>"GA-07a_Pt1_Hs=02.70_Tp=15.07_Ballast.dat"</v>
          </cell>
          <cell r="AE110" t="str">
            <v>"GA-07a_Pt1_Hs=02.70_Tp=15.07_Ballast.dat"</v>
          </cell>
          <cell r="AF110" t="str">
            <v>"98.xls"</v>
          </cell>
        </row>
        <row r="111">
          <cell r="A111">
            <v>99</v>
          </cell>
          <cell r="B111" t="str">
            <v>GA-07b_Pt1_Hs=02.70_Tp=12.33_Full</v>
          </cell>
          <cell r="C111">
            <v>0</v>
          </cell>
          <cell r="D111" t="str">
            <v>Ochi-Hubble</v>
          </cell>
          <cell r="E111" t="str">
            <v>"Specified"</v>
          </cell>
          <cell r="F111" t="str">
            <v>NE10</v>
          </cell>
          <cell r="G111">
            <v>225</v>
          </cell>
          <cell r="H111">
            <v>2.7</v>
          </cell>
          <cell r="I111">
            <v>8</v>
          </cell>
          <cell r="J111">
            <v>8.1103000811030002E-2</v>
          </cell>
          <cell r="K111" t="str">
            <v>SW100</v>
          </cell>
          <cell r="L111">
            <v>225</v>
          </cell>
          <cell r="M111" t="str">
            <v>SW100</v>
          </cell>
          <cell r="N111" t="str">
            <v>"Full"</v>
          </cell>
          <cell r="O111">
            <v>225</v>
          </cell>
          <cell r="P111">
            <v>-24.5</v>
          </cell>
          <cell r="Q111">
            <v>0</v>
          </cell>
          <cell r="R111">
            <v>18.150000000000002</v>
          </cell>
          <cell r="S111">
            <v>90</v>
          </cell>
          <cell r="T111">
            <v>32</v>
          </cell>
          <cell r="U111">
            <v>0</v>
          </cell>
          <cell r="V111">
            <v>90</v>
          </cell>
          <cell r="W111">
            <v>3</v>
          </cell>
          <cell r="X111" t="str">
            <v>"GA-07b_Pt1_Hs=02.70_Tp=12.33_Full.dat"</v>
          </cell>
          <cell r="Y111" t="str">
            <v>"GA-07b_Pt1_Hs=02.70_Tp=12.33_Full.dat"</v>
          </cell>
          <cell r="Z111" t="str">
            <v>"99.xls"</v>
          </cell>
          <cell r="AA111">
            <v>2.7</v>
          </cell>
          <cell r="AB111">
            <v>2</v>
          </cell>
          <cell r="AC111">
            <v>0.13550135501355015</v>
          </cell>
          <cell r="AD111" t="str">
            <v>"GA-07b_Pt1_Hs=02.70_Tp=12.33_Full.dat"</v>
          </cell>
          <cell r="AE111" t="str">
            <v>"GA-07b_Pt1_Hs=02.70_Tp=12.33_Full.dat"</v>
          </cell>
          <cell r="AF111" t="str">
            <v>"99.xls"</v>
          </cell>
        </row>
        <row r="112">
          <cell r="A112">
            <v>100</v>
          </cell>
          <cell r="B112" t="str">
            <v>GA-07b_Pt1_Hs=02.70_Tp=13.70_Full</v>
          </cell>
          <cell r="C112">
            <v>0</v>
          </cell>
          <cell r="D112" t="str">
            <v>Ochi-Hubble</v>
          </cell>
          <cell r="E112" t="str">
            <v>"Specified"</v>
          </cell>
          <cell r="F112" t="str">
            <v>NE10</v>
          </cell>
          <cell r="G112">
            <v>225</v>
          </cell>
          <cell r="H112">
            <v>2.7</v>
          </cell>
          <cell r="I112">
            <v>8</v>
          </cell>
          <cell r="J112">
            <v>7.2992700729927015E-2</v>
          </cell>
          <cell r="K112" t="str">
            <v>SW100</v>
          </cell>
          <cell r="L112">
            <v>225</v>
          </cell>
          <cell r="M112" t="str">
            <v>SW100</v>
          </cell>
          <cell r="N112" t="str">
            <v>"Full"</v>
          </cell>
          <cell r="O112">
            <v>225</v>
          </cell>
          <cell r="P112">
            <v>-24.5</v>
          </cell>
          <cell r="Q112">
            <v>0</v>
          </cell>
          <cell r="R112">
            <v>18.150000000000002</v>
          </cell>
          <cell r="S112">
            <v>90</v>
          </cell>
          <cell r="T112">
            <v>32</v>
          </cell>
          <cell r="U112">
            <v>0</v>
          </cell>
          <cell r="V112">
            <v>90</v>
          </cell>
          <cell r="W112">
            <v>3</v>
          </cell>
          <cell r="X112" t="str">
            <v>"GA-07b_Pt1_Hs=02.70_Tp=13.70_Full.dat"</v>
          </cell>
          <cell r="Y112" t="str">
            <v>"GA-07b_Pt1_Hs=02.70_Tp=13.70_Full.dat"</v>
          </cell>
          <cell r="Z112" t="str">
            <v>"100.xls"</v>
          </cell>
          <cell r="AA112">
            <v>2.7</v>
          </cell>
          <cell r="AB112">
            <v>2</v>
          </cell>
          <cell r="AC112">
            <v>0.12195121951219513</v>
          </cell>
          <cell r="AD112" t="str">
            <v>"GA-07b_Pt1_Hs=02.70_Tp=13.70_Full.dat"</v>
          </cell>
          <cell r="AE112" t="str">
            <v>"GA-07b_Pt1_Hs=02.70_Tp=13.70_Full.dat"</v>
          </cell>
          <cell r="AF112" t="str">
            <v>"100.xls"</v>
          </cell>
        </row>
        <row r="113">
          <cell r="A113">
            <v>101</v>
          </cell>
          <cell r="B113" t="str">
            <v>GA-07b_Pt1_Hs=02.70_Tp=15.07_Full</v>
          </cell>
          <cell r="C113">
            <v>0</v>
          </cell>
          <cell r="D113" t="str">
            <v>Ochi-Hubble</v>
          </cell>
          <cell r="E113" t="str">
            <v>"Specified"</v>
          </cell>
          <cell r="F113" t="str">
            <v>NE10</v>
          </cell>
          <cell r="G113">
            <v>225</v>
          </cell>
          <cell r="H113">
            <v>2.7</v>
          </cell>
          <cell r="I113">
            <v>8</v>
          </cell>
          <cell r="J113">
            <v>6.6357000663570004E-2</v>
          </cell>
          <cell r="K113" t="str">
            <v>SW100</v>
          </cell>
          <cell r="L113">
            <v>225</v>
          </cell>
          <cell r="M113" t="str">
            <v>SW100</v>
          </cell>
          <cell r="N113" t="str">
            <v>"Full"</v>
          </cell>
          <cell r="O113">
            <v>225</v>
          </cell>
          <cell r="P113">
            <v>-24.5</v>
          </cell>
          <cell r="Q113">
            <v>0</v>
          </cell>
          <cell r="R113">
            <v>18.150000000000002</v>
          </cell>
          <cell r="S113">
            <v>90</v>
          </cell>
          <cell r="T113">
            <v>32</v>
          </cell>
          <cell r="U113">
            <v>0</v>
          </cell>
          <cell r="V113">
            <v>90</v>
          </cell>
          <cell r="W113">
            <v>3</v>
          </cell>
          <cell r="X113" t="str">
            <v>"GA-07b_Pt1_Hs=02.70_Tp=15.07_Full.dat"</v>
          </cell>
          <cell r="Y113" t="str">
            <v>"GA-07b_Pt1_Hs=02.70_Tp=15.07_Full.dat"</v>
          </cell>
          <cell r="Z113" t="str">
            <v>"101.xls"</v>
          </cell>
          <cell r="AA113">
            <v>2.7</v>
          </cell>
          <cell r="AB113">
            <v>2</v>
          </cell>
          <cell r="AC113">
            <v>0.11086474501108648</v>
          </cell>
          <cell r="AD113" t="str">
            <v>"GA-07b_Pt1_Hs=02.70_Tp=15.07_Full.dat"</v>
          </cell>
          <cell r="AE113" t="str">
            <v>"GA-07b_Pt1_Hs=02.70_Tp=15.07_Full.dat"</v>
          </cell>
          <cell r="AF113" t="str">
            <v>"101.xls"</v>
          </cell>
        </row>
        <row r="114">
          <cell r="A114">
            <v>102</v>
          </cell>
          <cell r="B114" t="str">
            <v>GA-07b_Pt1_Hs=02.70_Tp=12.33_Interm</v>
          </cell>
          <cell r="C114">
            <v>0</v>
          </cell>
          <cell r="D114" t="str">
            <v>Ochi-Hubble</v>
          </cell>
          <cell r="E114" t="str">
            <v>"Specified"</v>
          </cell>
          <cell r="F114" t="str">
            <v>NE10</v>
          </cell>
          <cell r="G114">
            <v>225</v>
          </cell>
          <cell r="H114">
            <v>2.7</v>
          </cell>
          <cell r="I114">
            <v>8</v>
          </cell>
          <cell r="J114">
            <v>8.1103000811030002E-2</v>
          </cell>
          <cell r="K114" t="str">
            <v>SW100</v>
          </cell>
          <cell r="L114">
            <v>225</v>
          </cell>
          <cell r="M114" t="str">
            <v>SW100</v>
          </cell>
          <cell r="N114" t="str">
            <v>"Interm"</v>
          </cell>
          <cell r="O114">
            <v>225</v>
          </cell>
          <cell r="P114">
            <v>-18.149999999999999</v>
          </cell>
          <cell r="Q114">
            <v>0</v>
          </cell>
          <cell r="R114">
            <v>18.150000000000002</v>
          </cell>
          <cell r="S114">
            <v>90</v>
          </cell>
          <cell r="T114">
            <v>32</v>
          </cell>
          <cell r="U114">
            <v>0</v>
          </cell>
          <cell r="V114">
            <v>90</v>
          </cell>
          <cell r="W114">
            <v>3</v>
          </cell>
          <cell r="X114" t="str">
            <v>"GA-07b_Pt1_Hs=02.70_Tp=12.33_Interm.dat"</v>
          </cell>
          <cell r="Y114" t="str">
            <v>"GA-07b_Pt1_Hs=02.70_Tp=12.33_Interm.dat"</v>
          </cell>
          <cell r="Z114" t="str">
            <v>"102.xls"</v>
          </cell>
          <cell r="AA114">
            <v>2.7</v>
          </cell>
          <cell r="AB114">
            <v>2</v>
          </cell>
          <cell r="AC114">
            <v>0.13550135501355015</v>
          </cell>
          <cell r="AD114" t="str">
            <v>"GA-07b_Pt1_Hs=02.70_Tp=12.33_Interm.dat"</v>
          </cell>
          <cell r="AE114" t="str">
            <v>"GA-07b_Pt1_Hs=02.70_Tp=12.33_Interm.dat"</v>
          </cell>
          <cell r="AF114" t="str">
            <v>"102.xls"</v>
          </cell>
        </row>
        <row r="115">
          <cell r="A115">
            <v>103</v>
          </cell>
          <cell r="B115" t="str">
            <v>GA-07b_Pt1_Hs=02.70_Tp=13.70_Interm</v>
          </cell>
          <cell r="C115">
            <v>0</v>
          </cell>
          <cell r="D115" t="str">
            <v>Ochi-Hubble</v>
          </cell>
          <cell r="E115" t="str">
            <v>"Specified"</v>
          </cell>
          <cell r="F115" t="str">
            <v>NE10</v>
          </cell>
          <cell r="G115">
            <v>225</v>
          </cell>
          <cell r="H115">
            <v>2.7</v>
          </cell>
          <cell r="I115">
            <v>8</v>
          </cell>
          <cell r="J115">
            <v>7.2992700729927015E-2</v>
          </cell>
          <cell r="K115" t="str">
            <v>SW100</v>
          </cell>
          <cell r="L115">
            <v>225</v>
          </cell>
          <cell r="M115" t="str">
            <v>SW100</v>
          </cell>
          <cell r="N115" t="str">
            <v>"Interm"</v>
          </cell>
          <cell r="O115">
            <v>225</v>
          </cell>
          <cell r="P115">
            <v>-18.149999999999999</v>
          </cell>
          <cell r="Q115">
            <v>0</v>
          </cell>
          <cell r="R115">
            <v>18.150000000000002</v>
          </cell>
          <cell r="S115">
            <v>90</v>
          </cell>
          <cell r="T115">
            <v>32</v>
          </cell>
          <cell r="U115">
            <v>0</v>
          </cell>
          <cell r="V115">
            <v>90</v>
          </cell>
          <cell r="W115">
            <v>3</v>
          </cell>
          <cell r="X115" t="str">
            <v>"GA-07b_Pt1_Hs=02.70_Tp=13.70_Interm.dat"</v>
          </cell>
          <cell r="Y115" t="str">
            <v>"GA-07b_Pt1_Hs=02.70_Tp=13.70_Interm.dat"</v>
          </cell>
          <cell r="Z115" t="str">
            <v>"103.xls"</v>
          </cell>
          <cell r="AA115">
            <v>2.7</v>
          </cell>
          <cell r="AB115">
            <v>2</v>
          </cell>
          <cell r="AC115">
            <v>0.12195121951219513</v>
          </cell>
          <cell r="AD115" t="str">
            <v>"GA-07b_Pt1_Hs=02.70_Tp=13.70_Interm.dat"</v>
          </cell>
          <cell r="AE115" t="str">
            <v>"GA-07b_Pt1_Hs=02.70_Tp=13.70_Interm.dat"</v>
          </cell>
          <cell r="AF115" t="str">
            <v>"103.xls"</v>
          </cell>
        </row>
        <row r="116">
          <cell r="A116">
            <v>104</v>
          </cell>
          <cell r="B116" t="str">
            <v>GA-07b_Pt1_Hs=02.70_Tp=15.07_Interm</v>
          </cell>
          <cell r="C116">
            <v>0</v>
          </cell>
          <cell r="D116" t="str">
            <v>Ochi-Hubble</v>
          </cell>
          <cell r="E116" t="str">
            <v>"Specified"</v>
          </cell>
          <cell r="F116" t="str">
            <v>NE10</v>
          </cell>
          <cell r="G116">
            <v>225</v>
          </cell>
          <cell r="H116">
            <v>2.7</v>
          </cell>
          <cell r="I116">
            <v>8</v>
          </cell>
          <cell r="J116">
            <v>6.6357000663570004E-2</v>
          </cell>
          <cell r="K116" t="str">
            <v>SW100</v>
          </cell>
          <cell r="L116">
            <v>225</v>
          </cell>
          <cell r="M116" t="str">
            <v>SW100</v>
          </cell>
          <cell r="N116" t="str">
            <v>"Interm"</v>
          </cell>
          <cell r="O116">
            <v>225</v>
          </cell>
          <cell r="P116">
            <v>-18.149999999999999</v>
          </cell>
          <cell r="Q116">
            <v>0</v>
          </cell>
          <cell r="R116">
            <v>18.150000000000002</v>
          </cell>
          <cell r="S116">
            <v>90</v>
          </cell>
          <cell r="T116">
            <v>32</v>
          </cell>
          <cell r="U116">
            <v>0</v>
          </cell>
          <cell r="V116">
            <v>90</v>
          </cell>
          <cell r="W116">
            <v>3</v>
          </cell>
          <cell r="X116" t="str">
            <v>"GA-07b_Pt1_Hs=02.70_Tp=15.07_Interm.dat"</v>
          </cell>
          <cell r="Y116" t="str">
            <v>"GA-07b_Pt1_Hs=02.70_Tp=15.07_Interm.dat"</v>
          </cell>
          <cell r="Z116" t="str">
            <v>"104.xls"</v>
          </cell>
          <cell r="AA116">
            <v>2.7</v>
          </cell>
          <cell r="AB116">
            <v>2</v>
          </cell>
          <cell r="AC116">
            <v>0.11086474501108648</v>
          </cell>
          <cell r="AD116" t="str">
            <v>"GA-07b_Pt1_Hs=02.70_Tp=15.07_Interm.dat"</v>
          </cell>
          <cell r="AE116" t="str">
            <v>"GA-07b_Pt1_Hs=02.70_Tp=15.07_Interm.dat"</v>
          </cell>
          <cell r="AF116" t="str">
            <v>"104.xls"</v>
          </cell>
        </row>
        <row r="117">
          <cell r="A117">
            <v>105</v>
          </cell>
          <cell r="B117" t="str">
            <v>GA-07b_Pt1_Hs=02.70_Tp=12.33_Ballast</v>
          </cell>
          <cell r="C117">
            <v>0</v>
          </cell>
          <cell r="D117" t="str">
            <v>Ochi-Hubble</v>
          </cell>
          <cell r="E117" t="str">
            <v>"Specified"</v>
          </cell>
          <cell r="F117" t="str">
            <v>NE10</v>
          </cell>
          <cell r="G117">
            <v>225</v>
          </cell>
          <cell r="H117">
            <v>2.7</v>
          </cell>
          <cell r="I117">
            <v>8</v>
          </cell>
          <cell r="J117">
            <v>8.1103000811030002E-2</v>
          </cell>
          <cell r="K117" t="str">
            <v>SW100</v>
          </cell>
          <cell r="L117">
            <v>225</v>
          </cell>
          <cell r="M117" t="str">
            <v>SW100</v>
          </cell>
          <cell r="N117" t="str">
            <v>"Ballast"</v>
          </cell>
          <cell r="O117">
            <v>225</v>
          </cell>
          <cell r="P117">
            <v>-11.89</v>
          </cell>
          <cell r="Q117">
            <v>0</v>
          </cell>
          <cell r="R117">
            <v>18.150000000000002</v>
          </cell>
          <cell r="S117">
            <v>90</v>
          </cell>
          <cell r="T117">
            <v>32</v>
          </cell>
          <cell r="U117">
            <v>0</v>
          </cell>
          <cell r="V117">
            <v>90</v>
          </cell>
          <cell r="W117">
            <v>3</v>
          </cell>
          <cell r="X117" t="str">
            <v>"GA-07b_Pt1_Hs=02.70_Tp=12.33_Ballast.dat"</v>
          </cell>
          <cell r="Y117" t="str">
            <v>"GA-07b_Pt1_Hs=02.70_Tp=12.33_Ballast.dat"</v>
          </cell>
          <cell r="Z117" t="str">
            <v>"105.xls"</v>
          </cell>
          <cell r="AA117">
            <v>2.7</v>
          </cell>
          <cell r="AB117">
            <v>2</v>
          </cell>
          <cell r="AC117">
            <v>0.13550135501355015</v>
          </cell>
          <cell r="AD117" t="str">
            <v>"GA-07b_Pt1_Hs=02.70_Tp=12.33_Ballast.dat"</v>
          </cell>
          <cell r="AE117" t="str">
            <v>"GA-07b_Pt1_Hs=02.70_Tp=12.33_Ballast.dat"</v>
          </cell>
          <cell r="AF117" t="str">
            <v>"105.xls"</v>
          </cell>
        </row>
        <row r="118">
          <cell r="A118">
            <v>106</v>
          </cell>
          <cell r="B118" t="str">
            <v>GA-07b_Pt1_Hs=02.70_Tp=13.70_Ballast</v>
          </cell>
          <cell r="C118">
            <v>0</v>
          </cell>
          <cell r="D118" t="str">
            <v>Ochi-Hubble</v>
          </cell>
          <cell r="E118" t="str">
            <v>"Specified"</v>
          </cell>
          <cell r="F118" t="str">
            <v>NE10</v>
          </cell>
          <cell r="G118">
            <v>225</v>
          </cell>
          <cell r="H118">
            <v>2.7</v>
          </cell>
          <cell r="I118">
            <v>8</v>
          </cell>
          <cell r="J118">
            <v>7.2992700729927015E-2</v>
          </cell>
          <cell r="K118" t="str">
            <v>SW100</v>
          </cell>
          <cell r="L118">
            <v>225</v>
          </cell>
          <cell r="M118" t="str">
            <v>SW100</v>
          </cell>
          <cell r="N118" t="str">
            <v>"Ballast"</v>
          </cell>
          <cell r="O118">
            <v>225</v>
          </cell>
          <cell r="P118">
            <v>-11.89</v>
          </cell>
          <cell r="Q118">
            <v>0</v>
          </cell>
          <cell r="R118">
            <v>18.150000000000002</v>
          </cell>
          <cell r="S118">
            <v>90</v>
          </cell>
          <cell r="T118">
            <v>32</v>
          </cell>
          <cell r="U118">
            <v>0</v>
          </cell>
          <cell r="V118">
            <v>90</v>
          </cell>
          <cell r="W118">
            <v>3</v>
          </cell>
          <cell r="X118" t="str">
            <v>"GA-07b_Pt1_Hs=02.70_Tp=13.70_Ballast.dat"</v>
          </cell>
          <cell r="Y118" t="str">
            <v>"GA-07b_Pt1_Hs=02.70_Tp=13.70_Ballast.dat"</v>
          </cell>
          <cell r="Z118" t="str">
            <v>"106.xls"</v>
          </cell>
          <cell r="AA118">
            <v>2.7</v>
          </cell>
          <cell r="AB118">
            <v>2</v>
          </cell>
          <cell r="AC118">
            <v>0.12195121951219513</v>
          </cell>
          <cell r="AD118" t="str">
            <v>"GA-07b_Pt1_Hs=02.70_Tp=13.70_Ballast.dat"</v>
          </cell>
          <cell r="AE118" t="str">
            <v>"GA-07b_Pt1_Hs=02.70_Tp=13.70_Ballast.dat"</v>
          </cell>
          <cell r="AF118" t="str">
            <v>"106.xls"</v>
          </cell>
        </row>
        <row r="119">
          <cell r="A119">
            <v>107</v>
          </cell>
          <cell r="B119" t="str">
            <v>GA-07b_Pt1_Hs=02.70_Tp=15.07_Ballast</v>
          </cell>
          <cell r="C119">
            <v>0</v>
          </cell>
          <cell r="D119" t="str">
            <v>Ochi-Hubble</v>
          </cell>
          <cell r="E119" t="str">
            <v>"Specified"</v>
          </cell>
          <cell r="F119" t="str">
            <v>NE10</v>
          </cell>
          <cell r="G119">
            <v>225</v>
          </cell>
          <cell r="H119">
            <v>2.7</v>
          </cell>
          <cell r="I119">
            <v>8</v>
          </cell>
          <cell r="J119">
            <v>6.6357000663570004E-2</v>
          </cell>
          <cell r="K119" t="str">
            <v>SW100</v>
          </cell>
          <cell r="L119">
            <v>225</v>
          </cell>
          <cell r="M119" t="str">
            <v>SW100</v>
          </cell>
          <cell r="N119" t="str">
            <v>"Ballast"</v>
          </cell>
          <cell r="O119">
            <v>225</v>
          </cell>
          <cell r="P119">
            <v>-11.89</v>
          </cell>
          <cell r="Q119">
            <v>0</v>
          </cell>
          <cell r="R119">
            <v>18.150000000000002</v>
          </cell>
          <cell r="S119">
            <v>90</v>
          </cell>
          <cell r="T119">
            <v>32</v>
          </cell>
          <cell r="U119">
            <v>0</v>
          </cell>
          <cell r="V119">
            <v>90</v>
          </cell>
          <cell r="W119">
            <v>3</v>
          </cell>
          <cell r="X119" t="str">
            <v>"GA-07b_Pt1_Hs=02.70_Tp=15.07_Ballast.dat"</v>
          </cell>
          <cell r="Y119" t="str">
            <v>"GA-07b_Pt1_Hs=02.70_Tp=15.07_Ballast.dat"</v>
          </cell>
          <cell r="Z119" t="str">
            <v>"107.xls"</v>
          </cell>
          <cell r="AA119">
            <v>2.7</v>
          </cell>
          <cell r="AB119">
            <v>2</v>
          </cell>
          <cell r="AC119">
            <v>0.11086474501108648</v>
          </cell>
          <cell r="AD119" t="str">
            <v>"GA-07b_Pt1_Hs=02.70_Tp=15.07_Ballast.dat"</v>
          </cell>
          <cell r="AE119" t="str">
            <v>"GA-07b_Pt1_Hs=02.70_Tp=15.07_Ballast.dat"</v>
          </cell>
          <cell r="AF119" t="str">
            <v>"107.xls"</v>
          </cell>
        </row>
        <row r="120">
          <cell r="A120">
            <v>108</v>
          </cell>
          <cell r="B120" t="str">
            <v>GA-07c_Pt1_Hs=02.70_Tp=12.33_Full</v>
          </cell>
          <cell r="C120">
            <v>0</v>
          </cell>
          <cell r="D120" t="str">
            <v>Ochi-Hubble</v>
          </cell>
          <cell r="E120" t="str">
            <v>"Specified"</v>
          </cell>
          <cell r="F120" t="str">
            <v>NW10</v>
          </cell>
          <cell r="G120">
            <v>315</v>
          </cell>
          <cell r="H120">
            <v>2.7</v>
          </cell>
          <cell r="I120">
            <v>8</v>
          </cell>
          <cell r="J120">
            <v>8.1103000811030002E-2</v>
          </cell>
          <cell r="K120" t="str">
            <v>SE100</v>
          </cell>
          <cell r="L120">
            <v>315</v>
          </cell>
          <cell r="M120" t="str">
            <v>SE100</v>
          </cell>
          <cell r="N120" t="str">
            <v>"Full"</v>
          </cell>
          <cell r="O120">
            <v>315</v>
          </cell>
          <cell r="P120">
            <v>-24.5</v>
          </cell>
          <cell r="Q120">
            <v>0</v>
          </cell>
          <cell r="R120">
            <v>18.150000000000002</v>
          </cell>
          <cell r="S120">
            <v>90</v>
          </cell>
          <cell r="T120">
            <v>32</v>
          </cell>
          <cell r="U120">
            <v>0</v>
          </cell>
          <cell r="V120">
            <v>90</v>
          </cell>
          <cell r="W120">
            <v>3</v>
          </cell>
          <cell r="X120" t="str">
            <v>"GA-07c_Pt1_Hs=02.70_Tp=12.33_Full.dat"</v>
          </cell>
          <cell r="Y120" t="str">
            <v>"GA-07c_Pt1_Hs=02.70_Tp=12.33_Full.dat"</v>
          </cell>
          <cell r="Z120" t="str">
            <v>"108.xls"</v>
          </cell>
          <cell r="AA120">
            <v>2.7</v>
          </cell>
          <cell r="AB120">
            <v>2</v>
          </cell>
          <cell r="AC120">
            <v>0.13550135501355015</v>
          </cell>
          <cell r="AD120" t="str">
            <v>"GA-07c_Pt1_Hs=02.70_Tp=12.33_Full.dat"</v>
          </cell>
          <cell r="AE120" t="str">
            <v>"GA-07c_Pt1_Hs=02.70_Tp=12.33_Full.dat"</v>
          </cell>
          <cell r="AF120" t="str">
            <v>"108.xls"</v>
          </cell>
        </row>
        <row r="121">
          <cell r="A121">
            <v>109</v>
          </cell>
          <cell r="B121" t="str">
            <v>GA-07c_Pt1_Hs=02.70_Tp=13.70_Full</v>
          </cell>
          <cell r="C121">
            <v>0</v>
          </cell>
          <cell r="D121" t="str">
            <v>Ochi-Hubble</v>
          </cell>
          <cell r="E121" t="str">
            <v>"Specified"</v>
          </cell>
          <cell r="F121" t="str">
            <v>NW10</v>
          </cell>
          <cell r="G121">
            <v>315</v>
          </cell>
          <cell r="H121">
            <v>2.7</v>
          </cell>
          <cell r="I121">
            <v>8</v>
          </cell>
          <cell r="J121">
            <v>7.2992700729927015E-2</v>
          </cell>
          <cell r="K121" t="str">
            <v>SE100</v>
          </cell>
          <cell r="L121">
            <v>315</v>
          </cell>
          <cell r="M121" t="str">
            <v>SE100</v>
          </cell>
          <cell r="N121" t="str">
            <v>"Full"</v>
          </cell>
          <cell r="O121">
            <v>315</v>
          </cell>
          <cell r="P121">
            <v>-24.5</v>
          </cell>
          <cell r="Q121">
            <v>0</v>
          </cell>
          <cell r="R121">
            <v>18.150000000000002</v>
          </cell>
          <cell r="S121">
            <v>90</v>
          </cell>
          <cell r="T121">
            <v>32</v>
          </cell>
          <cell r="U121">
            <v>0</v>
          </cell>
          <cell r="V121">
            <v>90</v>
          </cell>
          <cell r="W121">
            <v>3</v>
          </cell>
          <cell r="X121" t="str">
            <v>"GA-07c_Pt1_Hs=02.70_Tp=13.70_Full.dat"</v>
          </cell>
          <cell r="Y121" t="str">
            <v>"GA-07c_Pt1_Hs=02.70_Tp=13.70_Full.dat"</v>
          </cell>
          <cell r="Z121" t="str">
            <v>"109.xls"</v>
          </cell>
          <cell r="AA121">
            <v>2.7</v>
          </cell>
          <cell r="AB121">
            <v>2</v>
          </cell>
          <cell r="AC121">
            <v>0.12195121951219513</v>
          </cell>
          <cell r="AD121" t="str">
            <v>"GA-07c_Pt1_Hs=02.70_Tp=13.70_Full.dat"</v>
          </cell>
          <cell r="AE121" t="str">
            <v>"GA-07c_Pt1_Hs=02.70_Tp=13.70_Full.dat"</v>
          </cell>
          <cell r="AF121" t="str">
            <v>"109.xls"</v>
          </cell>
        </row>
        <row r="122">
          <cell r="A122">
            <v>110</v>
          </cell>
          <cell r="B122" t="str">
            <v>GA-07c_Pt1_Hs=02.70_Tp=15.07_Full</v>
          </cell>
          <cell r="C122">
            <v>0</v>
          </cell>
          <cell r="D122" t="str">
            <v>Ochi-Hubble</v>
          </cell>
          <cell r="E122" t="str">
            <v>"Specified"</v>
          </cell>
          <cell r="F122" t="str">
            <v>NW10</v>
          </cell>
          <cell r="G122">
            <v>315</v>
          </cell>
          <cell r="H122">
            <v>2.7</v>
          </cell>
          <cell r="I122">
            <v>8</v>
          </cell>
          <cell r="J122">
            <v>6.6357000663570004E-2</v>
          </cell>
          <cell r="K122" t="str">
            <v>SE100</v>
          </cell>
          <cell r="L122">
            <v>315</v>
          </cell>
          <cell r="M122" t="str">
            <v>SE100</v>
          </cell>
          <cell r="N122" t="str">
            <v>"Full"</v>
          </cell>
          <cell r="O122">
            <v>315</v>
          </cell>
          <cell r="P122">
            <v>-24.5</v>
          </cell>
          <cell r="Q122">
            <v>0</v>
          </cell>
          <cell r="R122">
            <v>18.150000000000002</v>
          </cell>
          <cell r="S122">
            <v>90</v>
          </cell>
          <cell r="T122">
            <v>32</v>
          </cell>
          <cell r="U122">
            <v>0</v>
          </cell>
          <cell r="V122">
            <v>90</v>
          </cell>
          <cell r="W122">
            <v>3</v>
          </cell>
          <cell r="X122" t="str">
            <v>"GA-07c_Pt1_Hs=02.70_Tp=15.07_Full.dat"</v>
          </cell>
          <cell r="Y122" t="str">
            <v>"GA-07c_Pt1_Hs=02.70_Tp=15.07_Full.dat"</v>
          </cell>
          <cell r="Z122" t="str">
            <v>"110.xls"</v>
          </cell>
          <cell r="AA122">
            <v>2.7</v>
          </cell>
          <cell r="AB122">
            <v>2</v>
          </cell>
          <cell r="AC122">
            <v>0.11086474501108648</v>
          </cell>
          <cell r="AD122" t="str">
            <v>"GA-07c_Pt1_Hs=02.70_Tp=15.07_Full.dat"</v>
          </cell>
          <cell r="AE122" t="str">
            <v>"GA-07c_Pt1_Hs=02.70_Tp=15.07_Full.dat"</v>
          </cell>
          <cell r="AF122" t="str">
            <v>"110.xls"</v>
          </cell>
        </row>
        <row r="123">
          <cell r="A123">
            <v>111</v>
          </cell>
          <cell r="B123" t="str">
            <v>GA-07c_Pt1_Hs=02.70_Tp=12.33_Interm</v>
          </cell>
          <cell r="C123">
            <v>0</v>
          </cell>
          <cell r="D123" t="str">
            <v>Ochi-Hubble</v>
          </cell>
          <cell r="E123" t="str">
            <v>"Specified"</v>
          </cell>
          <cell r="F123" t="str">
            <v>NW10</v>
          </cell>
          <cell r="G123">
            <v>315</v>
          </cell>
          <cell r="H123">
            <v>2.7</v>
          </cell>
          <cell r="I123">
            <v>8</v>
          </cell>
          <cell r="J123">
            <v>8.1103000811030002E-2</v>
          </cell>
          <cell r="K123" t="str">
            <v>SE100</v>
          </cell>
          <cell r="L123">
            <v>315</v>
          </cell>
          <cell r="M123" t="str">
            <v>SE100</v>
          </cell>
          <cell r="N123" t="str">
            <v>"Interm"</v>
          </cell>
          <cell r="O123">
            <v>315</v>
          </cell>
          <cell r="P123">
            <v>-18.149999999999999</v>
          </cell>
          <cell r="Q123">
            <v>0</v>
          </cell>
          <cell r="R123">
            <v>18.150000000000002</v>
          </cell>
          <cell r="S123">
            <v>90</v>
          </cell>
          <cell r="T123">
            <v>32</v>
          </cell>
          <cell r="U123">
            <v>0</v>
          </cell>
          <cell r="V123">
            <v>90</v>
          </cell>
          <cell r="W123">
            <v>3</v>
          </cell>
          <cell r="X123" t="str">
            <v>"GA-07c_Pt1_Hs=02.70_Tp=12.33_Interm.dat"</v>
          </cell>
          <cell r="Y123" t="str">
            <v>"GA-07c_Pt1_Hs=02.70_Tp=12.33_Interm.dat"</v>
          </cell>
          <cell r="Z123" t="str">
            <v>"111.xls"</v>
          </cell>
          <cell r="AA123">
            <v>2.7</v>
          </cell>
          <cell r="AB123">
            <v>2</v>
          </cell>
          <cell r="AC123">
            <v>0.13550135501355015</v>
          </cell>
          <cell r="AD123" t="str">
            <v>"GA-07c_Pt1_Hs=02.70_Tp=12.33_Interm.dat"</v>
          </cell>
          <cell r="AE123" t="str">
            <v>"GA-07c_Pt1_Hs=02.70_Tp=12.33_Interm.dat"</v>
          </cell>
          <cell r="AF123" t="str">
            <v>"111.xls"</v>
          </cell>
        </row>
        <row r="124">
          <cell r="A124">
            <v>112</v>
          </cell>
          <cell r="B124" t="str">
            <v>GA-07c_Pt1_Hs=02.70_Tp=13.70_Interm</v>
          </cell>
          <cell r="C124">
            <v>0</v>
          </cell>
          <cell r="D124" t="str">
            <v>Ochi-Hubble</v>
          </cell>
          <cell r="E124" t="str">
            <v>"Specified"</v>
          </cell>
          <cell r="F124" t="str">
            <v>NW10</v>
          </cell>
          <cell r="G124">
            <v>315</v>
          </cell>
          <cell r="H124">
            <v>2.7</v>
          </cell>
          <cell r="I124">
            <v>8</v>
          </cell>
          <cell r="J124">
            <v>7.2992700729927015E-2</v>
          </cell>
          <cell r="K124" t="str">
            <v>SE100</v>
          </cell>
          <cell r="L124">
            <v>315</v>
          </cell>
          <cell r="M124" t="str">
            <v>SE100</v>
          </cell>
          <cell r="N124" t="str">
            <v>"Interm"</v>
          </cell>
          <cell r="O124">
            <v>315</v>
          </cell>
          <cell r="P124">
            <v>-18.149999999999999</v>
          </cell>
          <cell r="Q124">
            <v>0</v>
          </cell>
          <cell r="R124">
            <v>18.150000000000002</v>
          </cell>
          <cell r="S124">
            <v>90</v>
          </cell>
          <cell r="T124">
            <v>32</v>
          </cell>
          <cell r="U124">
            <v>0</v>
          </cell>
          <cell r="V124">
            <v>90</v>
          </cell>
          <cell r="W124">
            <v>3</v>
          </cell>
          <cell r="X124" t="str">
            <v>"GA-07c_Pt1_Hs=02.70_Tp=13.70_Interm.dat"</v>
          </cell>
          <cell r="Y124" t="str">
            <v>"GA-07c_Pt1_Hs=02.70_Tp=13.70_Interm.dat"</v>
          </cell>
          <cell r="Z124" t="str">
            <v>"112.xls"</v>
          </cell>
          <cell r="AA124">
            <v>2.7</v>
          </cell>
          <cell r="AB124">
            <v>2</v>
          </cell>
          <cell r="AC124">
            <v>0.12195121951219513</v>
          </cell>
          <cell r="AD124" t="str">
            <v>"GA-07c_Pt1_Hs=02.70_Tp=13.70_Interm.dat"</v>
          </cell>
          <cell r="AE124" t="str">
            <v>"GA-07c_Pt1_Hs=02.70_Tp=13.70_Interm.dat"</v>
          </cell>
          <cell r="AF124" t="str">
            <v>"112.xls"</v>
          </cell>
        </row>
        <row r="125">
          <cell r="A125">
            <v>113</v>
          </cell>
          <cell r="B125" t="str">
            <v>GA-07c_Pt1_Hs=02.70_Tp=15.07_Interm</v>
          </cell>
          <cell r="C125">
            <v>0</v>
          </cell>
          <cell r="D125" t="str">
            <v>Ochi-Hubble</v>
          </cell>
          <cell r="E125" t="str">
            <v>"Specified"</v>
          </cell>
          <cell r="F125" t="str">
            <v>NW10</v>
          </cell>
          <cell r="G125">
            <v>315</v>
          </cell>
          <cell r="H125">
            <v>2.7</v>
          </cell>
          <cell r="I125">
            <v>8</v>
          </cell>
          <cell r="J125">
            <v>6.6357000663570004E-2</v>
          </cell>
          <cell r="K125" t="str">
            <v>SE100</v>
          </cell>
          <cell r="L125">
            <v>315</v>
          </cell>
          <cell r="M125" t="str">
            <v>SE100</v>
          </cell>
          <cell r="N125" t="str">
            <v>"Interm"</v>
          </cell>
          <cell r="O125">
            <v>315</v>
          </cell>
          <cell r="P125">
            <v>-18.149999999999999</v>
          </cell>
          <cell r="Q125">
            <v>0</v>
          </cell>
          <cell r="R125">
            <v>18.150000000000002</v>
          </cell>
          <cell r="S125">
            <v>90</v>
          </cell>
          <cell r="T125">
            <v>32</v>
          </cell>
          <cell r="U125">
            <v>0</v>
          </cell>
          <cell r="V125">
            <v>90</v>
          </cell>
          <cell r="W125">
            <v>3</v>
          </cell>
          <cell r="X125" t="str">
            <v>"GA-07c_Pt1_Hs=02.70_Tp=15.07_Interm.dat"</v>
          </cell>
          <cell r="Y125" t="str">
            <v>"GA-07c_Pt1_Hs=02.70_Tp=15.07_Interm.dat"</v>
          </cell>
          <cell r="Z125" t="str">
            <v>"113.xls"</v>
          </cell>
          <cell r="AA125">
            <v>2.7</v>
          </cell>
          <cell r="AB125">
            <v>2</v>
          </cell>
          <cell r="AC125">
            <v>0.11086474501108648</v>
          </cell>
          <cell r="AD125" t="str">
            <v>"GA-07c_Pt1_Hs=02.70_Tp=15.07_Interm.dat"</v>
          </cell>
          <cell r="AE125" t="str">
            <v>"GA-07c_Pt1_Hs=02.70_Tp=15.07_Interm.dat"</v>
          </cell>
          <cell r="AF125" t="str">
            <v>"113.xls"</v>
          </cell>
        </row>
        <row r="126">
          <cell r="A126">
            <v>114</v>
          </cell>
          <cell r="B126" t="str">
            <v>GA-07c_Pt1_Hs=02.70_Tp=12.33_Ballast</v>
          </cell>
          <cell r="C126">
            <v>0</v>
          </cell>
          <cell r="D126" t="str">
            <v>Ochi-Hubble</v>
          </cell>
          <cell r="E126" t="str">
            <v>"Specified"</v>
          </cell>
          <cell r="F126" t="str">
            <v>NW10</v>
          </cell>
          <cell r="G126">
            <v>315</v>
          </cell>
          <cell r="H126">
            <v>2.7</v>
          </cell>
          <cell r="I126">
            <v>8</v>
          </cell>
          <cell r="J126">
            <v>8.1103000811030002E-2</v>
          </cell>
          <cell r="K126" t="str">
            <v>SE100</v>
          </cell>
          <cell r="L126">
            <v>315</v>
          </cell>
          <cell r="M126" t="str">
            <v>SE100</v>
          </cell>
          <cell r="N126" t="str">
            <v>"Ballast"</v>
          </cell>
          <cell r="O126">
            <v>315</v>
          </cell>
          <cell r="P126">
            <v>-11.89</v>
          </cell>
          <cell r="Q126">
            <v>0</v>
          </cell>
          <cell r="R126">
            <v>18.150000000000002</v>
          </cell>
          <cell r="S126">
            <v>90</v>
          </cell>
          <cell r="T126">
            <v>32</v>
          </cell>
          <cell r="U126">
            <v>0</v>
          </cell>
          <cell r="V126">
            <v>90</v>
          </cell>
          <cell r="W126">
            <v>3</v>
          </cell>
          <cell r="X126" t="str">
            <v>"GA-07c_Pt1_Hs=02.70_Tp=12.33_Ballast.dat"</v>
          </cell>
          <cell r="Y126" t="str">
            <v>"GA-07c_Pt1_Hs=02.70_Tp=12.33_Ballast.dat"</v>
          </cell>
          <cell r="Z126" t="str">
            <v>"114.xls"</v>
          </cell>
          <cell r="AA126">
            <v>2.7</v>
          </cell>
          <cell r="AB126">
            <v>2</v>
          </cell>
          <cell r="AC126">
            <v>0.13550135501355015</v>
          </cell>
          <cell r="AD126" t="str">
            <v>"GA-07c_Pt1_Hs=02.70_Tp=12.33_Ballast.dat"</v>
          </cell>
          <cell r="AE126" t="str">
            <v>"GA-07c_Pt1_Hs=02.70_Tp=12.33_Ballast.dat"</v>
          </cell>
          <cell r="AF126" t="str">
            <v>"114.xls"</v>
          </cell>
        </row>
        <row r="127">
          <cell r="A127">
            <v>115</v>
          </cell>
          <cell r="B127" t="str">
            <v>GA-07c_Pt1_Hs=02.70_Tp=13.70_Ballast</v>
          </cell>
          <cell r="C127">
            <v>0</v>
          </cell>
          <cell r="D127" t="str">
            <v>Ochi-Hubble</v>
          </cell>
          <cell r="E127" t="str">
            <v>"Specified"</v>
          </cell>
          <cell r="F127" t="str">
            <v>NW10</v>
          </cell>
          <cell r="G127">
            <v>315</v>
          </cell>
          <cell r="H127">
            <v>2.7</v>
          </cell>
          <cell r="I127">
            <v>8</v>
          </cell>
          <cell r="J127">
            <v>7.2992700729927015E-2</v>
          </cell>
          <cell r="K127" t="str">
            <v>SE100</v>
          </cell>
          <cell r="L127">
            <v>315</v>
          </cell>
          <cell r="M127" t="str">
            <v>SE100</v>
          </cell>
          <cell r="N127" t="str">
            <v>"Ballast"</v>
          </cell>
          <cell r="O127">
            <v>315</v>
          </cell>
          <cell r="P127">
            <v>-11.89</v>
          </cell>
          <cell r="Q127">
            <v>0</v>
          </cell>
          <cell r="R127">
            <v>18.150000000000002</v>
          </cell>
          <cell r="S127">
            <v>90</v>
          </cell>
          <cell r="T127">
            <v>32</v>
          </cell>
          <cell r="U127">
            <v>0</v>
          </cell>
          <cell r="V127">
            <v>90</v>
          </cell>
          <cell r="W127">
            <v>3</v>
          </cell>
          <cell r="X127" t="str">
            <v>"GA-07c_Pt1_Hs=02.70_Tp=13.70_Ballast.dat"</v>
          </cell>
          <cell r="Y127" t="str">
            <v>"GA-07c_Pt1_Hs=02.70_Tp=13.70_Ballast.dat"</v>
          </cell>
          <cell r="Z127" t="str">
            <v>"115.xls"</v>
          </cell>
          <cell r="AA127">
            <v>2.7</v>
          </cell>
          <cell r="AB127">
            <v>2</v>
          </cell>
          <cell r="AC127">
            <v>0.12195121951219513</v>
          </cell>
          <cell r="AD127" t="str">
            <v>"GA-07c_Pt1_Hs=02.70_Tp=13.70_Ballast.dat"</v>
          </cell>
          <cell r="AE127" t="str">
            <v>"GA-07c_Pt1_Hs=02.70_Tp=13.70_Ballast.dat"</v>
          </cell>
          <cell r="AF127" t="str">
            <v>"115.xls"</v>
          </cell>
        </row>
        <row r="128">
          <cell r="A128">
            <v>116</v>
          </cell>
          <cell r="B128" t="str">
            <v>GA-07c_Pt1_Hs=02.70_Tp=15.07_Ballast</v>
          </cell>
          <cell r="C128">
            <v>0</v>
          </cell>
          <cell r="D128" t="str">
            <v>Ochi-Hubble</v>
          </cell>
          <cell r="E128" t="str">
            <v>"Specified"</v>
          </cell>
          <cell r="F128" t="str">
            <v>NW10</v>
          </cell>
          <cell r="G128">
            <v>315</v>
          </cell>
          <cell r="H128">
            <v>2.7</v>
          </cell>
          <cell r="I128">
            <v>8</v>
          </cell>
          <cell r="J128">
            <v>6.6357000663570004E-2</v>
          </cell>
          <cell r="K128" t="str">
            <v>SE100</v>
          </cell>
          <cell r="L128">
            <v>315</v>
          </cell>
          <cell r="M128" t="str">
            <v>SE100</v>
          </cell>
          <cell r="N128" t="str">
            <v>"Ballast"</v>
          </cell>
          <cell r="O128">
            <v>315</v>
          </cell>
          <cell r="P128">
            <v>-11.89</v>
          </cell>
          <cell r="Q128">
            <v>0</v>
          </cell>
          <cell r="R128">
            <v>18.150000000000002</v>
          </cell>
          <cell r="S128">
            <v>90</v>
          </cell>
          <cell r="T128">
            <v>32</v>
          </cell>
          <cell r="U128">
            <v>0</v>
          </cell>
          <cell r="V128">
            <v>90</v>
          </cell>
          <cell r="W128">
            <v>3</v>
          </cell>
          <cell r="X128" t="str">
            <v>"GA-07c_Pt1_Hs=02.70_Tp=15.07_Ballast.dat"</v>
          </cell>
          <cell r="Y128" t="str">
            <v>"GA-07c_Pt1_Hs=02.70_Tp=15.07_Ballast.dat"</v>
          </cell>
          <cell r="Z128" t="str">
            <v>"116.xls"</v>
          </cell>
          <cell r="AA128">
            <v>2.7</v>
          </cell>
          <cell r="AB128">
            <v>2</v>
          </cell>
          <cell r="AC128">
            <v>0.11086474501108648</v>
          </cell>
          <cell r="AD128" t="str">
            <v>"GA-07c_Pt1_Hs=02.70_Tp=15.07_Ballast.dat"</v>
          </cell>
          <cell r="AE128" t="str">
            <v>"GA-07c_Pt1_Hs=02.70_Tp=15.07_Ballast.dat"</v>
          </cell>
          <cell r="AF128" t="str">
            <v>"116.xls"</v>
          </cell>
        </row>
        <row r="129">
          <cell r="A129">
            <v>117</v>
          </cell>
          <cell r="B129" t="str">
            <v>GA-07d_Pt1_Hs=02.70_Tp=12.33_Full</v>
          </cell>
          <cell r="C129">
            <v>0</v>
          </cell>
          <cell r="D129" t="str">
            <v>Ochi-Hubble</v>
          </cell>
          <cell r="E129" t="str">
            <v>"Specified"</v>
          </cell>
          <cell r="F129" t="str">
            <v>SW10</v>
          </cell>
          <cell r="G129">
            <v>45</v>
          </cell>
          <cell r="H129">
            <v>2.7</v>
          </cell>
          <cell r="I129">
            <v>8</v>
          </cell>
          <cell r="J129">
            <v>8.1103000811030002E-2</v>
          </cell>
          <cell r="K129" t="str">
            <v>NE100</v>
          </cell>
          <cell r="L129">
            <v>45</v>
          </cell>
          <cell r="M129" t="str">
            <v>NE100</v>
          </cell>
          <cell r="N129" t="str">
            <v>"Full"</v>
          </cell>
          <cell r="O129">
            <v>45</v>
          </cell>
          <cell r="P129">
            <v>-24.5</v>
          </cell>
          <cell r="Q129">
            <v>0</v>
          </cell>
          <cell r="R129">
            <v>18.150000000000002</v>
          </cell>
          <cell r="S129">
            <v>90</v>
          </cell>
          <cell r="T129">
            <v>32</v>
          </cell>
          <cell r="U129">
            <v>0</v>
          </cell>
          <cell r="V129">
            <v>90</v>
          </cell>
          <cell r="W129">
            <v>3</v>
          </cell>
          <cell r="X129" t="str">
            <v>"GA-07d_Pt1_Hs=02.70_Tp=12.33_Full.dat"</v>
          </cell>
          <cell r="Y129" t="str">
            <v>"GA-07d_Pt1_Hs=02.70_Tp=12.33_Full.dat"</v>
          </cell>
          <cell r="Z129" t="str">
            <v>"117.xls"</v>
          </cell>
          <cell r="AA129">
            <v>2.7</v>
          </cell>
          <cell r="AB129">
            <v>2</v>
          </cell>
          <cell r="AC129">
            <v>0.13550135501355015</v>
          </cell>
          <cell r="AD129" t="str">
            <v>"GA-07d_Pt1_Hs=02.70_Tp=12.33_Full.dat"</v>
          </cell>
          <cell r="AE129" t="str">
            <v>"GA-07d_Pt1_Hs=02.70_Tp=12.33_Full.dat"</v>
          </cell>
          <cell r="AF129" t="str">
            <v>"117.xls"</v>
          </cell>
        </row>
        <row r="130">
          <cell r="A130">
            <v>118</v>
          </cell>
          <cell r="B130" t="str">
            <v>GA-07d_Pt1_Hs=02.70_Tp=13.70_Full</v>
          </cell>
          <cell r="C130">
            <v>0</v>
          </cell>
          <cell r="D130" t="str">
            <v>Ochi-Hubble</v>
          </cell>
          <cell r="E130" t="str">
            <v>"Specified"</v>
          </cell>
          <cell r="F130" t="str">
            <v>SW10</v>
          </cell>
          <cell r="G130">
            <v>45</v>
          </cell>
          <cell r="H130">
            <v>2.7</v>
          </cell>
          <cell r="I130">
            <v>8</v>
          </cell>
          <cell r="J130">
            <v>7.2992700729927015E-2</v>
          </cell>
          <cell r="K130" t="str">
            <v>NE100</v>
          </cell>
          <cell r="L130">
            <v>45</v>
          </cell>
          <cell r="M130" t="str">
            <v>NE100</v>
          </cell>
          <cell r="N130" t="str">
            <v>"Full"</v>
          </cell>
          <cell r="O130">
            <v>45</v>
          </cell>
          <cell r="P130">
            <v>-24.5</v>
          </cell>
          <cell r="Q130">
            <v>0</v>
          </cell>
          <cell r="R130">
            <v>18.150000000000002</v>
          </cell>
          <cell r="S130">
            <v>90</v>
          </cell>
          <cell r="T130">
            <v>32</v>
          </cell>
          <cell r="U130">
            <v>0</v>
          </cell>
          <cell r="V130">
            <v>90</v>
          </cell>
          <cell r="W130">
            <v>3</v>
          </cell>
          <cell r="X130" t="str">
            <v>"GA-07d_Pt1_Hs=02.70_Tp=13.70_Full.dat"</v>
          </cell>
          <cell r="Y130" t="str">
            <v>"GA-07d_Pt1_Hs=02.70_Tp=13.70_Full.dat"</v>
          </cell>
          <cell r="Z130" t="str">
            <v>"118.xls"</v>
          </cell>
          <cell r="AA130">
            <v>2.7</v>
          </cell>
          <cell r="AB130">
            <v>2</v>
          </cell>
          <cell r="AC130">
            <v>0.12195121951219513</v>
          </cell>
          <cell r="AD130" t="str">
            <v>"GA-07d_Pt1_Hs=02.70_Tp=13.70_Full.dat"</v>
          </cell>
          <cell r="AE130" t="str">
            <v>"GA-07d_Pt1_Hs=02.70_Tp=13.70_Full.dat"</v>
          </cell>
          <cell r="AF130" t="str">
            <v>"118.xls"</v>
          </cell>
        </row>
        <row r="131">
          <cell r="A131">
            <v>119</v>
          </cell>
          <cell r="B131" t="str">
            <v>GA-07d_Pt1_Hs=02.70_Tp=15.07_Full</v>
          </cell>
          <cell r="C131">
            <v>0</v>
          </cell>
          <cell r="D131" t="str">
            <v>Ochi-Hubble</v>
          </cell>
          <cell r="E131" t="str">
            <v>"Specified"</v>
          </cell>
          <cell r="F131" t="str">
            <v>SW10</v>
          </cell>
          <cell r="G131">
            <v>45</v>
          </cell>
          <cell r="H131">
            <v>2.7</v>
          </cell>
          <cell r="I131">
            <v>8</v>
          </cell>
          <cell r="J131">
            <v>6.6357000663570004E-2</v>
          </cell>
          <cell r="K131" t="str">
            <v>NE100</v>
          </cell>
          <cell r="L131">
            <v>45</v>
          </cell>
          <cell r="M131" t="str">
            <v>NE100</v>
          </cell>
          <cell r="N131" t="str">
            <v>"Full"</v>
          </cell>
          <cell r="O131">
            <v>45</v>
          </cell>
          <cell r="P131">
            <v>-24.5</v>
          </cell>
          <cell r="Q131">
            <v>0</v>
          </cell>
          <cell r="R131">
            <v>18.150000000000002</v>
          </cell>
          <cell r="S131">
            <v>90</v>
          </cell>
          <cell r="T131">
            <v>32</v>
          </cell>
          <cell r="U131">
            <v>0</v>
          </cell>
          <cell r="V131">
            <v>90</v>
          </cell>
          <cell r="W131">
            <v>3</v>
          </cell>
          <cell r="X131" t="str">
            <v>"GA-07d_Pt1_Hs=02.70_Tp=15.07_Full.dat"</v>
          </cell>
          <cell r="Y131" t="str">
            <v>"GA-07d_Pt1_Hs=02.70_Tp=15.07_Full.dat"</v>
          </cell>
          <cell r="Z131" t="str">
            <v>"119.xls"</v>
          </cell>
          <cell r="AA131">
            <v>2.7</v>
          </cell>
          <cell r="AB131">
            <v>2</v>
          </cell>
          <cell r="AC131">
            <v>0.11086474501108648</v>
          </cell>
          <cell r="AD131" t="str">
            <v>"GA-07d_Pt1_Hs=02.70_Tp=15.07_Full.dat"</v>
          </cell>
          <cell r="AE131" t="str">
            <v>"GA-07d_Pt1_Hs=02.70_Tp=15.07_Full.dat"</v>
          </cell>
          <cell r="AF131" t="str">
            <v>"119.xls"</v>
          </cell>
        </row>
        <row r="132">
          <cell r="A132">
            <v>120</v>
          </cell>
          <cell r="B132" t="str">
            <v>GA-07d_Pt1_Hs=02.70_Tp=12.33_Interm</v>
          </cell>
          <cell r="C132">
            <v>0</v>
          </cell>
          <cell r="D132" t="str">
            <v>Ochi-Hubble</v>
          </cell>
          <cell r="E132" t="str">
            <v>"Specified"</v>
          </cell>
          <cell r="F132" t="str">
            <v>SW10</v>
          </cell>
          <cell r="G132">
            <v>45</v>
          </cell>
          <cell r="H132">
            <v>2.7</v>
          </cell>
          <cell r="I132">
            <v>8</v>
          </cell>
          <cell r="J132">
            <v>8.1103000811030002E-2</v>
          </cell>
          <cell r="K132" t="str">
            <v>NE100</v>
          </cell>
          <cell r="L132">
            <v>45</v>
          </cell>
          <cell r="M132" t="str">
            <v>NE100</v>
          </cell>
          <cell r="N132" t="str">
            <v>"Interm"</v>
          </cell>
          <cell r="O132">
            <v>45</v>
          </cell>
          <cell r="P132">
            <v>-18.149999999999999</v>
          </cell>
          <cell r="Q132">
            <v>0</v>
          </cell>
          <cell r="R132">
            <v>18.150000000000002</v>
          </cell>
          <cell r="S132">
            <v>90</v>
          </cell>
          <cell r="T132">
            <v>32</v>
          </cell>
          <cell r="U132">
            <v>0</v>
          </cell>
          <cell r="V132">
            <v>90</v>
          </cell>
          <cell r="W132">
            <v>3</v>
          </cell>
          <cell r="X132" t="str">
            <v>"GA-07d_Pt1_Hs=02.70_Tp=12.33_Interm.dat"</v>
          </cell>
          <cell r="Y132" t="str">
            <v>"GA-07d_Pt1_Hs=02.70_Tp=12.33_Interm.dat"</v>
          </cell>
          <cell r="Z132" t="str">
            <v>"120.xls"</v>
          </cell>
          <cell r="AA132">
            <v>2.7</v>
          </cell>
          <cell r="AB132">
            <v>2</v>
          </cell>
          <cell r="AC132">
            <v>0.13550135501355015</v>
          </cell>
          <cell r="AD132" t="str">
            <v>"GA-07d_Pt1_Hs=02.70_Tp=12.33_Interm.dat"</v>
          </cell>
          <cell r="AE132" t="str">
            <v>"GA-07d_Pt1_Hs=02.70_Tp=12.33_Interm.dat"</v>
          </cell>
          <cell r="AF132" t="str">
            <v>"120.xls"</v>
          </cell>
        </row>
        <row r="133">
          <cell r="A133">
            <v>121</v>
          </cell>
          <cell r="B133" t="str">
            <v>GA-07d_Pt1_Hs=02.70_Tp=13.70_Interm</v>
          </cell>
          <cell r="C133">
            <v>0</v>
          </cell>
          <cell r="D133" t="str">
            <v>Ochi-Hubble</v>
          </cell>
          <cell r="E133" t="str">
            <v>"Specified"</v>
          </cell>
          <cell r="F133" t="str">
            <v>SW10</v>
          </cell>
          <cell r="G133">
            <v>45</v>
          </cell>
          <cell r="H133">
            <v>2.7</v>
          </cell>
          <cell r="I133">
            <v>8</v>
          </cell>
          <cell r="J133">
            <v>7.2992700729927015E-2</v>
          </cell>
          <cell r="K133" t="str">
            <v>NE100</v>
          </cell>
          <cell r="L133">
            <v>45</v>
          </cell>
          <cell r="M133" t="str">
            <v>NE100</v>
          </cell>
          <cell r="N133" t="str">
            <v>"Interm"</v>
          </cell>
          <cell r="O133">
            <v>45</v>
          </cell>
          <cell r="P133">
            <v>-18.149999999999999</v>
          </cell>
          <cell r="Q133">
            <v>0</v>
          </cell>
          <cell r="R133">
            <v>18.150000000000002</v>
          </cell>
          <cell r="S133">
            <v>90</v>
          </cell>
          <cell r="T133">
            <v>32</v>
          </cell>
          <cell r="U133">
            <v>0</v>
          </cell>
          <cell r="V133">
            <v>90</v>
          </cell>
          <cell r="W133">
            <v>3</v>
          </cell>
          <cell r="X133" t="str">
            <v>"GA-07d_Pt1_Hs=02.70_Tp=13.70_Interm.dat"</v>
          </cell>
          <cell r="Y133" t="str">
            <v>"GA-07d_Pt1_Hs=02.70_Tp=13.70_Interm.dat"</v>
          </cell>
          <cell r="Z133" t="str">
            <v>"121.xls"</v>
          </cell>
          <cell r="AA133">
            <v>2.7</v>
          </cell>
          <cell r="AB133">
            <v>2</v>
          </cell>
          <cell r="AC133">
            <v>0.12195121951219513</v>
          </cell>
          <cell r="AD133" t="str">
            <v>"GA-07d_Pt1_Hs=02.70_Tp=13.70_Interm.dat"</v>
          </cell>
          <cell r="AE133" t="str">
            <v>"GA-07d_Pt1_Hs=02.70_Tp=13.70_Interm.dat"</v>
          </cell>
          <cell r="AF133" t="str">
            <v>"121.xls"</v>
          </cell>
        </row>
        <row r="134">
          <cell r="A134">
            <v>122</v>
          </cell>
          <cell r="B134" t="str">
            <v>GA-07d_Pt1_Hs=02.70_Tp=15.07_Interm</v>
          </cell>
          <cell r="C134">
            <v>0</v>
          </cell>
          <cell r="D134" t="str">
            <v>Ochi-Hubble</v>
          </cell>
          <cell r="E134" t="str">
            <v>"Specified"</v>
          </cell>
          <cell r="F134" t="str">
            <v>SW10</v>
          </cell>
          <cell r="G134">
            <v>45</v>
          </cell>
          <cell r="H134">
            <v>2.7</v>
          </cell>
          <cell r="I134">
            <v>8</v>
          </cell>
          <cell r="J134">
            <v>6.6357000663570004E-2</v>
          </cell>
          <cell r="K134" t="str">
            <v>NE100</v>
          </cell>
          <cell r="L134">
            <v>45</v>
          </cell>
          <cell r="M134" t="str">
            <v>NE100</v>
          </cell>
          <cell r="N134" t="str">
            <v>"Interm"</v>
          </cell>
          <cell r="O134">
            <v>45</v>
          </cell>
          <cell r="P134">
            <v>-18.149999999999999</v>
          </cell>
          <cell r="Q134">
            <v>0</v>
          </cell>
          <cell r="R134">
            <v>18.150000000000002</v>
          </cell>
          <cell r="S134">
            <v>90</v>
          </cell>
          <cell r="T134">
            <v>32</v>
          </cell>
          <cell r="U134">
            <v>0</v>
          </cell>
          <cell r="V134">
            <v>90</v>
          </cell>
          <cell r="W134">
            <v>3</v>
          </cell>
          <cell r="X134" t="str">
            <v>"GA-07d_Pt1_Hs=02.70_Tp=15.07_Interm.dat"</v>
          </cell>
          <cell r="Y134" t="str">
            <v>"GA-07d_Pt1_Hs=02.70_Tp=15.07_Interm.dat"</v>
          </cell>
          <cell r="Z134" t="str">
            <v>"122.xls"</v>
          </cell>
          <cell r="AA134">
            <v>2.7</v>
          </cell>
          <cell r="AB134">
            <v>2</v>
          </cell>
          <cell r="AC134">
            <v>0.11086474501108648</v>
          </cell>
          <cell r="AD134" t="str">
            <v>"GA-07d_Pt1_Hs=02.70_Tp=15.07_Interm.dat"</v>
          </cell>
          <cell r="AE134" t="str">
            <v>"GA-07d_Pt1_Hs=02.70_Tp=15.07_Interm.dat"</v>
          </cell>
          <cell r="AF134" t="str">
            <v>"122.xls"</v>
          </cell>
        </row>
        <row r="135">
          <cell r="A135">
            <v>123</v>
          </cell>
          <cell r="B135" t="str">
            <v>GA-07d_Pt1_Hs=02.70_Tp=12.33_Ballast</v>
          </cell>
          <cell r="C135">
            <v>0</v>
          </cell>
          <cell r="D135" t="str">
            <v>Ochi-Hubble</v>
          </cell>
          <cell r="E135" t="str">
            <v>"Specified"</v>
          </cell>
          <cell r="F135" t="str">
            <v>SW10</v>
          </cell>
          <cell r="G135">
            <v>45</v>
          </cell>
          <cell r="H135">
            <v>2.7</v>
          </cell>
          <cell r="I135">
            <v>8</v>
          </cell>
          <cell r="J135">
            <v>8.1103000811030002E-2</v>
          </cell>
          <cell r="K135" t="str">
            <v>NE100</v>
          </cell>
          <cell r="L135">
            <v>45</v>
          </cell>
          <cell r="M135" t="str">
            <v>NE100</v>
          </cell>
          <cell r="N135" t="str">
            <v>"Ballast"</v>
          </cell>
          <cell r="O135">
            <v>45</v>
          </cell>
          <cell r="P135">
            <v>-11.89</v>
          </cell>
          <cell r="Q135">
            <v>0</v>
          </cell>
          <cell r="R135">
            <v>18.150000000000002</v>
          </cell>
          <cell r="S135">
            <v>90</v>
          </cell>
          <cell r="T135">
            <v>32</v>
          </cell>
          <cell r="U135">
            <v>0</v>
          </cell>
          <cell r="V135">
            <v>90</v>
          </cell>
          <cell r="W135">
            <v>3</v>
          </cell>
          <cell r="X135" t="str">
            <v>"GA-07d_Pt1_Hs=02.70_Tp=12.33_Ballast.dat"</v>
          </cell>
          <cell r="Y135" t="str">
            <v>"GA-07d_Pt1_Hs=02.70_Tp=12.33_Ballast.dat"</v>
          </cell>
          <cell r="Z135" t="str">
            <v>"123.xls"</v>
          </cell>
          <cell r="AA135">
            <v>2.7</v>
          </cell>
          <cell r="AB135">
            <v>2</v>
          </cell>
          <cell r="AC135">
            <v>0.13550135501355015</v>
          </cell>
          <cell r="AD135" t="str">
            <v>"GA-07d_Pt1_Hs=02.70_Tp=12.33_Ballast.dat"</v>
          </cell>
          <cell r="AE135" t="str">
            <v>"GA-07d_Pt1_Hs=02.70_Tp=12.33_Ballast.dat"</v>
          </cell>
          <cell r="AF135" t="str">
            <v>"123.xls"</v>
          </cell>
        </row>
        <row r="136">
          <cell r="A136">
            <v>124</v>
          </cell>
          <cell r="B136" t="str">
            <v>GA-07d_Pt1_Hs=02.70_Tp=13.70_Ballast</v>
          </cell>
          <cell r="C136">
            <v>0</v>
          </cell>
          <cell r="D136" t="str">
            <v>Ochi-Hubble</v>
          </cell>
          <cell r="E136" t="str">
            <v>"Specified"</v>
          </cell>
          <cell r="F136" t="str">
            <v>SW10</v>
          </cell>
          <cell r="G136">
            <v>45</v>
          </cell>
          <cell r="H136">
            <v>2.7</v>
          </cell>
          <cell r="I136">
            <v>8</v>
          </cell>
          <cell r="J136">
            <v>7.2992700729927015E-2</v>
          </cell>
          <cell r="K136" t="str">
            <v>NE100</v>
          </cell>
          <cell r="L136">
            <v>45</v>
          </cell>
          <cell r="M136" t="str">
            <v>NE100</v>
          </cell>
          <cell r="N136" t="str">
            <v>"Ballast"</v>
          </cell>
          <cell r="O136">
            <v>45</v>
          </cell>
          <cell r="P136">
            <v>-11.89</v>
          </cell>
          <cell r="Q136">
            <v>0</v>
          </cell>
          <cell r="R136">
            <v>18.150000000000002</v>
          </cell>
          <cell r="S136">
            <v>90</v>
          </cell>
          <cell r="T136">
            <v>32</v>
          </cell>
          <cell r="U136">
            <v>0</v>
          </cell>
          <cell r="V136">
            <v>90</v>
          </cell>
          <cell r="W136">
            <v>3</v>
          </cell>
          <cell r="X136" t="str">
            <v>"GA-07d_Pt1_Hs=02.70_Tp=13.70_Ballast.dat"</v>
          </cell>
          <cell r="Y136" t="str">
            <v>"GA-07d_Pt1_Hs=02.70_Tp=13.70_Ballast.dat"</v>
          </cell>
          <cell r="Z136" t="str">
            <v>"124.xls"</v>
          </cell>
          <cell r="AA136">
            <v>2.7</v>
          </cell>
          <cell r="AB136">
            <v>2</v>
          </cell>
          <cell r="AC136">
            <v>0.12195121951219513</v>
          </cell>
          <cell r="AD136" t="str">
            <v>"GA-07d_Pt1_Hs=02.70_Tp=13.70_Ballast.dat"</v>
          </cell>
          <cell r="AE136" t="str">
            <v>"GA-07d_Pt1_Hs=02.70_Tp=13.70_Ballast.dat"</v>
          </cell>
          <cell r="AF136" t="str">
            <v>"124.xls"</v>
          </cell>
        </row>
        <row r="137">
          <cell r="A137">
            <v>125</v>
          </cell>
          <cell r="B137" t="str">
            <v>GA-07d_Pt1_Hs=02.70_Tp=15.07_Ballast</v>
          </cell>
          <cell r="C137">
            <v>0</v>
          </cell>
          <cell r="D137" t="str">
            <v>Ochi-Hubble</v>
          </cell>
          <cell r="E137" t="str">
            <v>"Specified"</v>
          </cell>
          <cell r="F137" t="str">
            <v>SW10</v>
          </cell>
          <cell r="G137">
            <v>45</v>
          </cell>
          <cell r="H137">
            <v>2.7</v>
          </cell>
          <cell r="I137">
            <v>8</v>
          </cell>
          <cell r="J137">
            <v>6.6357000663570004E-2</v>
          </cell>
          <cell r="K137" t="str">
            <v>NE100</v>
          </cell>
          <cell r="L137">
            <v>45</v>
          </cell>
          <cell r="M137" t="str">
            <v>NE100</v>
          </cell>
          <cell r="N137" t="str">
            <v>"Ballast"</v>
          </cell>
          <cell r="O137">
            <v>45</v>
          </cell>
          <cell r="P137">
            <v>-11.89</v>
          </cell>
          <cell r="Q137">
            <v>0</v>
          </cell>
          <cell r="R137">
            <v>18.150000000000002</v>
          </cell>
          <cell r="S137">
            <v>90</v>
          </cell>
          <cell r="T137">
            <v>32</v>
          </cell>
          <cell r="U137">
            <v>0</v>
          </cell>
          <cell r="V137">
            <v>90</v>
          </cell>
          <cell r="W137">
            <v>3</v>
          </cell>
          <cell r="X137" t="str">
            <v>"GA-07d_Pt1_Hs=02.70_Tp=15.07_Ballast.dat"</v>
          </cell>
          <cell r="Y137" t="str">
            <v>"GA-07d_Pt1_Hs=02.70_Tp=15.07_Ballast.dat"</v>
          </cell>
          <cell r="Z137" t="str">
            <v>"125.xls"</v>
          </cell>
          <cell r="AA137">
            <v>2.7</v>
          </cell>
          <cell r="AB137">
            <v>2</v>
          </cell>
          <cell r="AC137">
            <v>0.11086474501108648</v>
          </cell>
          <cell r="AD137" t="str">
            <v>"GA-07d_Pt1_Hs=02.70_Tp=15.07_Ballast.dat"</v>
          </cell>
          <cell r="AE137" t="str">
            <v>"GA-07d_Pt1_Hs=02.70_Tp=15.07_Ballast.dat"</v>
          </cell>
          <cell r="AF137" t="str">
            <v>"125.xls"</v>
          </cell>
        </row>
        <row r="138">
          <cell r="A138">
            <v>126</v>
          </cell>
          <cell r="B138" t="str">
            <v>GA-08a_Pt1_Hs=02.70_Tp=12.33_Full</v>
          </cell>
          <cell r="C138">
            <v>0</v>
          </cell>
          <cell r="D138" t="str">
            <v>Ochi-Hubble</v>
          </cell>
          <cell r="E138" t="str">
            <v>"Specified"</v>
          </cell>
          <cell r="F138" t="str">
            <v>E10</v>
          </cell>
          <cell r="G138">
            <v>180</v>
          </cell>
          <cell r="H138">
            <v>2.7</v>
          </cell>
          <cell r="I138">
            <v>8</v>
          </cell>
          <cell r="J138">
            <v>8.1103000811030002E-2</v>
          </cell>
          <cell r="K138" t="str">
            <v>W100</v>
          </cell>
          <cell r="L138">
            <v>180</v>
          </cell>
          <cell r="M138" t="str">
            <v>W100</v>
          </cell>
          <cell r="N138" t="str">
            <v>"Full"</v>
          </cell>
          <cell r="O138">
            <v>180</v>
          </cell>
          <cell r="P138">
            <v>-24.5</v>
          </cell>
          <cell r="Q138">
            <v>0</v>
          </cell>
          <cell r="R138">
            <v>18.150000000000002</v>
          </cell>
          <cell r="S138">
            <v>90</v>
          </cell>
          <cell r="T138">
            <v>32</v>
          </cell>
          <cell r="U138">
            <v>0</v>
          </cell>
          <cell r="V138">
            <v>90</v>
          </cell>
          <cell r="W138">
            <v>3</v>
          </cell>
          <cell r="X138" t="str">
            <v>"GA-08a_Pt1_Hs=02.70_Tp=12.33_Full.dat"</v>
          </cell>
          <cell r="Y138" t="str">
            <v>"GA-08a_Pt1_Hs=02.70_Tp=12.33_Full.dat"</v>
          </cell>
          <cell r="Z138" t="str">
            <v>"126.xls"</v>
          </cell>
          <cell r="AA138">
            <v>2.7</v>
          </cell>
          <cell r="AB138">
            <v>2</v>
          </cell>
          <cell r="AC138">
            <v>0.13550135501355015</v>
          </cell>
          <cell r="AD138" t="str">
            <v>"GA-08a_Pt1_Hs=02.70_Tp=12.33_Full.dat"</v>
          </cell>
          <cell r="AE138" t="str">
            <v>"GA-08a_Pt1_Hs=02.70_Tp=12.33_Full.dat"</v>
          </cell>
          <cell r="AF138" t="str">
            <v>"126.xls"</v>
          </cell>
        </row>
        <row r="139">
          <cell r="A139">
            <v>127</v>
          </cell>
          <cell r="B139" t="str">
            <v>GA-08a_Pt1_Hs=02.70_Tp=13.70_Full</v>
          </cell>
          <cell r="C139">
            <v>0</v>
          </cell>
          <cell r="D139" t="str">
            <v>Ochi-Hubble</v>
          </cell>
          <cell r="E139" t="str">
            <v>"Specified"</v>
          </cell>
          <cell r="F139" t="str">
            <v>E10</v>
          </cell>
          <cell r="G139">
            <v>180</v>
          </cell>
          <cell r="H139">
            <v>2.7</v>
          </cell>
          <cell r="I139">
            <v>8</v>
          </cell>
          <cell r="J139">
            <v>7.2992700729927015E-2</v>
          </cell>
          <cell r="K139" t="str">
            <v>W100</v>
          </cell>
          <cell r="L139">
            <v>180</v>
          </cell>
          <cell r="M139" t="str">
            <v>W100</v>
          </cell>
          <cell r="N139" t="str">
            <v>"Full"</v>
          </cell>
          <cell r="O139">
            <v>180</v>
          </cell>
          <cell r="P139">
            <v>-24.5</v>
          </cell>
          <cell r="Q139">
            <v>0</v>
          </cell>
          <cell r="R139">
            <v>18.150000000000002</v>
          </cell>
          <cell r="S139">
            <v>90</v>
          </cell>
          <cell r="T139">
            <v>32</v>
          </cell>
          <cell r="U139">
            <v>0</v>
          </cell>
          <cell r="V139">
            <v>90</v>
          </cell>
          <cell r="W139">
            <v>3</v>
          </cell>
          <cell r="X139" t="str">
            <v>"GA-08a_Pt1_Hs=02.70_Tp=13.70_Full.dat"</v>
          </cell>
          <cell r="Y139" t="str">
            <v>"GA-08a_Pt1_Hs=02.70_Tp=13.70_Full.dat"</v>
          </cell>
          <cell r="Z139" t="str">
            <v>"127.xls"</v>
          </cell>
          <cell r="AA139">
            <v>2.7</v>
          </cell>
          <cell r="AB139">
            <v>2</v>
          </cell>
          <cell r="AC139">
            <v>0.12195121951219513</v>
          </cell>
          <cell r="AD139" t="str">
            <v>"GA-08a_Pt1_Hs=02.70_Tp=13.70_Full.dat"</v>
          </cell>
          <cell r="AE139" t="str">
            <v>"GA-08a_Pt1_Hs=02.70_Tp=13.70_Full.dat"</v>
          </cell>
          <cell r="AF139" t="str">
            <v>"127.xls"</v>
          </cell>
        </row>
        <row r="140">
          <cell r="A140">
            <v>128</v>
          </cell>
          <cell r="B140" t="str">
            <v>GA-08a_Pt1_Hs=02.70_Tp=15.07_Full</v>
          </cell>
          <cell r="C140">
            <v>0</v>
          </cell>
          <cell r="D140" t="str">
            <v>Ochi-Hubble</v>
          </cell>
          <cell r="E140" t="str">
            <v>"Specified"</v>
          </cell>
          <cell r="F140" t="str">
            <v>E10</v>
          </cell>
          <cell r="G140">
            <v>180</v>
          </cell>
          <cell r="H140">
            <v>2.7</v>
          </cell>
          <cell r="I140">
            <v>8</v>
          </cell>
          <cell r="J140">
            <v>6.6357000663570004E-2</v>
          </cell>
          <cell r="K140" t="str">
            <v>W100</v>
          </cell>
          <cell r="L140">
            <v>180</v>
          </cell>
          <cell r="M140" t="str">
            <v>W100</v>
          </cell>
          <cell r="N140" t="str">
            <v>"Full"</v>
          </cell>
          <cell r="O140">
            <v>180</v>
          </cell>
          <cell r="P140">
            <v>-24.5</v>
          </cell>
          <cell r="Q140">
            <v>0</v>
          </cell>
          <cell r="R140">
            <v>18.150000000000002</v>
          </cell>
          <cell r="S140">
            <v>90</v>
          </cell>
          <cell r="T140">
            <v>32</v>
          </cell>
          <cell r="U140">
            <v>0</v>
          </cell>
          <cell r="V140">
            <v>90</v>
          </cell>
          <cell r="W140">
            <v>3</v>
          </cell>
          <cell r="X140" t="str">
            <v>"GA-08a_Pt1_Hs=02.70_Tp=15.07_Full.dat"</v>
          </cell>
          <cell r="Y140" t="str">
            <v>"GA-08a_Pt1_Hs=02.70_Tp=15.07_Full.dat"</v>
          </cell>
          <cell r="Z140" t="str">
            <v>"128.xls"</v>
          </cell>
          <cell r="AA140">
            <v>2.7</v>
          </cell>
          <cell r="AB140">
            <v>2</v>
          </cell>
          <cell r="AC140">
            <v>0.11086474501108648</v>
          </cell>
          <cell r="AD140" t="str">
            <v>"GA-08a_Pt1_Hs=02.70_Tp=15.07_Full.dat"</v>
          </cell>
          <cell r="AE140" t="str">
            <v>"GA-08a_Pt1_Hs=02.70_Tp=15.07_Full.dat"</v>
          </cell>
          <cell r="AF140" t="str">
            <v>"128.xls"</v>
          </cell>
        </row>
        <row r="141">
          <cell r="A141">
            <v>129</v>
          </cell>
          <cell r="B141" t="str">
            <v>GA-08a_Pt1_Hs=02.70_Tp=12.33_Interm</v>
          </cell>
          <cell r="C141">
            <v>0</v>
          </cell>
          <cell r="D141" t="str">
            <v>Ochi-Hubble</v>
          </cell>
          <cell r="E141" t="str">
            <v>"Specified"</v>
          </cell>
          <cell r="F141" t="str">
            <v>E10</v>
          </cell>
          <cell r="G141">
            <v>180</v>
          </cell>
          <cell r="H141">
            <v>2.7</v>
          </cell>
          <cell r="I141">
            <v>8</v>
          </cell>
          <cell r="J141">
            <v>8.1103000811030002E-2</v>
          </cell>
          <cell r="K141" t="str">
            <v>W100</v>
          </cell>
          <cell r="L141">
            <v>180</v>
          </cell>
          <cell r="M141" t="str">
            <v>W100</v>
          </cell>
          <cell r="N141" t="str">
            <v>"Interm"</v>
          </cell>
          <cell r="O141">
            <v>180</v>
          </cell>
          <cell r="P141">
            <v>-18.149999999999999</v>
          </cell>
          <cell r="Q141">
            <v>0</v>
          </cell>
          <cell r="R141">
            <v>18.150000000000002</v>
          </cell>
          <cell r="S141">
            <v>90</v>
          </cell>
          <cell r="T141">
            <v>32</v>
          </cell>
          <cell r="U141">
            <v>0</v>
          </cell>
          <cell r="V141">
            <v>90</v>
          </cell>
          <cell r="W141">
            <v>3</v>
          </cell>
          <cell r="X141" t="str">
            <v>"GA-08a_Pt1_Hs=02.70_Tp=12.33_Interm.dat"</v>
          </cell>
          <cell r="Y141" t="str">
            <v>"GA-08a_Pt1_Hs=02.70_Tp=12.33_Interm.dat"</v>
          </cell>
          <cell r="Z141" t="str">
            <v>"129.xls"</v>
          </cell>
          <cell r="AA141">
            <v>2.7</v>
          </cell>
          <cell r="AB141">
            <v>2</v>
          </cell>
          <cell r="AC141">
            <v>0.13550135501355015</v>
          </cell>
          <cell r="AD141" t="str">
            <v>"GA-08a_Pt1_Hs=02.70_Tp=12.33_Interm.dat"</v>
          </cell>
          <cell r="AE141" t="str">
            <v>"GA-08a_Pt1_Hs=02.70_Tp=12.33_Interm.dat"</v>
          </cell>
          <cell r="AF141" t="str">
            <v>"129.xls"</v>
          </cell>
        </row>
        <row r="142">
          <cell r="A142">
            <v>130</v>
          </cell>
          <cell r="B142" t="str">
            <v>GA-08a_Pt1_Hs=02.70_Tp=13.70_Interm</v>
          </cell>
          <cell r="C142">
            <v>0</v>
          </cell>
          <cell r="D142" t="str">
            <v>Ochi-Hubble</v>
          </cell>
          <cell r="E142" t="str">
            <v>"Specified"</v>
          </cell>
          <cell r="F142" t="str">
            <v>E10</v>
          </cell>
          <cell r="G142">
            <v>180</v>
          </cell>
          <cell r="H142">
            <v>2.7</v>
          </cell>
          <cell r="I142">
            <v>8</v>
          </cell>
          <cell r="J142">
            <v>7.2992700729927015E-2</v>
          </cell>
          <cell r="K142" t="str">
            <v>W100</v>
          </cell>
          <cell r="L142">
            <v>180</v>
          </cell>
          <cell r="M142" t="str">
            <v>W100</v>
          </cell>
          <cell r="N142" t="str">
            <v>"Interm"</v>
          </cell>
          <cell r="O142">
            <v>180</v>
          </cell>
          <cell r="P142">
            <v>-18.149999999999999</v>
          </cell>
          <cell r="Q142">
            <v>0</v>
          </cell>
          <cell r="R142">
            <v>18.150000000000002</v>
          </cell>
          <cell r="S142">
            <v>90</v>
          </cell>
          <cell r="T142">
            <v>32</v>
          </cell>
          <cell r="U142">
            <v>0</v>
          </cell>
          <cell r="V142">
            <v>90</v>
          </cell>
          <cell r="W142">
            <v>3</v>
          </cell>
          <cell r="X142" t="str">
            <v>"GA-08a_Pt1_Hs=02.70_Tp=13.70_Interm.dat"</v>
          </cell>
          <cell r="Y142" t="str">
            <v>"GA-08a_Pt1_Hs=02.70_Tp=13.70_Interm.dat"</v>
          </cell>
          <cell r="Z142" t="str">
            <v>"130.xls"</v>
          </cell>
          <cell r="AA142">
            <v>2.7</v>
          </cell>
          <cell r="AB142">
            <v>2</v>
          </cell>
          <cell r="AC142">
            <v>0.12195121951219513</v>
          </cell>
          <cell r="AD142" t="str">
            <v>"GA-08a_Pt1_Hs=02.70_Tp=13.70_Interm.dat"</v>
          </cell>
          <cell r="AE142" t="str">
            <v>"GA-08a_Pt1_Hs=02.70_Tp=13.70_Interm.dat"</v>
          </cell>
          <cell r="AF142" t="str">
            <v>"130.xls"</v>
          </cell>
        </row>
        <row r="143">
          <cell r="A143">
            <v>131</v>
          </cell>
          <cell r="B143" t="str">
            <v>GA-08a_Pt1_Hs=02.70_Tp=15.07_Interm</v>
          </cell>
          <cell r="C143">
            <v>0</v>
          </cell>
          <cell r="D143" t="str">
            <v>Ochi-Hubble</v>
          </cell>
          <cell r="E143" t="str">
            <v>"Specified"</v>
          </cell>
          <cell r="F143" t="str">
            <v>E10</v>
          </cell>
          <cell r="G143">
            <v>180</v>
          </cell>
          <cell r="H143">
            <v>2.7</v>
          </cell>
          <cell r="I143">
            <v>8</v>
          </cell>
          <cell r="J143">
            <v>6.6357000663570004E-2</v>
          </cell>
          <cell r="K143" t="str">
            <v>W100</v>
          </cell>
          <cell r="L143">
            <v>180</v>
          </cell>
          <cell r="M143" t="str">
            <v>W100</v>
          </cell>
          <cell r="N143" t="str">
            <v>"Interm"</v>
          </cell>
          <cell r="O143">
            <v>180</v>
          </cell>
          <cell r="P143">
            <v>-18.149999999999999</v>
          </cell>
          <cell r="Q143">
            <v>0</v>
          </cell>
          <cell r="R143">
            <v>18.150000000000002</v>
          </cell>
          <cell r="S143">
            <v>90</v>
          </cell>
          <cell r="T143">
            <v>32</v>
          </cell>
          <cell r="U143">
            <v>0</v>
          </cell>
          <cell r="V143">
            <v>90</v>
          </cell>
          <cell r="W143">
            <v>3</v>
          </cell>
          <cell r="X143" t="str">
            <v>"GA-08a_Pt1_Hs=02.70_Tp=15.07_Interm.dat"</v>
          </cell>
          <cell r="Y143" t="str">
            <v>"GA-08a_Pt1_Hs=02.70_Tp=15.07_Interm.dat"</v>
          </cell>
          <cell r="Z143" t="str">
            <v>"131.xls"</v>
          </cell>
          <cell r="AA143">
            <v>2.7</v>
          </cell>
          <cell r="AB143">
            <v>2</v>
          </cell>
          <cell r="AC143">
            <v>0.11086474501108648</v>
          </cell>
          <cell r="AD143" t="str">
            <v>"GA-08a_Pt1_Hs=02.70_Tp=15.07_Interm.dat"</v>
          </cell>
          <cell r="AE143" t="str">
            <v>"GA-08a_Pt1_Hs=02.70_Tp=15.07_Interm.dat"</v>
          </cell>
          <cell r="AF143" t="str">
            <v>"131.xls"</v>
          </cell>
        </row>
        <row r="144">
          <cell r="A144">
            <v>132</v>
          </cell>
          <cell r="B144" t="str">
            <v>GA-08a_Pt1_Hs=02.70_Tp=12.33_Ballast</v>
          </cell>
          <cell r="C144">
            <v>0</v>
          </cell>
          <cell r="D144" t="str">
            <v>Ochi-Hubble</v>
          </cell>
          <cell r="E144" t="str">
            <v>"Specified"</v>
          </cell>
          <cell r="F144" t="str">
            <v>E10</v>
          </cell>
          <cell r="G144">
            <v>180</v>
          </cell>
          <cell r="H144">
            <v>2.7</v>
          </cell>
          <cell r="I144">
            <v>8</v>
          </cell>
          <cell r="J144">
            <v>8.1103000811030002E-2</v>
          </cell>
          <cell r="K144" t="str">
            <v>W100</v>
          </cell>
          <cell r="L144">
            <v>180</v>
          </cell>
          <cell r="M144" t="str">
            <v>W100</v>
          </cell>
          <cell r="N144" t="str">
            <v>"Ballast"</v>
          </cell>
          <cell r="O144">
            <v>180</v>
          </cell>
          <cell r="P144">
            <v>-11.89</v>
          </cell>
          <cell r="Q144">
            <v>0</v>
          </cell>
          <cell r="R144">
            <v>18.150000000000002</v>
          </cell>
          <cell r="S144">
            <v>90</v>
          </cell>
          <cell r="T144">
            <v>32</v>
          </cell>
          <cell r="U144">
            <v>0</v>
          </cell>
          <cell r="V144">
            <v>90</v>
          </cell>
          <cell r="W144">
            <v>3</v>
          </cell>
          <cell r="X144" t="str">
            <v>"GA-08a_Pt1_Hs=02.70_Tp=12.33_Ballast.dat"</v>
          </cell>
          <cell r="Y144" t="str">
            <v>"GA-08a_Pt1_Hs=02.70_Tp=12.33_Ballast.dat"</v>
          </cell>
          <cell r="Z144" t="str">
            <v>"132.xls"</v>
          </cell>
          <cell r="AA144">
            <v>2.7</v>
          </cell>
          <cell r="AB144">
            <v>2</v>
          </cell>
          <cell r="AC144">
            <v>0.13550135501355015</v>
          </cell>
          <cell r="AD144" t="str">
            <v>"GA-08a_Pt1_Hs=02.70_Tp=12.33_Ballast.dat"</v>
          </cell>
          <cell r="AE144" t="str">
            <v>"GA-08a_Pt1_Hs=02.70_Tp=12.33_Ballast.dat"</v>
          </cell>
          <cell r="AF144" t="str">
            <v>"132.xls"</v>
          </cell>
        </row>
        <row r="145">
          <cell r="A145">
            <v>133</v>
          </cell>
          <cell r="B145" t="str">
            <v>GA-08a_Pt1_Hs=02.70_Tp=13.70_Ballast</v>
          </cell>
          <cell r="C145">
            <v>0</v>
          </cell>
          <cell r="D145" t="str">
            <v>Ochi-Hubble</v>
          </cell>
          <cell r="E145" t="str">
            <v>"Specified"</v>
          </cell>
          <cell r="F145" t="str">
            <v>E10</v>
          </cell>
          <cell r="G145">
            <v>180</v>
          </cell>
          <cell r="H145">
            <v>2.7</v>
          </cell>
          <cell r="I145">
            <v>8</v>
          </cell>
          <cell r="J145">
            <v>7.2992700729927015E-2</v>
          </cell>
          <cell r="K145" t="str">
            <v>W100</v>
          </cell>
          <cell r="L145">
            <v>180</v>
          </cell>
          <cell r="M145" t="str">
            <v>W100</v>
          </cell>
          <cell r="N145" t="str">
            <v>"Ballast"</v>
          </cell>
          <cell r="O145">
            <v>180</v>
          </cell>
          <cell r="P145">
            <v>-11.89</v>
          </cell>
          <cell r="Q145">
            <v>0</v>
          </cell>
          <cell r="R145">
            <v>18.150000000000002</v>
          </cell>
          <cell r="S145">
            <v>90</v>
          </cell>
          <cell r="T145">
            <v>32</v>
          </cell>
          <cell r="U145">
            <v>0</v>
          </cell>
          <cell r="V145">
            <v>90</v>
          </cell>
          <cell r="W145">
            <v>3</v>
          </cell>
          <cell r="X145" t="str">
            <v>"GA-08a_Pt1_Hs=02.70_Tp=13.70_Ballast.dat"</v>
          </cell>
          <cell r="Y145" t="str">
            <v>"GA-08a_Pt1_Hs=02.70_Tp=13.70_Ballast.dat"</v>
          </cell>
          <cell r="Z145" t="str">
            <v>"133.xls"</v>
          </cell>
          <cell r="AA145">
            <v>2.7</v>
          </cell>
          <cell r="AB145">
            <v>2</v>
          </cell>
          <cell r="AC145">
            <v>0.12195121951219513</v>
          </cell>
          <cell r="AD145" t="str">
            <v>"GA-08a_Pt1_Hs=02.70_Tp=13.70_Ballast.dat"</v>
          </cell>
          <cell r="AE145" t="str">
            <v>"GA-08a_Pt1_Hs=02.70_Tp=13.70_Ballast.dat"</v>
          </cell>
          <cell r="AF145" t="str">
            <v>"133.xls"</v>
          </cell>
        </row>
        <row r="146">
          <cell r="A146">
            <v>134</v>
          </cell>
          <cell r="B146" t="str">
            <v>GA-08a_Pt1_Hs=02.70_Tp=15.07_Ballast</v>
          </cell>
          <cell r="C146">
            <v>0</v>
          </cell>
          <cell r="D146" t="str">
            <v>Ochi-Hubble</v>
          </cell>
          <cell r="E146" t="str">
            <v>"Specified"</v>
          </cell>
          <cell r="F146" t="str">
            <v>E10</v>
          </cell>
          <cell r="G146">
            <v>180</v>
          </cell>
          <cell r="H146">
            <v>2.7</v>
          </cell>
          <cell r="I146">
            <v>8</v>
          </cell>
          <cell r="J146">
            <v>6.6357000663570004E-2</v>
          </cell>
          <cell r="K146" t="str">
            <v>W100</v>
          </cell>
          <cell r="L146">
            <v>180</v>
          </cell>
          <cell r="M146" t="str">
            <v>W100</v>
          </cell>
          <cell r="N146" t="str">
            <v>"Ballast"</v>
          </cell>
          <cell r="O146">
            <v>180</v>
          </cell>
          <cell r="P146">
            <v>-11.89</v>
          </cell>
          <cell r="Q146">
            <v>0</v>
          </cell>
          <cell r="R146">
            <v>18.150000000000002</v>
          </cell>
          <cell r="S146">
            <v>90</v>
          </cell>
          <cell r="T146">
            <v>32</v>
          </cell>
          <cell r="U146">
            <v>0</v>
          </cell>
          <cell r="V146">
            <v>90</v>
          </cell>
          <cell r="W146">
            <v>3</v>
          </cell>
          <cell r="X146" t="str">
            <v>"GA-08a_Pt1_Hs=02.70_Tp=15.07_Ballast.dat"</v>
          </cell>
          <cell r="Y146" t="str">
            <v>"GA-08a_Pt1_Hs=02.70_Tp=15.07_Ballast.dat"</v>
          </cell>
          <cell r="Z146" t="str">
            <v>"134.xls"</v>
          </cell>
          <cell r="AA146">
            <v>2.7</v>
          </cell>
          <cell r="AB146">
            <v>2</v>
          </cell>
          <cell r="AC146">
            <v>0.11086474501108648</v>
          </cell>
          <cell r="AD146" t="str">
            <v>"GA-08a_Pt1_Hs=02.70_Tp=15.07_Ballast.dat"</v>
          </cell>
          <cell r="AE146" t="str">
            <v>"GA-08a_Pt1_Hs=02.70_Tp=15.07_Ballast.dat"</v>
          </cell>
          <cell r="AF146" t="str">
            <v>"134.xls"</v>
          </cell>
        </row>
        <row r="147">
          <cell r="A147">
            <v>135</v>
          </cell>
          <cell r="B147" t="str">
            <v>GA-08b_Pt1_Hs=02.70_Tp=12.33_Full</v>
          </cell>
          <cell r="C147">
            <v>0</v>
          </cell>
          <cell r="D147" t="str">
            <v>Ochi-Hubble</v>
          </cell>
          <cell r="E147" t="str">
            <v>"Specified"</v>
          </cell>
          <cell r="F147" t="str">
            <v>W10</v>
          </cell>
          <cell r="G147">
            <v>360</v>
          </cell>
          <cell r="H147">
            <v>2.7</v>
          </cell>
          <cell r="I147">
            <v>8</v>
          </cell>
          <cell r="J147">
            <v>8.1103000811030002E-2</v>
          </cell>
          <cell r="K147" t="str">
            <v>E100</v>
          </cell>
          <cell r="L147">
            <v>360</v>
          </cell>
          <cell r="M147" t="str">
            <v>E100</v>
          </cell>
          <cell r="N147" t="str">
            <v>"Full"</v>
          </cell>
          <cell r="O147">
            <v>360</v>
          </cell>
          <cell r="P147">
            <v>-24.5</v>
          </cell>
          <cell r="Q147">
            <v>0</v>
          </cell>
          <cell r="R147">
            <v>18.150000000000002</v>
          </cell>
          <cell r="S147">
            <v>90</v>
          </cell>
          <cell r="T147">
            <v>32</v>
          </cell>
          <cell r="U147">
            <v>0</v>
          </cell>
          <cell r="V147">
            <v>90</v>
          </cell>
          <cell r="W147">
            <v>3</v>
          </cell>
          <cell r="X147" t="str">
            <v>"GA-08b_Pt1_Hs=02.70_Tp=12.33_Full.dat"</v>
          </cell>
          <cell r="Y147" t="str">
            <v>"GA-08b_Pt1_Hs=02.70_Tp=12.33_Full.dat"</v>
          </cell>
          <cell r="Z147" t="str">
            <v>"135.xls"</v>
          </cell>
          <cell r="AA147">
            <v>2.7</v>
          </cell>
          <cell r="AB147">
            <v>2</v>
          </cell>
          <cell r="AC147">
            <v>0.13550135501355015</v>
          </cell>
          <cell r="AD147" t="str">
            <v>"GA-08b_Pt1_Hs=02.70_Tp=12.33_Full.dat"</v>
          </cell>
          <cell r="AE147" t="str">
            <v>"GA-08b_Pt1_Hs=02.70_Tp=12.33_Full.dat"</v>
          </cell>
          <cell r="AF147" t="str">
            <v>"135.xls"</v>
          </cell>
        </row>
        <row r="148">
          <cell r="A148">
            <v>136</v>
          </cell>
          <cell r="B148" t="str">
            <v>GA-08b_Pt1_Hs=02.70_Tp=13.70_Full</v>
          </cell>
          <cell r="C148">
            <v>0</v>
          </cell>
          <cell r="D148" t="str">
            <v>Ochi-Hubble</v>
          </cell>
          <cell r="E148" t="str">
            <v>"Specified"</v>
          </cell>
          <cell r="F148" t="str">
            <v>W10</v>
          </cell>
          <cell r="G148">
            <v>360</v>
          </cell>
          <cell r="H148">
            <v>2.7</v>
          </cell>
          <cell r="I148">
            <v>8</v>
          </cell>
          <cell r="J148">
            <v>7.2992700729927015E-2</v>
          </cell>
          <cell r="K148" t="str">
            <v>E100</v>
          </cell>
          <cell r="L148">
            <v>360</v>
          </cell>
          <cell r="M148" t="str">
            <v>E100</v>
          </cell>
          <cell r="N148" t="str">
            <v>"Full"</v>
          </cell>
          <cell r="O148">
            <v>360</v>
          </cell>
          <cell r="P148">
            <v>-24.5</v>
          </cell>
          <cell r="Q148">
            <v>0</v>
          </cell>
          <cell r="R148">
            <v>18.150000000000002</v>
          </cell>
          <cell r="S148">
            <v>90</v>
          </cell>
          <cell r="T148">
            <v>32</v>
          </cell>
          <cell r="U148">
            <v>0</v>
          </cell>
          <cell r="V148">
            <v>90</v>
          </cell>
          <cell r="W148">
            <v>3</v>
          </cell>
          <cell r="X148" t="str">
            <v>"GA-08b_Pt1_Hs=02.70_Tp=13.70_Full.dat"</v>
          </cell>
          <cell r="Y148" t="str">
            <v>"GA-08b_Pt1_Hs=02.70_Tp=13.70_Full.dat"</v>
          </cell>
          <cell r="Z148" t="str">
            <v>"136.xls"</v>
          </cell>
          <cell r="AA148">
            <v>2.7</v>
          </cell>
          <cell r="AB148">
            <v>2</v>
          </cell>
          <cell r="AC148">
            <v>0.12195121951219513</v>
          </cell>
          <cell r="AD148" t="str">
            <v>"GA-08b_Pt1_Hs=02.70_Tp=13.70_Full.dat"</v>
          </cell>
          <cell r="AE148" t="str">
            <v>"GA-08b_Pt1_Hs=02.70_Tp=13.70_Full.dat"</v>
          </cell>
          <cell r="AF148" t="str">
            <v>"136.xls"</v>
          </cell>
        </row>
        <row r="149">
          <cell r="A149">
            <v>137</v>
          </cell>
          <cell r="B149" t="str">
            <v>GA-08b_Pt1_Hs=02.70_Tp=15.07_Full</v>
          </cell>
          <cell r="C149">
            <v>0</v>
          </cell>
          <cell r="D149" t="str">
            <v>Ochi-Hubble</v>
          </cell>
          <cell r="E149" t="str">
            <v>"Specified"</v>
          </cell>
          <cell r="F149" t="str">
            <v>W10</v>
          </cell>
          <cell r="G149">
            <v>360</v>
          </cell>
          <cell r="H149">
            <v>2.7</v>
          </cell>
          <cell r="I149">
            <v>8</v>
          </cell>
          <cell r="J149">
            <v>6.6357000663570004E-2</v>
          </cell>
          <cell r="K149" t="str">
            <v>E100</v>
          </cell>
          <cell r="L149">
            <v>360</v>
          </cell>
          <cell r="M149" t="str">
            <v>E100</v>
          </cell>
          <cell r="N149" t="str">
            <v>"Full"</v>
          </cell>
          <cell r="O149">
            <v>360</v>
          </cell>
          <cell r="P149">
            <v>-24.5</v>
          </cell>
          <cell r="Q149">
            <v>0</v>
          </cell>
          <cell r="R149">
            <v>18.150000000000002</v>
          </cell>
          <cell r="S149">
            <v>90</v>
          </cell>
          <cell r="T149">
            <v>32</v>
          </cell>
          <cell r="U149">
            <v>0</v>
          </cell>
          <cell r="V149">
            <v>90</v>
          </cell>
          <cell r="W149">
            <v>3</v>
          </cell>
          <cell r="X149" t="str">
            <v>"GA-08b_Pt1_Hs=02.70_Tp=15.07_Full.dat"</v>
          </cell>
          <cell r="Y149" t="str">
            <v>"GA-08b_Pt1_Hs=02.70_Tp=15.07_Full.dat"</v>
          </cell>
          <cell r="Z149" t="str">
            <v>"137.xls"</v>
          </cell>
          <cell r="AA149">
            <v>2.7</v>
          </cell>
          <cell r="AB149">
            <v>2</v>
          </cell>
          <cell r="AC149">
            <v>0.11086474501108648</v>
          </cell>
          <cell r="AD149" t="str">
            <v>"GA-08b_Pt1_Hs=02.70_Tp=15.07_Full.dat"</v>
          </cell>
          <cell r="AE149" t="str">
            <v>"GA-08b_Pt1_Hs=02.70_Tp=15.07_Full.dat"</v>
          </cell>
          <cell r="AF149" t="str">
            <v>"137.xls"</v>
          </cell>
        </row>
        <row r="150">
          <cell r="A150">
            <v>138</v>
          </cell>
          <cell r="B150" t="str">
            <v>GA-08b_Pt1_Hs=02.70_Tp=12.33_Interm</v>
          </cell>
          <cell r="C150">
            <v>0</v>
          </cell>
          <cell r="D150" t="str">
            <v>Ochi-Hubble</v>
          </cell>
          <cell r="E150" t="str">
            <v>"Specified"</v>
          </cell>
          <cell r="F150" t="str">
            <v>W10</v>
          </cell>
          <cell r="G150">
            <v>360</v>
          </cell>
          <cell r="H150">
            <v>2.7</v>
          </cell>
          <cell r="I150">
            <v>8</v>
          </cell>
          <cell r="J150">
            <v>8.1103000811030002E-2</v>
          </cell>
          <cell r="K150" t="str">
            <v>E100</v>
          </cell>
          <cell r="L150">
            <v>360</v>
          </cell>
          <cell r="M150" t="str">
            <v>E100</v>
          </cell>
          <cell r="N150" t="str">
            <v>"Interm"</v>
          </cell>
          <cell r="O150">
            <v>360</v>
          </cell>
          <cell r="P150">
            <v>-18.149999999999999</v>
          </cell>
          <cell r="Q150">
            <v>0</v>
          </cell>
          <cell r="R150">
            <v>18.150000000000002</v>
          </cell>
          <cell r="S150">
            <v>90</v>
          </cell>
          <cell r="T150">
            <v>32</v>
          </cell>
          <cell r="U150">
            <v>0</v>
          </cell>
          <cell r="V150">
            <v>90</v>
          </cell>
          <cell r="W150">
            <v>3</v>
          </cell>
          <cell r="X150" t="str">
            <v>"GA-08b_Pt1_Hs=02.70_Tp=12.33_Interm.dat"</v>
          </cell>
          <cell r="Y150" t="str">
            <v>"GA-08b_Pt1_Hs=02.70_Tp=12.33_Interm.dat"</v>
          </cell>
          <cell r="Z150" t="str">
            <v>"138.xls"</v>
          </cell>
          <cell r="AA150">
            <v>2.7</v>
          </cell>
          <cell r="AB150">
            <v>2</v>
          </cell>
          <cell r="AC150">
            <v>0.13550135501355015</v>
          </cell>
          <cell r="AD150" t="str">
            <v>"GA-08b_Pt1_Hs=02.70_Tp=12.33_Interm.dat"</v>
          </cell>
          <cell r="AE150" t="str">
            <v>"GA-08b_Pt1_Hs=02.70_Tp=12.33_Interm.dat"</v>
          </cell>
          <cell r="AF150" t="str">
            <v>"138.xls"</v>
          </cell>
        </row>
        <row r="151">
          <cell r="A151">
            <v>139</v>
          </cell>
          <cell r="B151" t="str">
            <v>GA-08b_Pt1_Hs=02.70_Tp=13.70_Interm</v>
          </cell>
          <cell r="C151">
            <v>0</v>
          </cell>
          <cell r="D151" t="str">
            <v>Ochi-Hubble</v>
          </cell>
          <cell r="E151" t="str">
            <v>"Specified"</v>
          </cell>
          <cell r="F151" t="str">
            <v>W10</v>
          </cell>
          <cell r="G151">
            <v>360</v>
          </cell>
          <cell r="H151">
            <v>2.7</v>
          </cell>
          <cell r="I151">
            <v>8</v>
          </cell>
          <cell r="J151">
            <v>7.2992700729927015E-2</v>
          </cell>
          <cell r="K151" t="str">
            <v>E100</v>
          </cell>
          <cell r="L151">
            <v>360</v>
          </cell>
          <cell r="M151" t="str">
            <v>E100</v>
          </cell>
          <cell r="N151" t="str">
            <v>"Interm"</v>
          </cell>
          <cell r="O151">
            <v>360</v>
          </cell>
          <cell r="P151">
            <v>-18.149999999999999</v>
          </cell>
          <cell r="Q151">
            <v>0</v>
          </cell>
          <cell r="R151">
            <v>18.150000000000002</v>
          </cell>
          <cell r="S151">
            <v>90</v>
          </cell>
          <cell r="T151">
            <v>32</v>
          </cell>
          <cell r="U151">
            <v>0</v>
          </cell>
          <cell r="V151">
            <v>90</v>
          </cell>
          <cell r="W151">
            <v>3</v>
          </cell>
          <cell r="X151" t="str">
            <v>"GA-08b_Pt1_Hs=02.70_Tp=13.70_Interm.dat"</v>
          </cell>
          <cell r="Y151" t="str">
            <v>"GA-08b_Pt1_Hs=02.70_Tp=13.70_Interm.dat"</v>
          </cell>
          <cell r="Z151" t="str">
            <v>"139.xls"</v>
          </cell>
          <cell r="AA151">
            <v>2.7</v>
          </cell>
          <cell r="AB151">
            <v>2</v>
          </cell>
          <cell r="AC151">
            <v>0.12195121951219513</v>
          </cell>
          <cell r="AD151" t="str">
            <v>"GA-08b_Pt1_Hs=02.70_Tp=13.70_Interm.dat"</v>
          </cell>
          <cell r="AE151" t="str">
            <v>"GA-08b_Pt1_Hs=02.70_Tp=13.70_Interm.dat"</v>
          </cell>
          <cell r="AF151" t="str">
            <v>"139.xls"</v>
          </cell>
        </row>
        <row r="152">
          <cell r="A152">
            <v>140</v>
          </cell>
          <cell r="B152" t="str">
            <v>GA-08b_Pt1_Hs=02.70_Tp=15.07_Interm</v>
          </cell>
          <cell r="C152">
            <v>0</v>
          </cell>
          <cell r="D152" t="str">
            <v>Ochi-Hubble</v>
          </cell>
          <cell r="E152" t="str">
            <v>"Specified"</v>
          </cell>
          <cell r="F152" t="str">
            <v>W10</v>
          </cell>
          <cell r="G152">
            <v>360</v>
          </cell>
          <cell r="H152">
            <v>2.7</v>
          </cell>
          <cell r="I152">
            <v>8</v>
          </cell>
          <cell r="J152">
            <v>6.6357000663570004E-2</v>
          </cell>
          <cell r="K152" t="str">
            <v>E100</v>
          </cell>
          <cell r="L152">
            <v>360</v>
          </cell>
          <cell r="M152" t="str">
            <v>E100</v>
          </cell>
          <cell r="N152" t="str">
            <v>"Interm"</v>
          </cell>
          <cell r="O152">
            <v>360</v>
          </cell>
          <cell r="P152">
            <v>-18.149999999999999</v>
          </cell>
          <cell r="Q152">
            <v>0</v>
          </cell>
          <cell r="R152">
            <v>18.150000000000002</v>
          </cell>
          <cell r="S152">
            <v>90</v>
          </cell>
          <cell r="T152">
            <v>32</v>
          </cell>
          <cell r="U152">
            <v>0</v>
          </cell>
          <cell r="V152">
            <v>90</v>
          </cell>
          <cell r="W152">
            <v>3</v>
          </cell>
          <cell r="X152" t="str">
            <v>"GA-08b_Pt1_Hs=02.70_Tp=15.07_Interm.dat"</v>
          </cell>
          <cell r="Y152" t="str">
            <v>"GA-08b_Pt1_Hs=02.70_Tp=15.07_Interm.dat"</v>
          </cell>
          <cell r="Z152" t="str">
            <v>"140.xls"</v>
          </cell>
          <cell r="AA152">
            <v>2.7</v>
          </cell>
          <cell r="AB152">
            <v>2</v>
          </cell>
          <cell r="AC152">
            <v>0.11086474501108648</v>
          </cell>
          <cell r="AD152" t="str">
            <v>"GA-08b_Pt1_Hs=02.70_Tp=15.07_Interm.dat"</v>
          </cell>
          <cell r="AE152" t="str">
            <v>"GA-08b_Pt1_Hs=02.70_Tp=15.07_Interm.dat"</v>
          </cell>
          <cell r="AF152" t="str">
            <v>"140.xls"</v>
          </cell>
        </row>
        <row r="153">
          <cell r="A153">
            <v>141</v>
          </cell>
          <cell r="B153" t="str">
            <v>GA-08b_Pt1_Hs=02.70_Tp=12.33_Ballast</v>
          </cell>
          <cell r="C153">
            <v>0</v>
          </cell>
          <cell r="D153" t="str">
            <v>Ochi-Hubble</v>
          </cell>
          <cell r="E153" t="str">
            <v>"Specified"</v>
          </cell>
          <cell r="F153" t="str">
            <v>W10</v>
          </cell>
          <cell r="G153">
            <v>360</v>
          </cell>
          <cell r="H153">
            <v>2.7</v>
          </cell>
          <cell r="I153">
            <v>8</v>
          </cell>
          <cell r="J153">
            <v>8.1103000811030002E-2</v>
          </cell>
          <cell r="K153" t="str">
            <v>E100</v>
          </cell>
          <cell r="L153">
            <v>360</v>
          </cell>
          <cell r="M153" t="str">
            <v>E100</v>
          </cell>
          <cell r="N153" t="str">
            <v>"Ballast"</v>
          </cell>
          <cell r="O153">
            <v>360</v>
          </cell>
          <cell r="P153">
            <v>-11.89</v>
          </cell>
          <cell r="Q153">
            <v>0</v>
          </cell>
          <cell r="R153">
            <v>18.150000000000002</v>
          </cell>
          <cell r="S153">
            <v>90</v>
          </cell>
          <cell r="T153">
            <v>32</v>
          </cell>
          <cell r="U153">
            <v>0</v>
          </cell>
          <cell r="V153">
            <v>90</v>
          </cell>
          <cell r="W153">
            <v>3</v>
          </cell>
          <cell r="X153" t="str">
            <v>"GA-08b_Pt1_Hs=02.70_Tp=12.33_Ballast.dat"</v>
          </cell>
          <cell r="Y153" t="str">
            <v>"GA-08b_Pt1_Hs=02.70_Tp=12.33_Ballast.dat"</v>
          </cell>
          <cell r="Z153" t="str">
            <v>"141.xls"</v>
          </cell>
          <cell r="AA153">
            <v>2.7</v>
          </cell>
          <cell r="AB153">
            <v>2</v>
          </cell>
          <cell r="AC153">
            <v>0.13550135501355015</v>
          </cell>
          <cell r="AD153" t="str">
            <v>"GA-08b_Pt1_Hs=02.70_Tp=12.33_Ballast.dat"</v>
          </cell>
          <cell r="AE153" t="str">
            <v>"GA-08b_Pt1_Hs=02.70_Tp=12.33_Ballast.dat"</v>
          </cell>
          <cell r="AF153" t="str">
            <v>"141.xls"</v>
          </cell>
        </row>
        <row r="154">
          <cell r="A154">
            <v>142</v>
          </cell>
          <cell r="B154" t="str">
            <v>GA-08b_Pt1_Hs=02.70_Tp=13.70_Ballast</v>
          </cell>
          <cell r="C154">
            <v>0</v>
          </cell>
          <cell r="D154" t="str">
            <v>Ochi-Hubble</v>
          </cell>
          <cell r="E154" t="str">
            <v>"Specified"</v>
          </cell>
          <cell r="F154" t="str">
            <v>W10</v>
          </cell>
          <cell r="G154">
            <v>360</v>
          </cell>
          <cell r="H154">
            <v>2.7</v>
          </cell>
          <cell r="I154">
            <v>8</v>
          </cell>
          <cell r="J154">
            <v>7.2992700729927015E-2</v>
          </cell>
          <cell r="K154" t="str">
            <v>E100</v>
          </cell>
          <cell r="L154">
            <v>360</v>
          </cell>
          <cell r="M154" t="str">
            <v>E100</v>
          </cell>
          <cell r="N154" t="str">
            <v>"Ballast"</v>
          </cell>
          <cell r="O154">
            <v>360</v>
          </cell>
          <cell r="P154">
            <v>-11.89</v>
          </cell>
          <cell r="Q154">
            <v>0</v>
          </cell>
          <cell r="R154">
            <v>18.150000000000002</v>
          </cell>
          <cell r="S154">
            <v>90</v>
          </cell>
          <cell r="T154">
            <v>32</v>
          </cell>
          <cell r="U154">
            <v>0</v>
          </cell>
          <cell r="V154">
            <v>90</v>
          </cell>
          <cell r="W154">
            <v>3</v>
          </cell>
          <cell r="X154" t="str">
            <v>"GA-08b_Pt1_Hs=02.70_Tp=13.70_Ballast.dat"</v>
          </cell>
          <cell r="Y154" t="str">
            <v>"GA-08b_Pt1_Hs=02.70_Tp=13.70_Ballast.dat"</v>
          </cell>
          <cell r="Z154" t="str">
            <v>"142.xls"</v>
          </cell>
          <cell r="AA154">
            <v>2.7</v>
          </cell>
          <cell r="AB154">
            <v>2</v>
          </cell>
          <cell r="AC154">
            <v>0.12195121951219513</v>
          </cell>
          <cell r="AD154" t="str">
            <v>"GA-08b_Pt1_Hs=02.70_Tp=13.70_Ballast.dat"</v>
          </cell>
          <cell r="AE154" t="str">
            <v>"GA-08b_Pt1_Hs=02.70_Tp=13.70_Ballast.dat"</v>
          </cell>
          <cell r="AF154" t="str">
            <v>"142.xls"</v>
          </cell>
        </row>
        <row r="155">
          <cell r="A155">
            <v>143</v>
          </cell>
          <cell r="B155" t="str">
            <v>GA-08b_Pt1_Hs=02.70_Tp=15.07_Ballast</v>
          </cell>
          <cell r="C155">
            <v>0</v>
          </cell>
          <cell r="D155" t="str">
            <v>Ochi-Hubble</v>
          </cell>
          <cell r="E155" t="str">
            <v>"Specified"</v>
          </cell>
          <cell r="F155" t="str">
            <v>W10</v>
          </cell>
          <cell r="G155">
            <v>360</v>
          </cell>
          <cell r="H155">
            <v>2.7</v>
          </cell>
          <cell r="I155">
            <v>8</v>
          </cell>
          <cell r="J155">
            <v>6.6357000663570004E-2</v>
          </cell>
          <cell r="K155" t="str">
            <v>E100</v>
          </cell>
          <cell r="L155">
            <v>360</v>
          </cell>
          <cell r="M155" t="str">
            <v>E100</v>
          </cell>
          <cell r="N155" t="str">
            <v>"Ballast"</v>
          </cell>
          <cell r="O155">
            <v>360</v>
          </cell>
          <cell r="P155">
            <v>-11.89</v>
          </cell>
          <cell r="Q155">
            <v>0</v>
          </cell>
          <cell r="R155">
            <v>18.150000000000002</v>
          </cell>
          <cell r="S155">
            <v>90</v>
          </cell>
          <cell r="T155">
            <v>32</v>
          </cell>
          <cell r="U155">
            <v>0</v>
          </cell>
          <cell r="V155">
            <v>90</v>
          </cell>
          <cell r="W155">
            <v>3</v>
          </cell>
          <cell r="X155" t="str">
            <v>"GA-08b_Pt1_Hs=02.70_Tp=15.07_Ballast.dat"</v>
          </cell>
          <cell r="Y155" t="str">
            <v>"GA-08b_Pt1_Hs=02.70_Tp=15.07_Ballast.dat"</v>
          </cell>
          <cell r="Z155" t="str">
            <v>"143.xls"</v>
          </cell>
          <cell r="AA155">
            <v>2.7</v>
          </cell>
          <cell r="AB155">
            <v>2</v>
          </cell>
          <cell r="AC155">
            <v>0.11086474501108648</v>
          </cell>
          <cell r="AD155" t="str">
            <v>"GA-08b_Pt1_Hs=02.70_Tp=15.07_Ballast.dat"</v>
          </cell>
          <cell r="AE155" t="str">
            <v>"GA-08b_Pt1_Hs=02.70_Tp=15.07_Ballast.dat"</v>
          </cell>
          <cell r="AF155" t="str">
            <v>"143.xls"</v>
          </cell>
        </row>
        <row r="156">
          <cell r="A156">
            <v>144</v>
          </cell>
          <cell r="B156" t="str">
            <v>GA-09a_Pt1_Hs=05.00_Tp=17.19_Full</v>
          </cell>
          <cell r="C156">
            <v>0</v>
          </cell>
          <cell r="D156" t="str">
            <v>Ochi-Hubble</v>
          </cell>
          <cell r="E156" t="str">
            <v>"Specified"</v>
          </cell>
          <cell r="F156" t="str">
            <v>SE100</v>
          </cell>
          <cell r="G156">
            <v>112.5</v>
          </cell>
          <cell r="H156">
            <v>5</v>
          </cell>
          <cell r="I156">
            <v>8</v>
          </cell>
          <cell r="J156">
            <v>5.8173356602675967E-2</v>
          </cell>
          <cell r="K156" t="str">
            <v>N10</v>
          </cell>
          <cell r="L156">
            <v>67.5</v>
          </cell>
          <cell r="M156" t="str">
            <v>N10</v>
          </cell>
          <cell r="N156" t="str">
            <v>"Full"</v>
          </cell>
          <cell r="O156">
            <v>90</v>
          </cell>
          <cell r="P156">
            <v>-24.5</v>
          </cell>
          <cell r="Q156">
            <v>0</v>
          </cell>
          <cell r="R156">
            <v>18.150000000000002</v>
          </cell>
          <cell r="S156">
            <v>90</v>
          </cell>
          <cell r="T156">
            <v>32</v>
          </cell>
          <cell r="U156">
            <v>0</v>
          </cell>
          <cell r="V156">
            <v>90</v>
          </cell>
          <cell r="W156">
            <v>3</v>
          </cell>
          <cell r="X156" t="str">
            <v>"GA-09a_Pt1_Hs=05.00_Tp=17.19_Full.dat"</v>
          </cell>
          <cell r="Y156" t="str">
            <v>"GA-09a_Pt1_Hs=05.00_Tp=17.19_Full.dat"</v>
          </cell>
          <cell r="Z156" t="str">
            <v>"144.xls"</v>
          </cell>
          <cell r="AA156">
            <v>5</v>
          </cell>
          <cell r="AB156">
            <v>2</v>
          </cell>
          <cell r="AC156">
            <v>9.9206349206349201E-2</v>
          </cell>
          <cell r="AD156" t="str">
            <v>"GA-09a_Pt1_Hs=05.00_Tp=17.19_Full.dat"</v>
          </cell>
          <cell r="AE156" t="str">
            <v>"GA-09a_Pt1_Hs=05.00_Tp=17.19_Full.dat"</v>
          </cell>
          <cell r="AF156" t="str">
            <v>"144.xls"</v>
          </cell>
        </row>
        <row r="157">
          <cell r="A157">
            <v>145</v>
          </cell>
          <cell r="B157" t="str">
            <v>GA-09a_Pt1_Hs=05.00_Tp=19.10_Full</v>
          </cell>
          <cell r="C157">
            <v>0</v>
          </cell>
          <cell r="D157" t="str">
            <v>Ochi-Hubble</v>
          </cell>
          <cell r="E157" t="str">
            <v>"Specified"</v>
          </cell>
          <cell r="F157" t="str">
            <v>SE100</v>
          </cell>
          <cell r="G157">
            <v>112.5</v>
          </cell>
          <cell r="H157">
            <v>5</v>
          </cell>
          <cell r="I157">
            <v>8</v>
          </cell>
          <cell r="J157">
            <v>5.235602094240837E-2</v>
          </cell>
          <cell r="K157" t="str">
            <v>N10</v>
          </cell>
          <cell r="L157">
            <v>67.5</v>
          </cell>
          <cell r="M157" t="str">
            <v>N10</v>
          </cell>
          <cell r="N157" t="str">
            <v>"Full"</v>
          </cell>
          <cell r="O157">
            <v>90</v>
          </cell>
          <cell r="P157">
            <v>-24.5</v>
          </cell>
          <cell r="Q157">
            <v>0</v>
          </cell>
          <cell r="R157">
            <v>18.150000000000002</v>
          </cell>
          <cell r="S157">
            <v>90</v>
          </cell>
          <cell r="T157">
            <v>32</v>
          </cell>
          <cell r="U157">
            <v>0</v>
          </cell>
          <cell r="V157">
            <v>90</v>
          </cell>
          <cell r="W157">
            <v>3</v>
          </cell>
          <cell r="X157" t="str">
            <v>"GA-09a_Pt1_Hs=05.00_Tp=19.10_Full.dat"</v>
          </cell>
          <cell r="Y157" t="str">
            <v>"GA-09a_Pt1_Hs=05.00_Tp=19.10_Full.dat"</v>
          </cell>
          <cell r="Z157" t="str">
            <v>"145.xls"</v>
          </cell>
          <cell r="AA157">
            <v>5</v>
          </cell>
          <cell r="AB157">
            <v>2</v>
          </cell>
          <cell r="AC157">
            <v>8.9285714285714288E-2</v>
          </cell>
          <cell r="AD157" t="str">
            <v>"GA-09a_Pt1_Hs=05.00_Tp=19.10_Full.dat"</v>
          </cell>
          <cell r="AE157" t="str">
            <v>"GA-09a_Pt1_Hs=05.00_Tp=19.10_Full.dat"</v>
          </cell>
          <cell r="AF157" t="str">
            <v>"145.xls"</v>
          </cell>
        </row>
        <row r="158">
          <cell r="A158">
            <v>146</v>
          </cell>
          <cell r="B158" t="str">
            <v>GA-09a_Pt1_Hs=05.00_Tp=21.01_Full</v>
          </cell>
          <cell r="C158">
            <v>0</v>
          </cell>
          <cell r="D158" t="str">
            <v>Ochi-Hubble</v>
          </cell>
          <cell r="E158" t="str">
            <v>"Specified"</v>
          </cell>
          <cell r="F158" t="str">
            <v>SE100</v>
          </cell>
          <cell r="G158">
            <v>112.5</v>
          </cell>
          <cell r="H158">
            <v>5</v>
          </cell>
          <cell r="I158">
            <v>8</v>
          </cell>
          <cell r="J158">
            <v>4.7596382674916705E-2</v>
          </cell>
          <cell r="K158" t="str">
            <v>N10</v>
          </cell>
          <cell r="L158">
            <v>67.5</v>
          </cell>
          <cell r="M158" t="str">
            <v>N10</v>
          </cell>
          <cell r="N158" t="str">
            <v>"Full"</v>
          </cell>
          <cell r="O158">
            <v>90</v>
          </cell>
          <cell r="P158">
            <v>-24.5</v>
          </cell>
          <cell r="Q158">
            <v>0</v>
          </cell>
          <cell r="R158">
            <v>18.150000000000002</v>
          </cell>
          <cell r="S158">
            <v>90</v>
          </cell>
          <cell r="T158">
            <v>32</v>
          </cell>
          <cell r="U158">
            <v>0</v>
          </cell>
          <cell r="V158">
            <v>90</v>
          </cell>
          <cell r="W158">
            <v>3</v>
          </cell>
          <cell r="X158" t="str">
            <v>"GA-09a_Pt1_Hs=05.00_Tp=21.01_Full.dat"</v>
          </cell>
          <cell r="Y158" t="str">
            <v>"GA-09a_Pt1_Hs=05.00_Tp=21.01_Full.dat"</v>
          </cell>
          <cell r="Z158" t="str">
            <v>"146.xls"</v>
          </cell>
          <cell r="AA158">
            <v>5</v>
          </cell>
          <cell r="AB158">
            <v>2</v>
          </cell>
          <cell r="AC158">
            <v>8.1168831168831168E-2</v>
          </cell>
          <cell r="AD158" t="str">
            <v>"GA-09a_Pt1_Hs=05.00_Tp=21.01_Full.dat"</v>
          </cell>
          <cell r="AE158" t="str">
            <v>"GA-09a_Pt1_Hs=05.00_Tp=21.01_Full.dat"</v>
          </cell>
          <cell r="AF158" t="str">
            <v>"146.xls"</v>
          </cell>
        </row>
        <row r="159">
          <cell r="A159">
            <v>147</v>
          </cell>
          <cell r="B159" t="str">
            <v>GA-09a_Pt1_Hs=05.00_Tp=17.19_Interm</v>
          </cell>
          <cell r="C159">
            <v>0</v>
          </cell>
          <cell r="D159" t="str">
            <v>Ochi-Hubble</v>
          </cell>
          <cell r="E159" t="str">
            <v>"Specified"</v>
          </cell>
          <cell r="F159" t="str">
            <v>SE100</v>
          </cell>
          <cell r="G159">
            <v>112.5</v>
          </cell>
          <cell r="H159">
            <v>5</v>
          </cell>
          <cell r="I159">
            <v>8</v>
          </cell>
          <cell r="J159">
            <v>5.8173356602675967E-2</v>
          </cell>
          <cell r="K159" t="str">
            <v>N10</v>
          </cell>
          <cell r="L159">
            <v>67.5</v>
          </cell>
          <cell r="M159" t="str">
            <v>N10</v>
          </cell>
          <cell r="N159" t="str">
            <v>"Interm"</v>
          </cell>
          <cell r="O159">
            <v>90</v>
          </cell>
          <cell r="P159">
            <v>-18.149999999999999</v>
          </cell>
          <cell r="Q159">
            <v>0</v>
          </cell>
          <cell r="R159">
            <v>18.150000000000002</v>
          </cell>
          <cell r="S159">
            <v>90</v>
          </cell>
          <cell r="T159">
            <v>32</v>
          </cell>
          <cell r="U159">
            <v>0</v>
          </cell>
          <cell r="V159">
            <v>90</v>
          </cell>
          <cell r="W159">
            <v>3</v>
          </cell>
          <cell r="X159" t="str">
            <v>"GA-09a_Pt1_Hs=05.00_Tp=17.19_Interm.dat"</v>
          </cell>
          <cell r="Y159" t="str">
            <v>"GA-09a_Pt1_Hs=05.00_Tp=17.19_Interm.dat"</v>
          </cell>
          <cell r="Z159" t="str">
            <v>"147.xls"</v>
          </cell>
          <cell r="AA159">
            <v>5</v>
          </cell>
          <cell r="AB159">
            <v>2</v>
          </cell>
          <cell r="AC159">
            <v>9.9206349206349201E-2</v>
          </cell>
          <cell r="AD159" t="str">
            <v>"GA-09a_Pt1_Hs=05.00_Tp=17.19_Interm.dat"</v>
          </cell>
          <cell r="AE159" t="str">
            <v>"GA-09a_Pt1_Hs=05.00_Tp=17.19_Interm.dat"</v>
          </cell>
          <cell r="AF159" t="str">
            <v>"147.xls"</v>
          </cell>
        </row>
        <row r="160">
          <cell r="A160">
            <v>148</v>
          </cell>
          <cell r="B160" t="str">
            <v>GA-09a_Pt1_Hs=05.00_Tp=19.10_Interm</v>
          </cell>
          <cell r="C160">
            <v>0</v>
          </cell>
          <cell r="D160" t="str">
            <v>Ochi-Hubble</v>
          </cell>
          <cell r="E160" t="str">
            <v>"Specified"</v>
          </cell>
          <cell r="F160" t="str">
            <v>SE100</v>
          </cell>
          <cell r="G160">
            <v>112.5</v>
          </cell>
          <cell r="H160">
            <v>5</v>
          </cell>
          <cell r="I160">
            <v>8</v>
          </cell>
          <cell r="J160">
            <v>5.235602094240837E-2</v>
          </cell>
          <cell r="K160" t="str">
            <v>N10</v>
          </cell>
          <cell r="L160">
            <v>67.5</v>
          </cell>
          <cell r="M160" t="str">
            <v>N10</v>
          </cell>
          <cell r="N160" t="str">
            <v>"Interm"</v>
          </cell>
          <cell r="O160">
            <v>90</v>
          </cell>
          <cell r="P160">
            <v>-18.149999999999999</v>
          </cell>
          <cell r="Q160">
            <v>0</v>
          </cell>
          <cell r="R160">
            <v>18.150000000000002</v>
          </cell>
          <cell r="S160">
            <v>90</v>
          </cell>
          <cell r="T160">
            <v>32</v>
          </cell>
          <cell r="U160">
            <v>0</v>
          </cell>
          <cell r="V160">
            <v>90</v>
          </cell>
          <cell r="W160">
            <v>3</v>
          </cell>
          <cell r="X160" t="str">
            <v>"GA-09a_Pt1_Hs=05.00_Tp=19.10_Interm.dat"</v>
          </cell>
          <cell r="Y160" t="str">
            <v>"GA-09a_Pt1_Hs=05.00_Tp=19.10_Interm.dat"</v>
          </cell>
          <cell r="Z160" t="str">
            <v>"148.xls"</v>
          </cell>
          <cell r="AA160">
            <v>5</v>
          </cell>
          <cell r="AB160">
            <v>2</v>
          </cell>
          <cell r="AC160">
            <v>8.9285714285714288E-2</v>
          </cell>
          <cell r="AD160" t="str">
            <v>"GA-09a_Pt1_Hs=05.00_Tp=19.10_Interm.dat"</v>
          </cell>
          <cell r="AE160" t="str">
            <v>"GA-09a_Pt1_Hs=05.00_Tp=19.10_Interm.dat"</v>
          </cell>
          <cell r="AF160" t="str">
            <v>"148.xls"</v>
          </cell>
        </row>
        <row r="161">
          <cell r="A161">
            <v>149</v>
          </cell>
          <cell r="B161" t="str">
            <v>GA-09a_Pt1_Hs=05.00_Tp=21.01_Interm</v>
          </cell>
          <cell r="C161">
            <v>0</v>
          </cell>
          <cell r="D161" t="str">
            <v>Ochi-Hubble</v>
          </cell>
          <cell r="E161" t="str">
            <v>"Specified"</v>
          </cell>
          <cell r="F161" t="str">
            <v>SE100</v>
          </cell>
          <cell r="G161">
            <v>112.5</v>
          </cell>
          <cell r="H161">
            <v>5</v>
          </cell>
          <cell r="I161">
            <v>8</v>
          </cell>
          <cell r="J161">
            <v>4.7596382674916705E-2</v>
          </cell>
          <cell r="K161" t="str">
            <v>N10</v>
          </cell>
          <cell r="L161">
            <v>67.5</v>
          </cell>
          <cell r="M161" t="str">
            <v>N10</v>
          </cell>
          <cell r="N161" t="str">
            <v>"Interm"</v>
          </cell>
          <cell r="O161">
            <v>90</v>
          </cell>
          <cell r="P161">
            <v>-18.149999999999999</v>
          </cell>
          <cell r="Q161">
            <v>0</v>
          </cell>
          <cell r="R161">
            <v>18.150000000000002</v>
          </cell>
          <cell r="S161">
            <v>90</v>
          </cell>
          <cell r="T161">
            <v>32</v>
          </cell>
          <cell r="U161">
            <v>0</v>
          </cell>
          <cell r="V161">
            <v>90</v>
          </cell>
          <cell r="W161">
            <v>3</v>
          </cell>
          <cell r="X161" t="str">
            <v>"GA-09a_Pt1_Hs=05.00_Tp=21.01_Interm.dat"</v>
          </cell>
          <cell r="Y161" t="str">
            <v>"GA-09a_Pt1_Hs=05.00_Tp=21.01_Interm.dat"</v>
          </cell>
          <cell r="Z161" t="str">
            <v>"149.xls"</v>
          </cell>
          <cell r="AA161">
            <v>5</v>
          </cell>
          <cell r="AB161">
            <v>2</v>
          </cell>
          <cell r="AC161">
            <v>8.1168831168831168E-2</v>
          </cell>
          <cell r="AD161" t="str">
            <v>"GA-09a_Pt1_Hs=05.00_Tp=21.01_Interm.dat"</v>
          </cell>
          <cell r="AE161" t="str">
            <v>"GA-09a_Pt1_Hs=05.00_Tp=21.01_Interm.dat"</v>
          </cell>
          <cell r="AF161" t="str">
            <v>"149.xls"</v>
          </cell>
        </row>
        <row r="162">
          <cell r="A162">
            <v>150</v>
          </cell>
          <cell r="B162" t="str">
            <v>GA-09a_Pt1_Hs=05.00_Tp=17.19_Ballast</v>
          </cell>
          <cell r="C162">
            <v>0</v>
          </cell>
          <cell r="D162" t="str">
            <v>Ochi-Hubble</v>
          </cell>
          <cell r="E162" t="str">
            <v>"Specified"</v>
          </cell>
          <cell r="F162" t="str">
            <v>SE100</v>
          </cell>
          <cell r="G162">
            <v>112.5</v>
          </cell>
          <cell r="H162">
            <v>5</v>
          </cell>
          <cell r="I162">
            <v>8</v>
          </cell>
          <cell r="J162">
            <v>5.8173356602675967E-2</v>
          </cell>
          <cell r="K162" t="str">
            <v>N10</v>
          </cell>
          <cell r="L162">
            <v>67.5</v>
          </cell>
          <cell r="M162" t="str">
            <v>N10</v>
          </cell>
          <cell r="N162" t="str">
            <v>"Ballast"</v>
          </cell>
          <cell r="O162">
            <v>90</v>
          </cell>
          <cell r="P162">
            <v>-11.89</v>
          </cell>
          <cell r="Q162">
            <v>0</v>
          </cell>
          <cell r="R162">
            <v>18.150000000000002</v>
          </cell>
          <cell r="S162">
            <v>90</v>
          </cell>
          <cell r="T162">
            <v>32</v>
          </cell>
          <cell r="U162">
            <v>0</v>
          </cell>
          <cell r="V162">
            <v>90</v>
          </cell>
          <cell r="W162">
            <v>3</v>
          </cell>
          <cell r="X162" t="str">
            <v>"GA-09a_Pt1_Hs=05.00_Tp=17.19_Ballast.dat"</v>
          </cell>
          <cell r="Y162" t="str">
            <v>"GA-09a_Pt1_Hs=05.00_Tp=17.19_Ballast.dat"</v>
          </cell>
          <cell r="Z162" t="str">
            <v>"150.xls"</v>
          </cell>
          <cell r="AA162">
            <v>5</v>
          </cell>
          <cell r="AB162">
            <v>2</v>
          </cell>
          <cell r="AC162">
            <v>9.9206349206349201E-2</v>
          </cell>
          <cell r="AD162" t="str">
            <v>"GA-09a_Pt1_Hs=05.00_Tp=17.19_Ballast.dat"</v>
          </cell>
          <cell r="AE162" t="str">
            <v>"GA-09a_Pt1_Hs=05.00_Tp=17.19_Ballast.dat"</v>
          </cell>
          <cell r="AF162" t="str">
            <v>"150.xls"</v>
          </cell>
        </row>
        <row r="163">
          <cell r="A163">
            <v>151</v>
          </cell>
          <cell r="B163" t="str">
            <v>GA-09a_Pt1_Hs=05.00_Tp=19.10_Ballast</v>
          </cell>
          <cell r="C163">
            <v>0</v>
          </cell>
          <cell r="D163" t="str">
            <v>Ochi-Hubble</v>
          </cell>
          <cell r="E163" t="str">
            <v>"Specified"</v>
          </cell>
          <cell r="F163" t="str">
            <v>SE100</v>
          </cell>
          <cell r="G163">
            <v>112.5</v>
          </cell>
          <cell r="H163">
            <v>5</v>
          </cell>
          <cell r="I163">
            <v>8</v>
          </cell>
          <cell r="J163">
            <v>5.235602094240837E-2</v>
          </cell>
          <cell r="K163" t="str">
            <v>N10</v>
          </cell>
          <cell r="L163">
            <v>67.5</v>
          </cell>
          <cell r="M163" t="str">
            <v>N10</v>
          </cell>
          <cell r="N163" t="str">
            <v>"Ballast"</v>
          </cell>
          <cell r="O163">
            <v>90</v>
          </cell>
          <cell r="P163">
            <v>-11.89</v>
          </cell>
          <cell r="Q163">
            <v>0</v>
          </cell>
          <cell r="R163">
            <v>18.150000000000002</v>
          </cell>
          <cell r="S163">
            <v>90</v>
          </cell>
          <cell r="T163">
            <v>32</v>
          </cell>
          <cell r="U163">
            <v>0</v>
          </cell>
          <cell r="V163">
            <v>90</v>
          </cell>
          <cell r="W163">
            <v>3</v>
          </cell>
          <cell r="X163" t="str">
            <v>"GA-09a_Pt1_Hs=05.00_Tp=19.10_Ballast.dat"</v>
          </cell>
          <cell r="Y163" t="str">
            <v>"GA-09a_Pt1_Hs=05.00_Tp=19.10_Ballast.dat"</v>
          </cell>
          <cell r="Z163" t="str">
            <v>"151.xls"</v>
          </cell>
          <cell r="AA163">
            <v>5</v>
          </cell>
          <cell r="AB163">
            <v>2</v>
          </cell>
          <cell r="AC163">
            <v>8.9285714285714288E-2</v>
          </cell>
          <cell r="AD163" t="str">
            <v>"GA-09a_Pt1_Hs=05.00_Tp=19.10_Ballast.dat"</v>
          </cell>
          <cell r="AE163" t="str">
            <v>"GA-09a_Pt1_Hs=05.00_Tp=19.10_Ballast.dat"</v>
          </cell>
          <cell r="AF163" t="str">
            <v>"151.xls"</v>
          </cell>
        </row>
        <row r="164">
          <cell r="A164">
            <v>152</v>
          </cell>
          <cell r="B164" t="str">
            <v>GA-09a_Pt1_Hs=05.00_Tp=21.01_Ballast</v>
          </cell>
          <cell r="C164">
            <v>0</v>
          </cell>
          <cell r="D164" t="str">
            <v>Ochi-Hubble</v>
          </cell>
          <cell r="E164" t="str">
            <v>"Specified"</v>
          </cell>
          <cell r="F164" t="str">
            <v>SE100</v>
          </cell>
          <cell r="G164">
            <v>112.5</v>
          </cell>
          <cell r="H164">
            <v>5</v>
          </cell>
          <cell r="I164">
            <v>8</v>
          </cell>
          <cell r="J164">
            <v>4.7596382674916705E-2</v>
          </cell>
          <cell r="K164" t="str">
            <v>N10</v>
          </cell>
          <cell r="L164">
            <v>67.5</v>
          </cell>
          <cell r="M164" t="str">
            <v>N10</v>
          </cell>
          <cell r="N164" t="str">
            <v>"Ballast"</v>
          </cell>
          <cell r="O164">
            <v>90</v>
          </cell>
          <cell r="P164">
            <v>-11.89</v>
          </cell>
          <cell r="Q164">
            <v>0</v>
          </cell>
          <cell r="R164">
            <v>18.150000000000002</v>
          </cell>
          <cell r="S164">
            <v>90</v>
          </cell>
          <cell r="T164">
            <v>32</v>
          </cell>
          <cell r="U164">
            <v>0</v>
          </cell>
          <cell r="V164">
            <v>90</v>
          </cell>
          <cell r="W164">
            <v>3</v>
          </cell>
          <cell r="X164" t="str">
            <v>"GA-09a_Pt1_Hs=05.00_Tp=21.01_Ballast.dat"</v>
          </cell>
          <cell r="Y164" t="str">
            <v>"GA-09a_Pt1_Hs=05.00_Tp=21.01_Ballast.dat"</v>
          </cell>
          <cell r="Z164" t="str">
            <v>"152.xls"</v>
          </cell>
          <cell r="AA164">
            <v>5</v>
          </cell>
          <cell r="AB164">
            <v>2</v>
          </cell>
          <cell r="AC164">
            <v>8.1168831168831168E-2</v>
          </cell>
          <cell r="AD164" t="str">
            <v>"GA-09a_Pt1_Hs=05.00_Tp=21.01_Ballast.dat"</v>
          </cell>
          <cell r="AE164" t="str">
            <v>"GA-09a_Pt1_Hs=05.00_Tp=21.01_Ballast.dat"</v>
          </cell>
          <cell r="AF164" t="str">
            <v>"152.xls"</v>
          </cell>
        </row>
        <row r="165">
          <cell r="A165">
            <v>153</v>
          </cell>
          <cell r="B165" t="str">
            <v>GA-09b_Pt1_Hs=05.00_Tp=17.19_Full</v>
          </cell>
          <cell r="C165">
            <v>0</v>
          </cell>
          <cell r="D165" t="str">
            <v>Ochi-Hubble</v>
          </cell>
          <cell r="E165" t="str">
            <v>"Specified"</v>
          </cell>
          <cell r="F165" t="str">
            <v>S100</v>
          </cell>
          <cell r="G165">
            <v>67.5</v>
          </cell>
          <cell r="H165">
            <v>5</v>
          </cell>
          <cell r="I165">
            <v>8</v>
          </cell>
          <cell r="J165">
            <v>5.8173356602675967E-2</v>
          </cell>
          <cell r="K165" t="str">
            <v>NW10</v>
          </cell>
          <cell r="L165">
            <v>112.5</v>
          </cell>
          <cell r="M165" t="str">
            <v>NW10</v>
          </cell>
          <cell r="N165" t="str">
            <v>"Full"</v>
          </cell>
          <cell r="O165">
            <v>90</v>
          </cell>
          <cell r="P165">
            <v>-24.5</v>
          </cell>
          <cell r="Q165">
            <v>0</v>
          </cell>
          <cell r="R165">
            <v>18.150000000000002</v>
          </cell>
          <cell r="S165">
            <v>90</v>
          </cell>
          <cell r="T165">
            <v>32</v>
          </cell>
          <cell r="U165">
            <v>0</v>
          </cell>
          <cell r="V165">
            <v>90</v>
          </cell>
          <cell r="W165">
            <v>3</v>
          </cell>
          <cell r="X165" t="str">
            <v>"GA-09b_Pt1_Hs=05.00_Tp=17.19_Full.dat"</v>
          </cell>
          <cell r="Y165" t="str">
            <v>"GA-09b_Pt1_Hs=05.00_Tp=17.19_Full.dat"</v>
          </cell>
          <cell r="Z165" t="str">
            <v>"153.xls"</v>
          </cell>
          <cell r="AA165">
            <v>5</v>
          </cell>
          <cell r="AB165">
            <v>2</v>
          </cell>
          <cell r="AC165">
            <v>9.9206349206349201E-2</v>
          </cell>
          <cell r="AD165" t="str">
            <v>"GA-09b_Pt1_Hs=05.00_Tp=17.19_Full.dat"</v>
          </cell>
          <cell r="AE165" t="str">
            <v>"GA-09b_Pt1_Hs=05.00_Tp=17.19_Full.dat"</v>
          </cell>
          <cell r="AF165" t="str">
            <v>"153.xls"</v>
          </cell>
        </row>
        <row r="166">
          <cell r="A166">
            <v>154</v>
          </cell>
          <cell r="B166" t="str">
            <v>GA-09b_Pt1_Hs=05.00_Tp=19.10_Full</v>
          </cell>
          <cell r="C166">
            <v>0</v>
          </cell>
          <cell r="D166" t="str">
            <v>Ochi-Hubble</v>
          </cell>
          <cell r="E166" t="str">
            <v>"Specified"</v>
          </cell>
          <cell r="F166" t="str">
            <v>S100</v>
          </cell>
          <cell r="G166">
            <v>67.5</v>
          </cell>
          <cell r="H166">
            <v>5</v>
          </cell>
          <cell r="I166">
            <v>8</v>
          </cell>
          <cell r="J166">
            <v>5.235602094240837E-2</v>
          </cell>
          <cell r="K166" t="str">
            <v>NW10</v>
          </cell>
          <cell r="L166">
            <v>112.5</v>
          </cell>
          <cell r="M166" t="str">
            <v>NW10</v>
          </cell>
          <cell r="N166" t="str">
            <v>"Full"</v>
          </cell>
          <cell r="O166">
            <v>90</v>
          </cell>
          <cell r="P166">
            <v>-24.5</v>
          </cell>
          <cell r="Q166">
            <v>0</v>
          </cell>
          <cell r="R166">
            <v>18.150000000000002</v>
          </cell>
          <cell r="S166">
            <v>90</v>
          </cell>
          <cell r="T166">
            <v>32</v>
          </cell>
          <cell r="U166">
            <v>0</v>
          </cell>
          <cell r="V166">
            <v>90</v>
          </cell>
          <cell r="W166">
            <v>3</v>
          </cell>
          <cell r="X166" t="str">
            <v>"GA-09b_Pt1_Hs=05.00_Tp=19.10_Full.dat"</v>
          </cell>
          <cell r="Y166" t="str">
            <v>"GA-09b_Pt1_Hs=05.00_Tp=19.10_Full.dat"</v>
          </cell>
          <cell r="Z166" t="str">
            <v>"154.xls"</v>
          </cell>
          <cell r="AA166">
            <v>5</v>
          </cell>
          <cell r="AB166">
            <v>2</v>
          </cell>
          <cell r="AC166">
            <v>8.9285714285714288E-2</v>
          </cell>
          <cell r="AD166" t="str">
            <v>"GA-09b_Pt1_Hs=05.00_Tp=19.10_Full.dat"</v>
          </cell>
          <cell r="AE166" t="str">
            <v>"GA-09b_Pt1_Hs=05.00_Tp=19.10_Full.dat"</v>
          </cell>
          <cell r="AF166" t="str">
            <v>"154.xls"</v>
          </cell>
        </row>
        <row r="167">
          <cell r="A167">
            <v>155</v>
          </cell>
          <cell r="B167" t="str">
            <v>GA-09b_Pt1_Hs=05.00_Tp=21.01_Full</v>
          </cell>
          <cell r="C167">
            <v>0</v>
          </cell>
          <cell r="D167" t="str">
            <v>Ochi-Hubble</v>
          </cell>
          <cell r="E167" t="str">
            <v>"Specified"</v>
          </cell>
          <cell r="F167" t="str">
            <v>S100</v>
          </cell>
          <cell r="G167">
            <v>67.5</v>
          </cell>
          <cell r="H167">
            <v>5</v>
          </cell>
          <cell r="I167">
            <v>8</v>
          </cell>
          <cell r="J167">
            <v>4.7596382674916705E-2</v>
          </cell>
          <cell r="K167" t="str">
            <v>NW10</v>
          </cell>
          <cell r="L167">
            <v>112.5</v>
          </cell>
          <cell r="M167" t="str">
            <v>NW10</v>
          </cell>
          <cell r="N167" t="str">
            <v>"Full"</v>
          </cell>
          <cell r="O167">
            <v>90</v>
          </cell>
          <cell r="P167">
            <v>-24.5</v>
          </cell>
          <cell r="Q167">
            <v>0</v>
          </cell>
          <cell r="R167">
            <v>18.150000000000002</v>
          </cell>
          <cell r="S167">
            <v>90</v>
          </cell>
          <cell r="T167">
            <v>32</v>
          </cell>
          <cell r="U167">
            <v>0</v>
          </cell>
          <cell r="V167">
            <v>90</v>
          </cell>
          <cell r="W167">
            <v>3</v>
          </cell>
          <cell r="X167" t="str">
            <v>"GA-09b_Pt1_Hs=05.00_Tp=21.01_Full.dat"</v>
          </cell>
          <cell r="Y167" t="str">
            <v>"GA-09b_Pt1_Hs=05.00_Tp=21.01_Full.dat"</v>
          </cell>
          <cell r="Z167" t="str">
            <v>"155.xls"</v>
          </cell>
          <cell r="AA167">
            <v>5</v>
          </cell>
          <cell r="AB167">
            <v>2</v>
          </cell>
          <cell r="AC167">
            <v>8.1168831168831168E-2</v>
          </cell>
          <cell r="AD167" t="str">
            <v>"GA-09b_Pt1_Hs=05.00_Tp=21.01_Full.dat"</v>
          </cell>
          <cell r="AE167" t="str">
            <v>"GA-09b_Pt1_Hs=05.00_Tp=21.01_Full.dat"</v>
          </cell>
          <cell r="AF167" t="str">
            <v>"155.xls"</v>
          </cell>
        </row>
        <row r="168">
          <cell r="A168">
            <v>156</v>
          </cell>
          <cell r="B168" t="str">
            <v>GA-09b_Pt1_Hs=05.00_Tp=17.19_Interm</v>
          </cell>
          <cell r="C168">
            <v>0</v>
          </cell>
          <cell r="D168" t="str">
            <v>Ochi-Hubble</v>
          </cell>
          <cell r="E168" t="str">
            <v>"Specified"</v>
          </cell>
          <cell r="F168" t="str">
            <v>S100</v>
          </cell>
          <cell r="G168">
            <v>67.5</v>
          </cell>
          <cell r="H168">
            <v>5</v>
          </cell>
          <cell r="I168">
            <v>8</v>
          </cell>
          <cell r="J168">
            <v>5.8173356602675967E-2</v>
          </cell>
          <cell r="K168" t="str">
            <v>NW10</v>
          </cell>
          <cell r="L168">
            <v>112.5</v>
          </cell>
          <cell r="M168" t="str">
            <v>NW10</v>
          </cell>
          <cell r="N168" t="str">
            <v>"Interm"</v>
          </cell>
          <cell r="O168">
            <v>90</v>
          </cell>
          <cell r="P168">
            <v>-18.149999999999999</v>
          </cell>
          <cell r="Q168">
            <v>0</v>
          </cell>
          <cell r="R168">
            <v>18.150000000000002</v>
          </cell>
          <cell r="S168">
            <v>90</v>
          </cell>
          <cell r="T168">
            <v>32</v>
          </cell>
          <cell r="U168">
            <v>0</v>
          </cell>
          <cell r="V168">
            <v>90</v>
          </cell>
          <cell r="W168">
            <v>3</v>
          </cell>
          <cell r="X168" t="str">
            <v>"GA-09b_Pt1_Hs=05.00_Tp=17.19_Interm.dat"</v>
          </cell>
          <cell r="Y168" t="str">
            <v>"GA-09b_Pt1_Hs=05.00_Tp=17.19_Interm.dat"</v>
          </cell>
          <cell r="Z168" t="str">
            <v>"156.xls"</v>
          </cell>
          <cell r="AA168">
            <v>5</v>
          </cell>
          <cell r="AB168">
            <v>2</v>
          </cell>
          <cell r="AC168">
            <v>9.9206349206349201E-2</v>
          </cell>
          <cell r="AD168" t="str">
            <v>"GA-09b_Pt1_Hs=05.00_Tp=17.19_Interm.dat"</v>
          </cell>
          <cell r="AE168" t="str">
            <v>"GA-09b_Pt1_Hs=05.00_Tp=17.19_Interm.dat"</v>
          </cell>
          <cell r="AF168" t="str">
            <v>"156.xls"</v>
          </cell>
        </row>
        <row r="169">
          <cell r="A169">
            <v>157</v>
          </cell>
          <cell r="B169" t="str">
            <v>GA-09b_Pt1_Hs=05.00_Tp=19.10_Interm</v>
          </cell>
          <cell r="C169">
            <v>0</v>
          </cell>
          <cell r="D169" t="str">
            <v>Ochi-Hubble</v>
          </cell>
          <cell r="E169" t="str">
            <v>"Specified"</v>
          </cell>
          <cell r="F169" t="str">
            <v>S100</v>
          </cell>
          <cell r="G169">
            <v>67.5</v>
          </cell>
          <cell r="H169">
            <v>5</v>
          </cell>
          <cell r="I169">
            <v>8</v>
          </cell>
          <cell r="J169">
            <v>5.235602094240837E-2</v>
          </cell>
          <cell r="K169" t="str">
            <v>NW10</v>
          </cell>
          <cell r="L169">
            <v>112.5</v>
          </cell>
          <cell r="M169" t="str">
            <v>NW10</v>
          </cell>
          <cell r="N169" t="str">
            <v>"Interm"</v>
          </cell>
          <cell r="O169">
            <v>90</v>
          </cell>
          <cell r="P169">
            <v>-18.149999999999999</v>
          </cell>
          <cell r="Q169">
            <v>0</v>
          </cell>
          <cell r="R169">
            <v>18.150000000000002</v>
          </cell>
          <cell r="S169">
            <v>90</v>
          </cell>
          <cell r="T169">
            <v>32</v>
          </cell>
          <cell r="U169">
            <v>0</v>
          </cell>
          <cell r="V169">
            <v>90</v>
          </cell>
          <cell r="W169">
            <v>3</v>
          </cell>
          <cell r="X169" t="str">
            <v>"GA-09b_Pt1_Hs=05.00_Tp=19.10_Interm.dat"</v>
          </cell>
          <cell r="Y169" t="str">
            <v>"GA-09b_Pt1_Hs=05.00_Tp=19.10_Interm.dat"</v>
          </cell>
          <cell r="Z169" t="str">
            <v>"157.xls"</v>
          </cell>
          <cell r="AA169">
            <v>5</v>
          </cell>
          <cell r="AB169">
            <v>2</v>
          </cell>
          <cell r="AC169">
            <v>8.9285714285714288E-2</v>
          </cell>
          <cell r="AD169" t="str">
            <v>"GA-09b_Pt1_Hs=05.00_Tp=19.10_Interm.dat"</v>
          </cell>
          <cell r="AE169" t="str">
            <v>"GA-09b_Pt1_Hs=05.00_Tp=19.10_Interm.dat"</v>
          </cell>
          <cell r="AF169" t="str">
            <v>"157.xls"</v>
          </cell>
        </row>
        <row r="170">
          <cell r="A170">
            <v>158</v>
          </cell>
          <cell r="B170" t="str">
            <v>GA-09b_Pt1_Hs=05.00_Tp=21.01_Interm</v>
          </cell>
          <cell r="C170">
            <v>0</v>
          </cell>
          <cell r="D170" t="str">
            <v>Ochi-Hubble</v>
          </cell>
          <cell r="E170" t="str">
            <v>"Specified"</v>
          </cell>
          <cell r="F170" t="str">
            <v>S100</v>
          </cell>
          <cell r="G170">
            <v>67.5</v>
          </cell>
          <cell r="H170">
            <v>5</v>
          </cell>
          <cell r="I170">
            <v>8</v>
          </cell>
          <cell r="J170">
            <v>4.7596382674916705E-2</v>
          </cell>
          <cell r="K170" t="str">
            <v>NW10</v>
          </cell>
          <cell r="L170">
            <v>112.5</v>
          </cell>
          <cell r="M170" t="str">
            <v>NW10</v>
          </cell>
          <cell r="N170" t="str">
            <v>"Interm"</v>
          </cell>
          <cell r="O170">
            <v>90</v>
          </cell>
          <cell r="P170">
            <v>-18.149999999999999</v>
          </cell>
          <cell r="Q170">
            <v>0</v>
          </cell>
          <cell r="R170">
            <v>18.150000000000002</v>
          </cell>
          <cell r="S170">
            <v>90</v>
          </cell>
          <cell r="T170">
            <v>32</v>
          </cell>
          <cell r="U170">
            <v>0</v>
          </cell>
          <cell r="V170">
            <v>90</v>
          </cell>
          <cell r="W170">
            <v>3</v>
          </cell>
          <cell r="X170" t="str">
            <v>"GA-09b_Pt1_Hs=05.00_Tp=21.01_Interm.dat"</v>
          </cell>
          <cell r="Y170" t="str">
            <v>"GA-09b_Pt1_Hs=05.00_Tp=21.01_Interm.dat"</v>
          </cell>
          <cell r="Z170" t="str">
            <v>"158.xls"</v>
          </cell>
          <cell r="AA170">
            <v>5</v>
          </cell>
          <cell r="AB170">
            <v>2</v>
          </cell>
          <cell r="AC170">
            <v>8.1168831168831168E-2</v>
          </cell>
          <cell r="AD170" t="str">
            <v>"GA-09b_Pt1_Hs=05.00_Tp=21.01_Interm.dat"</v>
          </cell>
          <cell r="AE170" t="str">
            <v>"GA-09b_Pt1_Hs=05.00_Tp=21.01_Interm.dat"</v>
          </cell>
          <cell r="AF170" t="str">
            <v>"158.xls"</v>
          </cell>
        </row>
        <row r="171">
          <cell r="A171">
            <v>159</v>
          </cell>
          <cell r="B171" t="str">
            <v>GA-09b_Pt1_Hs=05.00_Tp=17.19_Ballast</v>
          </cell>
          <cell r="C171">
            <v>0</v>
          </cell>
          <cell r="D171" t="str">
            <v>Ochi-Hubble</v>
          </cell>
          <cell r="E171" t="str">
            <v>"Specified"</v>
          </cell>
          <cell r="F171" t="str">
            <v>S100</v>
          </cell>
          <cell r="G171">
            <v>67.5</v>
          </cell>
          <cell r="H171">
            <v>5</v>
          </cell>
          <cell r="I171">
            <v>8</v>
          </cell>
          <cell r="J171">
            <v>5.8173356602675967E-2</v>
          </cell>
          <cell r="K171" t="str">
            <v>NW10</v>
          </cell>
          <cell r="L171">
            <v>112.5</v>
          </cell>
          <cell r="M171" t="str">
            <v>NW10</v>
          </cell>
          <cell r="N171" t="str">
            <v>"Ballast"</v>
          </cell>
          <cell r="O171">
            <v>90</v>
          </cell>
          <cell r="P171">
            <v>-11.89</v>
          </cell>
          <cell r="Q171">
            <v>0</v>
          </cell>
          <cell r="R171">
            <v>18.150000000000002</v>
          </cell>
          <cell r="S171">
            <v>90</v>
          </cell>
          <cell r="T171">
            <v>32</v>
          </cell>
          <cell r="U171">
            <v>0</v>
          </cell>
          <cell r="V171">
            <v>90</v>
          </cell>
          <cell r="W171">
            <v>3</v>
          </cell>
          <cell r="X171" t="str">
            <v>"GA-09b_Pt1_Hs=05.00_Tp=17.19_Ballast.dat"</v>
          </cell>
          <cell r="Y171" t="str">
            <v>"GA-09b_Pt1_Hs=05.00_Tp=17.19_Ballast.dat"</v>
          </cell>
          <cell r="Z171" t="str">
            <v>"159.xls"</v>
          </cell>
          <cell r="AA171">
            <v>5</v>
          </cell>
          <cell r="AB171">
            <v>2</v>
          </cell>
          <cell r="AC171">
            <v>9.9206349206349201E-2</v>
          </cell>
          <cell r="AD171" t="str">
            <v>"GA-09b_Pt1_Hs=05.00_Tp=17.19_Ballast.dat"</v>
          </cell>
          <cell r="AE171" t="str">
            <v>"GA-09b_Pt1_Hs=05.00_Tp=17.19_Ballast.dat"</v>
          </cell>
          <cell r="AF171" t="str">
            <v>"159.xls"</v>
          </cell>
        </row>
        <row r="172">
          <cell r="A172">
            <v>160</v>
          </cell>
          <cell r="B172" t="str">
            <v>GA-09b_Pt1_Hs=05.00_Tp=19.10_Ballast</v>
          </cell>
          <cell r="C172">
            <v>0</v>
          </cell>
          <cell r="D172" t="str">
            <v>Ochi-Hubble</v>
          </cell>
          <cell r="E172" t="str">
            <v>"Specified"</v>
          </cell>
          <cell r="F172" t="str">
            <v>S100</v>
          </cell>
          <cell r="G172">
            <v>67.5</v>
          </cell>
          <cell r="H172">
            <v>5</v>
          </cell>
          <cell r="I172">
            <v>8</v>
          </cell>
          <cell r="J172">
            <v>5.235602094240837E-2</v>
          </cell>
          <cell r="K172" t="str">
            <v>NW10</v>
          </cell>
          <cell r="L172">
            <v>112.5</v>
          </cell>
          <cell r="M172" t="str">
            <v>NW10</v>
          </cell>
          <cell r="N172" t="str">
            <v>"Ballast"</v>
          </cell>
          <cell r="O172">
            <v>90</v>
          </cell>
          <cell r="P172">
            <v>-11.89</v>
          </cell>
          <cell r="Q172">
            <v>0</v>
          </cell>
          <cell r="R172">
            <v>18.150000000000002</v>
          </cell>
          <cell r="S172">
            <v>90</v>
          </cell>
          <cell r="T172">
            <v>32</v>
          </cell>
          <cell r="U172">
            <v>0</v>
          </cell>
          <cell r="V172">
            <v>90</v>
          </cell>
          <cell r="W172">
            <v>3</v>
          </cell>
          <cell r="X172" t="str">
            <v>"GA-09b_Pt1_Hs=05.00_Tp=19.10_Ballast.dat"</v>
          </cell>
          <cell r="Y172" t="str">
            <v>"GA-09b_Pt1_Hs=05.00_Tp=19.10_Ballast.dat"</v>
          </cell>
          <cell r="Z172" t="str">
            <v>"160.xls"</v>
          </cell>
          <cell r="AA172">
            <v>5</v>
          </cell>
          <cell r="AB172">
            <v>2</v>
          </cell>
          <cell r="AC172">
            <v>8.9285714285714288E-2</v>
          </cell>
          <cell r="AD172" t="str">
            <v>"GA-09b_Pt1_Hs=05.00_Tp=19.10_Ballast.dat"</v>
          </cell>
          <cell r="AE172" t="str">
            <v>"GA-09b_Pt1_Hs=05.00_Tp=19.10_Ballast.dat"</v>
          </cell>
          <cell r="AF172" t="str">
            <v>"160.xls"</v>
          </cell>
        </row>
        <row r="173">
          <cell r="A173">
            <v>161</v>
          </cell>
          <cell r="B173" t="str">
            <v>GA-09b_Pt1_Hs=05.00_Tp=21.01_Ballast</v>
          </cell>
          <cell r="C173">
            <v>0</v>
          </cell>
          <cell r="D173" t="str">
            <v>Ochi-Hubble</v>
          </cell>
          <cell r="E173" t="str">
            <v>"Specified"</v>
          </cell>
          <cell r="F173" t="str">
            <v>S100</v>
          </cell>
          <cell r="G173">
            <v>67.5</v>
          </cell>
          <cell r="H173">
            <v>5</v>
          </cell>
          <cell r="I173">
            <v>8</v>
          </cell>
          <cell r="J173">
            <v>4.7596382674916705E-2</v>
          </cell>
          <cell r="K173" t="str">
            <v>NW10</v>
          </cell>
          <cell r="L173">
            <v>112.5</v>
          </cell>
          <cell r="M173" t="str">
            <v>NW10</v>
          </cell>
          <cell r="N173" t="str">
            <v>"Ballast"</v>
          </cell>
          <cell r="O173">
            <v>90</v>
          </cell>
          <cell r="P173">
            <v>-11.89</v>
          </cell>
          <cell r="Q173">
            <v>0</v>
          </cell>
          <cell r="R173">
            <v>18.150000000000002</v>
          </cell>
          <cell r="S173">
            <v>90</v>
          </cell>
          <cell r="T173">
            <v>32</v>
          </cell>
          <cell r="U173">
            <v>0</v>
          </cell>
          <cell r="V173">
            <v>90</v>
          </cell>
          <cell r="W173">
            <v>3</v>
          </cell>
          <cell r="X173" t="str">
            <v>"GA-09b_Pt1_Hs=05.00_Tp=21.01_Ballast.dat"</v>
          </cell>
          <cell r="Y173" t="str">
            <v>"GA-09b_Pt1_Hs=05.00_Tp=21.01_Ballast.dat"</v>
          </cell>
          <cell r="Z173" t="str">
            <v>"161.xls"</v>
          </cell>
          <cell r="AA173">
            <v>5</v>
          </cell>
          <cell r="AB173">
            <v>2</v>
          </cell>
          <cell r="AC173">
            <v>8.1168831168831168E-2</v>
          </cell>
          <cell r="AD173" t="str">
            <v>"GA-09b_Pt1_Hs=05.00_Tp=21.01_Ballast.dat"</v>
          </cell>
          <cell r="AE173" t="str">
            <v>"GA-09b_Pt1_Hs=05.00_Tp=21.01_Ballast.dat"</v>
          </cell>
          <cell r="AF173" t="str">
            <v>"161.xls"</v>
          </cell>
        </row>
        <row r="174">
          <cell r="A174">
            <v>162</v>
          </cell>
          <cell r="B174" t="str">
            <v>GA-10a_Pt1_Hs=05.00_Tp=17.19_Full</v>
          </cell>
          <cell r="C174">
            <v>0</v>
          </cell>
          <cell r="D174" t="str">
            <v>Ochi-Hubble</v>
          </cell>
          <cell r="E174" t="str">
            <v>"Specified"</v>
          </cell>
          <cell r="F174" t="str">
            <v>NW100</v>
          </cell>
          <cell r="G174">
            <v>292.5</v>
          </cell>
          <cell r="H174">
            <v>5</v>
          </cell>
          <cell r="I174">
            <v>8</v>
          </cell>
          <cell r="J174">
            <v>5.8173356602675967E-2</v>
          </cell>
          <cell r="K174" t="str">
            <v>S10</v>
          </cell>
          <cell r="L174">
            <v>247.5</v>
          </cell>
          <cell r="M174" t="str">
            <v>S10</v>
          </cell>
          <cell r="N174" t="str">
            <v>"Full"</v>
          </cell>
          <cell r="O174">
            <v>270</v>
          </cell>
          <cell r="P174">
            <v>-24.5</v>
          </cell>
          <cell r="Q174">
            <v>0</v>
          </cell>
          <cell r="R174">
            <v>18.150000000000002</v>
          </cell>
          <cell r="S174">
            <v>90</v>
          </cell>
          <cell r="T174">
            <v>32</v>
          </cell>
          <cell r="U174">
            <v>0</v>
          </cell>
          <cell r="V174">
            <v>90</v>
          </cell>
          <cell r="W174">
            <v>3</v>
          </cell>
          <cell r="X174" t="str">
            <v>"GA-10a_Pt1_Hs=05.00_Tp=17.19_Full.dat"</v>
          </cell>
          <cell r="Y174" t="str">
            <v>"GA-10a_Pt1_Hs=05.00_Tp=17.19_Full.dat"</v>
          </cell>
          <cell r="Z174" t="str">
            <v>"162.xls"</v>
          </cell>
          <cell r="AA174">
            <v>5</v>
          </cell>
          <cell r="AB174">
            <v>2</v>
          </cell>
          <cell r="AC174">
            <v>9.9206349206349201E-2</v>
          </cell>
          <cell r="AD174" t="str">
            <v>"GA-10a_Pt1_Hs=05.00_Tp=17.19_Full.dat"</v>
          </cell>
          <cell r="AE174" t="str">
            <v>"GA-10a_Pt1_Hs=05.00_Tp=17.19_Full.dat"</v>
          </cell>
          <cell r="AF174" t="str">
            <v>"162.xls"</v>
          </cell>
        </row>
        <row r="175">
          <cell r="A175">
            <v>163</v>
          </cell>
          <cell r="B175" t="str">
            <v>GA-10a_Pt1_Hs=05.00_Tp=19.10_Full</v>
          </cell>
          <cell r="C175">
            <v>0</v>
          </cell>
          <cell r="D175" t="str">
            <v>Ochi-Hubble</v>
          </cell>
          <cell r="E175" t="str">
            <v>"Specified"</v>
          </cell>
          <cell r="F175" t="str">
            <v>NW100</v>
          </cell>
          <cell r="G175">
            <v>292.5</v>
          </cell>
          <cell r="H175">
            <v>5</v>
          </cell>
          <cell r="I175">
            <v>8</v>
          </cell>
          <cell r="J175">
            <v>5.235602094240837E-2</v>
          </cell>
          <cell r="K175" t="str">
            <v>S10</v>
          </cell>
          <cell r="L175">
            <v>247.5</v>
          </cell>
          <cell r="M175" t="str">
            <v>S10</v>
          </cell>
          <cell r="N175" t="str">
            <v>"Full"</v>
          </cell>
          <cell r="O175">
            <v>270</v>
          </cell>
          <cell r="P175">
            <v>-24.5</v>
          </cell>
          <cell r="Q175">
            <v>0</v>
          </cell>
          <cell r="R175">
            <v>18.150000000000002</v>
          </cell>
          <cell r="S175">
            <v>90</v>
          </cell>
          <cell r="T175">
            <v>32</v>
          </cell>
          <cell r="U175">
            <v>0</v>
          </cell>
          <cell r="V175">
            <v>90</v>
          </cell>
          <cell r="W175">
            <v>3</v>
          </cell>
          <cell r="X175" t="str">
            <v>"GA-10a_Pt1_Hs=05.00_Tp=19.10_Full.dat"</v>
          </cell>
          <cell r="Y175" t="str">
            <v>"GA-10a_Pt1_Hs=05.00_Tp=19.10_Full.dat"</v>
          </cell>
          <cell r="Z175" t="str">
            <v>"163.xls"</v>
          </cell>
          <cell r="AA175">
            <v>5</v>
          </cell>
          <cell r="AB175">
            <v>2</v>
          </cell>
          <cell r="AC175">
            <v>8.9285714285714288E-2</v>
          </cell>
          <cell r="AD175" t="str">
            <v>"GA-10a_Pt1_Hs=05.00_Tp=19.10_Full.dat"</v>
          </cell>
          <cell r="AE175" t="str">
            <v>"GA-10a_Pt1_Hs=05.00_Tp=19.10_Full.dat"</v>
          </cell>
          <cell r="AF175" t="str">
            <v>"163.xls"</v>
          </cell>
        </row>
        <row r="176">
          <cell r="A176">
            <v>164</v>
          </cell>
          <cell r="B176" t="str">
            <v>GA-10a_Pt1_Hs=05.00_Tp=21.01_Full</v>
          </cell>
          <cell r="C176">
            <v>0</v>
          </cell>
          <cell r="D176" t="str">
            <v>Ochi-Hubble</v>
          </cell>
          <cell r="E176" t="str">
            <v>"Specified"</v>
          </cell>
          <cell r="F176" t="str">
            <v>NW100</v>
          </cell>
          <cell r="G176">
            <v>292.5</v>
          </cell>
          <cell r="H176">
            <v>5</v>
          </cell>
          <cell r="I176">
            <v>8</v>
          </cell>
          <cell r="J176">
            <v>4.7596382674916705E-2</v>
          </cell>
          <cell r="K176" t="str">
            <v>S10</v>
          </cell>
          <cell r="L176">
            <v>247.5</v>
          </cell>
          <cell r="M176" t="str">
            <v>S10</v>
          </cell>
          <cell r="N176" t="str">
            <v>"Full"</v>
          </cell>
          <cell r="O176">
            <v>270</v>
          </cell>
          <cell r="P176">
            <v>-24.5</v>
          </cell>
          <cell r="Q176">
            <v>0</v>
          </cell>
          <cell r="R176">
            <v>18.150000000000002</v>
          </cell>
          <cell r="S176">
            <v>90</v>
          </cell>
          <cell r="T176">
            <v>32</v>
          </cell>
          <cell r="U176">
            <v>0</v>
          </cell>
          <cell r="V176">
            <v>90</v>
          </cell>
          <cell r="W176">
            <v>3</v>
          </cell>
          <cell r="X176" t="str">
            <v>"GA-10a_Pt1_Hs=05.00_Tp=21.01_Full.dat"</v>
          </cell>
          <cell r="Y176" t="str">
            <v>"GA-10a_Pt1_Hs=05.00_Tp=21.01_Full.dat"</v>
          </cell>
          <cell r="Z176" t="str">
            <v>"164.xls"</v>
          </cell>
          <cell r="AA176">
            <v>5</v>
          </cell>
          <cell r="AB176">
            <v>2</v>
          </cell>
          <cell r="AC176">
            <v>8.1168831168831168E-2</v>
          </cell>
          <cell r="AD176" t="str">
            <v>"GA-10a_Pt1_Hs=05.00_Tp=21.01_Full.dat"</v>
          </cell>
          <cell r="AE176" t="str">
            <v>"GA-10a_Pt1_Hs=05.00_Tp=21.01_Full.dat"</v>
          </cell>
          <cell r="AF176" t="str">
            <v>"164.xls"</v>
          </cell>
        </row>
        <row r="177">
          <cell r="A177">
            <v>165</v>
          </cell>
          <cell r="B177" t="str">
            <v>GA-10a_Pt1_Hs=05.00_Tp=17.19_Interm</v>
          </cell>
          <cell r="C177">
            <v>0</v>
          </cell>
          <cell r="D177" t="str">
            <v>Ochi-Hubble</v>
          </cell>
          <cell r="E177" t="str">
            <v>"Specified"</v>
          </cell>
          <cell r="F177" t="str">
            <v>NW100</v>
          </cell>
          <cell r="G177">
            <v>292.5</v>
          </cell>
          <cell r="H177">
            <v>5</v>
          </cell>
          <cell r="I177">
            <v>8</v>
          </cell>
          <cell r="J177">
            <v>5.8173356602675967E-2</v>
          </cell>
          <cell r="K177" t="str">
            <v>S10</v>
          </cell>
          <cell r="L177">
            <v>247.5</v>
          </cell>
          <cell r="M177" t="str">
            <v>S10</v>
          </cell>
          <cell r="N177" t="str">
            <v>"Interm"</v>
          </cell>
          <cell r="O177">
            <v>270</v>
          </cell>
          <cell r="P177">
            <v>-18.149999999999999</v>
          </cell>
          <cell r="Q177">
            <v>0</v>
          </cell>
          <cell r="R177">
            <v>18.150000000000002</v>
          </cell>
          <cell r="S177">
            <v>90</v>
          </cell>
          <cell r="T177">
            <v>32</v>
          </cell>
          <cell r="U177">
            <v>0</v>
          </cell>
          <cell r="V177">
            <v>90</v>
          </cell>
          <cell r="W177">
            <v>3</v>
          </cell>
          <cell r="X177" t="str">
            <v>"GA-10a_Pt1_Hs=05.00_Tp=17.19_Interm.dat"</v>
          </cell>
          <cell r="Y177" t="str">
            <v>"GA-10a_Pt1_Hs=05.00_Tp=17.19_Interm.dat"</v>
          </cell>
          <cell r="Z177" t="str">
            <v>"165.xls"</v>
          </cell>
          <cell r="AA177">
            <v>5</v>
          </cell>
          <cell r="AB177">
            <v>2</v>
          </cell>
          <cell r="AC177">
            <v>9.9206349206349201E-2</v>
          </cell>
          <cell r="AD177" t="str">
            <v>"GA-10a_Pt1_Hs=05.00_Tp=17.19_Interm.dat"</v>
          </cell>
          <cell r="AE177" t="str">
            <v>"GA-10a_Pt1_Hs=05.00_Tp=17.19_Interm.dat"</v>
          </cell>
          <cell r="AF177" t="str">
            <v>"165.xls"</v>
          </cell>
        </row>
        <row r="178">
          <cell r="A178">
            <v>166</v>
          </cell>
          <cell r="B178" t="str">
            <v>GA-10a_Pt1_Hs=05.00_Tp=19.10_Interm</v>
          </cell>
          <cell r="C178">
            <v>0</v>
          </cell>
          <cell r="D178" t="str">
            <v>Ochi-Hubble</v>
          </cell>
          <cell r="E178" t="str">
            <v>"Specified"</v>
          </cell>
          <cell r="F178" t="str">
            <v>NW100</v>
          </cell>
          <cell r="G178">
            <v>292.5</v>
          </cell>
          <cell r="H178">
            <v>5</v>
          </cell>
          <cell r="I178">
            <v>8</v>
          </cell>
          <cell r="J178">
            <v>5.235602094240837E-2</v>
          </cell>
          <cell r="K178" t="str">
            <v>S10</v>
          </cell>
          <cell r="L178">
            <v>247.5</v>
          </cell>
          <cell r="M178" t="str">
            <v>S10</v>
          </cell>
          <cell r="N178" t="str">
            <v>"Interm"</v>
          </cell>
          <cell r="O178">
            <v>270</v>
          </cell>
          <cell r="P178">
            <v>-18.149999999999999</v>
          </cell>
          <cell r="Q178">
            <v>0</v>
          </cell>
          <cell r="R178">
            <v>18.150000000000002</v>
          </cell>
          <cell r="S178">
            <v>90</v>
          </cell>
          <cell r="T178">
            <v>32</v>
          </cell>
          <cell r="U178">
            <v>0</v>
          </cell>
          <cell r="V178">
            <v>90</v>
          </cell>
          <cell r="W178">
            <v>3</v>
          </cell>
          <cell r="X178" t="str">
            <v>"GA-10a_Pt1_Hs=05.00_Tp=19.10_Interm.dat"</v>
          </cell>
          <cell r="Y178" t="str">
            <v>"GA-10a_Pt1_Hs=05.00_Tp=19.10_Interm.dat"</v>
          </cell>
          <cell r="Z178" t="str">
            <v>"166.xls"</v>
          </cell>
          <cell r="AA178">
            <v>5</v>
          </cell>
          <cell r="AB178">
            <v>2</v>
          </cell>
          <cell r="AC178">
            <v>8.9285714285714288E-2</v>
          </cell>
          <cell r="AD178" t="str">
            <v>"GA-10a_Pt1_Hs=05.00_Tp=19.10_Interm.dat"</v>
          </cell>
          <cell r="AE178" t="str">
            <v>"GA-10a_Pt1_Hs=05.00_Tp=19.10_Interm.dat"</v>
          </cell>
          <cell r="AF178" t="str">
            <v>"166.xls"</v>
          </cell>
        </row>
        <row r="179">
          <cell r="A179">
            <v>167</v>
          </cell>
          <cell r="B179" t="str">
            <v>GA-10a_Pt1_Hs=05.00_Tp=21.01_Interm</v>
          </cell>
          <cell r="C179">
            <v>0</v>
          </cell>
          <cell r="D179" t="str">
            <v>Ochi-Hubble</v>
          </cell>
          <cell r="E179" t="str">
            <v>"Specified"</v>
          </cell>
          <cell r="F179" t="str">
            <v>NW100</v>
          </cell>
          <cell r="G179">
            <v>292.5</v>
          </cell>
          <cell r="H179">
            <v>5</v>
          </cell>
          <cell r="I179">
            <v>8</v>
          </cell>
          <cell r="J179">
            <v>4.7596382674916705E-2</v>
          </cell>
          <cell r="K179" t="str">
            <v>S10</v>
          </cell>
          <cell r="L179">
            <v>247.5</v>
          </cell>
          <cell r="M179" t="str">
            <v>S10</v>
          </cell>
          <cell r="N179" t="str">
            <v>"Interm"</v>
          </cell>
          <cell r="O179">
            <v>270</v>
          </cell>
          <cell r="P179">
            <v>-18.149999999999999</v>
          </cell>
          <cell r="Q179">
            <v>0</v>
          </cell>
          <cell r="R179">
            <v>18.150000000000002</v>
          </cell>
          <cell r="S179">
            <v>90</v>
          </cell>
          <cell r="T179">
            <v>32</v>
          </cell>
          <cell r="U179">
            <v>0</v>
          </cell>
          <cell r="V179">
            <v>90</v>
          </cell>
          <cell r="W179">
            <v>3</v>
          </cell>
          <cell r="X179" t="str">
            <v>"GA-10a_Pt1_Hs=05.00_Tp=21.01_Interm.dat"</v>
          </cell>
          <cell r="Y179" t="str">
            <v>"GA-10a_Pt1_Hs=05.00_Tp=21.01_Interm.dat"</v>
          </cell>
          <cell r="Z179" t="str">
            <v>"167.xls"</v>
          </cell>
          <cell r="AA179">
            <v>5</v>
          </cell>
          <cell r="AB179">
            <v>2</v>
          </cell>
          <cell r="AC179">
            <v>8.1168831168831168E-2</v>
          </cell>
          <cell r="AD179" t="str">
            <v>"GA-10a_Pt1_Hs=05.00_Tp=21.01_Interm.dat"</v>
          </cell>
          <cell r="AE179" t="str">
            <v>"GA-10a_Pt1_Hs=05.00_Tp=21.01_Interm.dat"</v>
          </cell>
          <cell r="AF179" t="str">
            <v>"167.xls"</v>
          </cell>
        </row>
        <row r="180">
          <cell r="A180">
            <v>168</v>
          </cell>
          <cell r="B180" t="str">
            <v>GA-10a_Pt1_Hs=05.00_Tp=17.19_Ballast</v>
          </cell>
          <cell r="C180">
            <v>0</v>
          </cell>
          <cell r="D180" t="str">
            <v>Ochi-Hubble</v>
          </cell>
          <cell r="E180" t="str">
            <v>"Specified"</v>
          </cell>
          <cell r="F180" t="str">
            <v>NW100</v>
          </cell>
          <cell r="G180">
            <v>292.5</v>
          </cell>
          <cell r="H180">
            <v>5</v>
          </cell>
          <cell r="I180">
            <v>8</v>
          </cell>
          <cell r="J180">
            <v>5.8173356602675967E-2</v>
          </cell>
          <cell r="K180" t="str">
            <v>S10</v>
          </cell>
          <cell r="L180">
            <v>247.5</v>
          </cell>
          <cell r="M180" t="str">
            <v>S10</v>
          </cell>
          <cell r="N180" t="str">
            <v>"Ballast"</v>
          </cell>
          <cell r="O180">
            <v>270</v>
          </cell>
          <cell r="P180">
            <v>-11.89</v>
          </cell>
          <cell r="Q180">
            <v>0</v>
          </cell>
          <cell r="R180">
            <v>18.150000000000002</v>
          </cell>
          <cell r="S180">
            <v>90</v>
          </cell>
          <cell r="T180">
            <v>32</v>
          </cell>
          <cell r="U180">
            <v>0</v>
          </cell>
          <cell r="V180">
            <v>90</v>
          </cell>
          <cell r="W180">
            <v>3</v>
          </cell>
          <cell r="X180" t="str">
            <v>"GA-10a_Pt1_Hs=05.00_Tp=17.19_Ballast.dat"</v>
          </cell>
          <cell r="Y180" t="str">
            <v>"GA-10a_Pt1_Hs=05.00_Tp=17.19_Ballast.dat"</v>
          </cell>
          <cell r="Z180" t="str">
            <v>"168.xls"</v>
          </cell>
          <cell r="AA180">
            <v>5</v>
          </cell>
          <cell r="AB180">
            <v>2</v>
          </cell>
          <cell r="AC180">
            <v>9.9206349206349201E-2</v>
          </cell>
          <cell r="AD180" t="str">
            <v>"GA-10a_Pt1_Hs=05.00_Tp=17.19_Ballast.dat"</v>
          </cell>
          <cell r="AE180" t="str">
            <v>"GA-10a_Pt1_Hs=05.00_Tp=17.19_Ballast.dat"</v>
          </cell>
          <cell r="AF180" t="str">
            <v>"168.xls"</v>
          </cell>
        </row>
        <row r="181">
          <cell r="A181">
            <v>169</v>
          </cell>
          <cell r="B181" t="str">
            <v>GA-10a_Pt1_Hs=05.00_Tp=19.10_Ballast</v>
          </cell>
          <cell r="C181">
            <v>0</v>
          </cell>
          <cell r="D181" t="str">
            <v>Ochi-Hubble</v>
          </cell>
          <cell r="E181" t="str">
            <v>"Specified"</v>
          </cell>
          <cell r="F181" t="str">
            <v>NW100</v>
          </cell>
          <cell r="G181">
            <v>292.5</v>
          </cell>
          <cell r="H181">
            <v>5</v>
          </cell>
          <cell r="I181">
            <v>8</v>
          </cell>
          <cell r="J181">
            <v>5.235602094240837E-2</v>
          </cell>
          <cell r="K181" t="str">
            <v>S10</v>
          </cell>
          <cell r="L181">
            <v>247.5</v>
          </cell>
          <cell r="M181" t="str">
            <v>S10</v>
          </cell>
          <cell r="N181" t="str">
            <v>"Ballast"</v>
          </cell>
          <cell r="O181">
            <v>270</v>
          </cell>
          <cell r="P181">
            <v>-11.89</v>
          </cell>
          <cell r="Q181">
            <v>0</v>
          </cell>
          <cell r="R181">
            <v>18.150000000000002</v>
          </cell>
          <cell r="S181">
            <v>90</v>
          </cell>
          <cell r="T181">
            <v>32</v>
          </cell>
          <cell r="U181">
            <v>0</v>
          </cell>
          <cell r="V181">
            <v>90</v>
          </cell>
          <cell r="W181">
            <v>3</v>
          </cell>
          <cell r="X181" t="str">
            <v>"GA-10a_Pt1_Hs=05.00_Tp=19.10_Ballast.dat"</v>
          </cell>
          <cell r="Y181" t="str">
            <v>"GA-10a_Pt1_Hs=05.00_Tp=19.10_Ballast.dat"</v>
          </cell>
          <cell r="Z181" t="str">
            <v>"169.xls"</v>
          </cell>
          <cell r="AA181">
            <v>5</v>
          </cell>
          <cell r="AB181">
            <v>2</v>
          </cell>
          <cell r="AC181">
            <v>8.9285714285714288E-2</v>
          </cell>
          <cell r="AD181" t="str">
            <v>"GA-10a_Pt1_Hs=05.00_Tp=19.10_Ballast.dat"</v>
          </cell>
          <cell r="AE181" t="str">
            <v>"GA-10a_Pt1_Hs=05.00_Tp=19.10_Ballast.dat"</v>
          </cell>
          <cell r="AF181" t="str">
            <v>"169.xls"</v>
          </cell>
        </row>
        <row r="182">
          <cell r="A182">
            <v>170</v>
          </cell>
          <cell r="B182" t="str">
            <v>GA-10a_Pt1_Hs=05.00_Tp=21.01_Ballast</v>
          </cell>
          <cell r="C182">
            <v>0</v>
          </cell>
          <cell r="D182" t="str">
            <v>Ochi-Hubble</v>
          </cell>
          <cell r="E182" t="str">
            <v>"Specified"</v>
          </cell>
          <cell r="F182" t="str">
            <v>NW100</v>
          </cell>
          <cell r="G182">
            <v>292.5</v>
          </cell>
          <cell r="H182">
            <v>5</v>
          </cell>
          <cell r="I182">
            <v>8</v>
          </cell>
          <cell r="J182">
            <v>4.7596382674916705E-2</v>
          </cell>
          <cell r="K182" t="str">
            <v>S10</v>
          </cell>
          <cell r="L182">
            <v>247.5</v>
          </cell>
          <cell r="M182" t="str">
            <v>S10</v>
          </cell>
          <cell r="N182" t="str">
            <v>"Ballast"</v>
          </cell>
          <cell r="O182">
            <v>270</v>
          </cell>
          <cell r="P182">
            <v>-11.89</v>
          </cell>
          <cell r="Q182">
            <v>0</v>
          </cell>
          <cell r="R182">
            <v>18.150000000000002</v>
          </cell>
          <cell r="S182">
            <v>90</v>
          </cell>
          <cell r="T182">
            <v>32</v>
          </cell>
          <cell r="U182">
            <v>0</v>
          </cell>
          <cell r="V182">
            <v>90</v>
          </cell>
          <cell r="W182">
            <v>3</v>
          </cell>
          <cell r="X182" t="str">
            <v>"GA-10a_Pt1_Hs=05.00_Tp=21.01_Ballast.dat"</v>
          </cell>
          <cell r="Y182" t="str">
            <v>"GA-10a_Pt1_Hs=05.00_Tp=21.01_Ballast.dat"</v>
          </cell>
          <cell r="Z182" t="str">
            <v>"170.xls"</v>
          </cell>
          <cell r="AA182">
            <v>5</v>
          </cell>
          <cell r="AB182">
            <v>2</v>
          </cell>
          <cell r="AC182">
            <v>8.1168831168831168E-2</v>
          </cell>
          <cell r="AD182" t="str">
            <v>"GA-10a_Pt1_Hs=05.00_Tp=21.01_Ballast.dat"</v>
          </cell>
          <cell r="AE182" t="str">
            <v>"GA-10a_Pt1_Hs=05.00_Tp=21.01_Ballast.dat"</v>
          </cell>
          <cell r="AF182" t="str">
            <v>"170.xls"</v>
          </cell>
        </row>
        <row r="183">
          <cell r="A183">
            <v>171</v>
          </cell>
          <cell r="B183" t="str">
            <v>GA-10b_Pt1_Hs=05.00_Tp=17.19_Full</v>
          </cell>
          <cell r="C183">
            <v>0</v>
          </cell>
          <cell r="D183" t="str">
            <v>Ochi-Hubble</v>
          </cell>
          <cell r="E183" t="str">
            <v>"Specified"</v>
          </cell>
          <cell r="F183" t="str">
            <v>N100</v>
          </cell>
          <cell r="G183">
            <v>247.5</v>
          </cell>
          <cell r="H183">
            <v>5</v>
          </cell>
          <cell r="I183">
            <v>8</v>
          </cell>
          <cell r="J183">
            <v>5.8173356602675967E-2</v>
          </cell>
          <cell r="K183" t="str">
            <v>SE10</v>
          </cell>
          <cell r="L183">
            <v>292.5</v>
          </cell>
          <cell r="M183" t="str">
            <v>SE10</v>
          </cell>
          <cell r="N183" t="str">
            <v>"Full"</v>
          </cell>
          <cell r="O183">
            <v>270</v>
          </cell>
          <cell r="P183">
            <v>-24.5</v>
          </cell>
          <cell r="Q183">
            <v>0</v>
          </cell>
          <cell r="R183">
            <v>18.150000000000002</v>
          </cell>
          <cell r="S183">
            <v>90</v>
          </cell>
          <cell r="T183">
            <v>32</v>
          </cell>
          <cell r="U183">
            <v>0</v>
          </cell>
          <cell r="V183">
            <v>90</v>
          </cell>
          <cell r="W183">
            <v>3</v>
          </cell>
          <cell r="X183" t="str">
            <v>"GA-10b_Pt1_Hs=05.00_Tp=17.19_Full.dat"</v>
          </cell>
          <cell r="Y183" t="str">
            <v>"GA-10b_Pt1_Hs=05.00_Tp=17.19_Full.dat"</v>
          </cell>
          <cell r="Z183" t="str">
            <v>"171.xls"</v>
          </cell>
          <cell r="AA183">
            <v>5</v>
          </cell>
          <cell r="AB183">
            <v>2</v>
          </cell>
          <cell r="AC183">
            <v>9.9206349206349201E-2</v>
          </cell>
          <cell r="AD183" t="str">
            <v>"GA-10b_Pt1_Hs=05.00_Tp=17.19_Full.dat"</v>
          </cell>
          <cell r="AE183" t="str">
            <v>"GA-10b_Pt1_Hs=05.00_Tp=17.19_Full.dat"</v>
          </cell>
          <cell r="AF183" t="str">
            <v>"171.xls"</v>
          </cell>
        </row>
        <row r="184">
          <cell r="A184">
            <v>172</v>
          </cell>
          <cell r="B184" t="str">
            <v>GA-10b_Pt1_Hs=05.00_Tp=19.10_Full</v>
          </cell>
          <cell r="C184">
            <v>0</v>
          </cell>
          <cell r="D184" t="str">
            <v>Ochi-Hubble</v>
          </cell>
          <cell r="E184" t="str">
            <v>"Specified"</v>
          </cell>
          <cell r="F184" t="str">
            <v>N100</v>
          </cell>
          <cell r="G184">
            <v>247.5</v>
          </cell>
          <cell r="H184">
            <v>5</v>
          </cell>
          <cell r="I184">
            <v>8</v>
          </cell>
          <cell r="J184">
            <v>5.235602094240837E-2</v>
          </cell>
          <cell r="K184" t="str">
            <v>SE10</v>
          </cell>
          <cell r="L184">
            <v>292.5</v>
          </cell>
          <cell r="M184" t="str">
            <v>SE10</v>
          </cell>
          <cell r="N184" t="str">
            <v>"Full"</v>
          </cell>
          <cell r="O184">
            <v>270</v>
          </cell>
          <cell r="P184">
            <v>-24.5</v>
          </cell>
          <cell r="Q184">
            <v>0</v>
          </cell>
          <cell r="R184">
            <v>18.150000000000002</v>
          </cell>
          <cell r="S184">
            <v>90</v>
          </cell>
          <cell r="T184">
            <v>32</v>
          </cell>
          <cell r="U184">
            <v>0</v>
          </cell>
          <cell r="V184">
            <v>90</v>
          </cell>
          <cell r="W184">
            <v>3</v>
          </cell>
          <cell r="X184" t="str">
            <v>"GA-10b_Pt1_Hs=05.00_Tp=19.10_Full.dat"</v>
          </cell>
          <cell r="Y184" t="str">
            <v>"GA-10b_Pt1_Hs=05.00_Tp=19.10_Full.dat"</v>
          </cell>
          <cell r="Z184" t="str">
            <v>"172.xls"</v>
          </cell>
          <cell r="AA184">
            <v>5</v>
          </cell>
          <cell r="AB184">
            <v>2</v>
          </cell>
          <cell r="AC184">
            <v>8.9285714285714288E-2</v>
          </cell>
          <cell r="AD184" t="str">
            <v>"GA-10b_Pt1_Hs=05.00_Tp=19.10_Full.dat"</v>
          </cell>
          <cell r="AE184" t="str">
            <v>"GA-10b_Pt1_Hs=05.00_Tp=19.10_Full.dat"</v>
          </cell>
          <cell r="AF184" t="str">
            <v>"172.xls"</v>
          </cell>
        </row>
        <row r="185">
          <cell r="A185">
            <v>173</v>
          </cell>
          <cell r="B185" t="str">
            <v>GA-10b_Pt1_Hs=05.00_Tp=21.01_Full</v>
          </cell>
          <cell r="C185">
            <v>0</v>
          </cell>
          <cell r="D185" t="str">
            <v>Ochi-Hubble</v>
          </cell>
          <cell r="E185" t="str">
            <v>"Specified"</v>
          </cell>
          <cell r="F185" t="str">
            <v>N100</v>
          </cell>
          <cell r="G185">
            <v>247.5</v>
          </cell>
          <cell r="H185">
            <v>5</v>
          </cell>
          <cell r="I185">
            <v>8</v>
          </cell>
          <cell r="J185">
            <v>4.7596382674916705E-2</v>
          </cell>
          <cell r="K185" t="str">
            <v>SE10</v>
          </cell>
          <cell r="L185">
            <v>292.5</v>
          </cell>
          <cell r="M185" t="str">
            <v>SE10</v>
          </cell>
          <cell r="N185" t="str">
            <v>"Full"</v>
          </cell>
          <cell r="O185">
            <v>270</v>
          </cell>
          <cell r="P185">
            <v>-24.5</v>
          </cell>
          <cell r="Q185">
            <v>0</v>
          </cell>
          <cell r="R185">
            <v>18.150000000000002</v>
          </cell>
          <cell r="S185">
            <v>90</v>
          </cell>
          <cell r="T185">
            <v>32</v>
          </cell>
          <cell r="U185">
            <v>0</v>
          </cell>
          <cell r="V185">
            <v>90</v>
          </cell>
          <cell r="W185">
            <v>3</v>
          </cell>
          <cell r="X185" t="str">
            <v>"GA-10b_Pt1_Hs=05.00_Tp=21.01_Full.dat"</v>
          </cell>
          <cell r="Y185" t="str">
            <v>"GA-10b_Pt1_Hs=05.00_Tp=21.01_Full.dat"</v>
          </cell>
          <cell r="Z185" t="str">
            <v>"173.xls"</v>
          </cell>
          <cell r="AA185">
            <v>5</v>
          </cell>
          <cell r="AB185">
            <v>2</v>
          </cell>
          <cell r="AC185">
            <v>8.1168831168831168E-2</v>
          </cell>
          <cell r="AD185" t="str">
            <v>"GA-10b_Pt1_Hs=05.00_Tp=21.01_Full.dat"</v>
          </cell>
          <cell r="AE185" t="str">
            <v>"GA-10b_Pt1_Hs=05.00_Tp=21.01_Full.dat"</v>
          </cell>
          <cell r="AF185" t="str">
            <v>"173.xls"</v>
          </cell>
        </row>
        <row r="186">
          <cell r="A186">
            <v>174</v>
          </cell>
          <cell r="B186" t="str">
            <v>GA-10b_Pt1_Hs=05.00_Tp=17.19_Interm</v>
          </cell>
          <cell r="C186">
            <v>0</v>
          </cell>
          <cell r="D186" t="str">
            <v>Ochi-Hubble</v>
          </cell>
          <cell r="E186" t="str">
            <v>"Specified"</v>
          </cell>
          <cell r="F186" t="str">
            <v>N100</v>
          </cell>
          <cell r="G186">
            <v>247.5</v>
          </cell>
          <cell r="H186">
            <v>5</v>
          </cell>
          <cell r="I186">
            <v>8</v>
          </cell>
          <cell r="J186">
            <v>5.8173356602675967E-2</v>
          </cell>
          <cell r="K186" t="str">
            <v>SE10</v>
          </cell>
          <cell r="L186">
            <v>292.5</v>
          </cell>
          <cell r="M186" t="str">
            <v>SE10</v>
          </cell>
          <cell r="N186" t="str">
            <v>"Interm"</v>
          </cell>
          <cell r="O186">
            <v>270</v>
          </cell>
          <cell r="P186">
            <v>-18.149999999999999</v>
          </cell>
          <cell r="Q186">
            <v>0</v>
          </cell>
          <cell r="R186">
            <v>18.150000000000002</v>
          </cell>
          <cell r="S186">
            <v>90</v>
          </cell>
          <cell r="T186">
            <v>32</v>
          </cell>
          <cell r="U186">
            <v>0</v>
          </cell>
          <cell r="V186">
            <v>90</v>
          </cell>
          <cell r="W186">
            <v>3</v>
          </cell>
          <cell r="X186" t="str">
            <v>"GA-10b_Pt1_Hs=05.00_Tp=17.19_Interm.dat"</v>
          </cell>
          <cell r="Y186" t="str">
            <v>"GA-10b_Pt1_Hs=05.00_Tp=17.19_Interm.dat"</v>
          </cell>
          <cell r="Z186" t="str">
            <v>"174.xls"</v>
          </cell>
          <cell r="AA186">
            <v>5</v>
          </cell>
          <cell r="AB186">
            <v>2</v>
          </cell>
          <cell r="AC186">
            <v>9.9206349206349201E-2</v>
          </cell>
          <cell r="AD186" t="str">
            <v>"GA-10b_Pt1_Hs=05.00_Tp=17.19_Interm.dat"</v>
          </cell>
          <cell r="AE186" t="str">
            <v>"GA-10b_Pt1_Hs=05.00_Tp=17.19_Interm.dat"</v>
          </cell>
          <cell r="AF186" t="str">
            <v>"174.xls"</v>
          </cell>
        </row>
        <row r="187">
          <cell r="A187">
            <v>175</v>
          </cell>
          <cell r="B187" t="str">
            <v>GA-10b_Pt1_Hs=05.00_Tp=19.10_Interm</v>
          </cell>
          <cell r="C187">
            <v>0</v>
          </cell>
          <cell r="D187" t="str">
            <v>Ochi-Hubble</v>
          </cell>
          <cell r="E187" t="str">
            <v>"Specified"</v>
          </cell>
          <cell r="F187" t="str">
            <v>N100</v>
          </cell>
          <cell r="G187">
            <v>247.5</v>
          </cell>
          <cell r="H187">
            <v>5</v>
          </cell>
          <cell r="I187">
            <v>8</v>
          </cell>
          <cell r="J187">
            <v>5.235602094240837E-2</v>
          </cell>
          <cell r="K187" t="str">
            <v>SE10</v>
          </cell>
          <cell r="L187">
            <v>292.5</v>
          </cell>
          <cell r="M187" t="str">
            <v>SE10</v>
          </cell>
          <cell r="N187" t="str">
            <v>"Interm"</v>
          </cell>
          <cell r="O187">
            <v>270</v>
          </cell>
          <cell r="P187">
            <v>-18.149999999999999</v>
          </cell>
          <cell r="Q187">
            <v>0</v>
          </cell>
          <cell r="R187">
            <v>18.150000000000002</v>
          </cell>
          <cell r="S187">
            <v>90</v>
          </cell>
          <cell r="T187">
            <v>32</v>
          </cell>
          <cell r="U187">
            <v>0</v>
          </cell>
          <cell r="V187">
            <v>90</v>
          </cell>
          <cell r="W187">
            <v>3</v>
          </cell>
          <cell r="X187" t="str">
            <v>"GA-10b_Pt1_Hs=05.00_Tp=19.10_Interm.dat"</v>
          </cell>
          <cell r="Y187" t="str">
            <v>"GA-10b_Pt1_Hs=05.00_Tp=19.10_Interm.dat"</v>
          </cell>
          <cell r="Z187" t="str">
            <v>"175.xls"</v>
          </cell>
          <cell r="AA187">
            <v>5</v>
          </cell>
          <cell r="AB187">
            <v>2</v>
          </cell>
          <cell r="AC187">
            <v>8.9285714285714288E-2</v>
          </cell>
          <cell r="AD187" t="str">
            <v>"GA-10b_Pt1_Hs=05.00_Tp=19.10_Interm.dat"</v>
          </cell>
          <cell r="AE187" t="str">
            <v>"GA-10b_Pt1_Hs=05.00_Tp=19.10_Interm.dat"</v>
          </cell>
          <cell r="AF187" t="str">
            <v>"175.xls"</v>
          </cell>
        </row>
        <row r="188">
          <cell r="A188">
            <v>176</v>
          </cell>
          <cell r="B188" t="str">
            <v>GA-10b_Pt1_Hs=05.00_Tp=21.01_Interm</v>
          </cell>
          <cell r="C188">
            <v>0</v>
          </cell>
          <cell r="D188" t="str">
            <v>Ochi-Hubble</v>
          </cell>
          <cell r="E188" t="str">
            <v>"Specified"</v>
          </cell>
          <cell r="F188" t="str">
            <v>N100</v>
          </cell>
          <cell r="G188">
            <v>247.5</v>
          </cell>
          <cell r="H188">
            <v>5</v>
          </cell>
          <cell r="I188">
            <v>8</v>
          </cell>
          <cell r="J188">
            <v>4.7596382674916705E-2</v>
          </cell>
          <cell r="K188" t="str">
            <v>SE10</v>
          </cell>
          <cell r="L188">
            <v>292.5</v>
          </cell>
          <cell r="M188" t="str">
            <v>SE10</v>
          </cell>
          <cell r="N188" t="str">
            <v>"Interm"</v>
          </cell>
          <cell r="O188">
            <v>270</v>
          </cell>
          <cell r="P188">
            <v>-18.149999999999999</v>
          </cell>
          <cell r="Q188">
            <v>0</v>
          </cell>
          <cell r="R188">
            <v>18.150000000000002</v>
          </cell>
          <cell r="S188">
            <v>90</v>
          </cell>
          <cell r="T188">
            <v>32</v>
          </cell>
          <cell r="U188">
            <v>0</v>
          </cell>
          <cell r="V188">
            <v>90</v>
          </cell>
          <cell r="W188">
            <v>3</v>
          </cell>
          <cell r="X188" t="str">
            <v>"GA-10b_Pt1_Hs=05.00_Tp=21.01_Interm.dat"</v>
          </cell>
          <cell r="Y188" t="str">
            <v>"GA-10b_Pt1_Hs=05.00_Tp=21.01_Interm.dat"</v>
          </cell>
          <cell r="Z188" t="str">
            <v>"176.xls"</v>
          </cell>
          <cell r="AA188">
            <v>5</v>
          </cell>
          <cell r="AB188">
            <v>2</v>
          </cell>
          <cell r="AC188">
            <v>8.1168831168831168E-2</v>
          </cell>
          <cell r="AD188" t="str">
            <v>"GA-10b_Pt1_Hs=05.00_Tp=21.01_Interm.dat"</v>
          </cell>
          <cell r="AE188" t="str">
            <v>"GA-10b_Pt1_Hs=05.00_Tp=21.01_Interm.dat"</v>
          </cell>
          <cell r="AF188" t="str">
            <v>"176.xls"</v>
          </cell>
        </row>
        <row r="189">
          <cell r="A189">
            <v>177</v>
          </cell>
          <cell r="B189" t="str">
            <v>GA-10b_Pt1_Hs=05.00_Tp=17.19_Ballast</v>
          </cell>
          <cell r="C189">
            <v>0</v>
          </cell>
          <cell r="D189" t="str">
            <v>Ochi-Hubble</v>
          </cell>
          <cell r="E189" t="str">
            <v>"Specified"</v>
          </cell>
          <cell r="F189" t="str">
            <v>N100</v>
          </cell>
          <cell r="G189">
            <v>247.5</v>
          </cell>
          <cell r="H189">
            <v>5</v>
          </cell>
          <cell r="I189">
            <v>8</v>
          </cell>
          <cell r="J189">
            <v>5.8173356602675967E-2</v>
          </cell>
          <cell r="K189" t="str">
            <v>SE10</v>
          </cell>
          <cell r="L189">
            <v>292.5</v>
          </cell>
          <cell r="M189" t="str">
            <v>SE10</v>
          </cell>
          <cell r="N189" t="str">
            <v>"Ballast"</v>
          </cell>
          <cell r="O189">
            <v>270</v>
          </cell>
          <cell r="P189">
            <v>-11.89</v>
          </cell>
          <cell r="Q189">
            <v>0</v>
          </cell>
          <cell r="R189">
            <v>18.150000000000002</v>
          </cell>
          <cell r="S189">
            <v>90</v>
          </cell>
          <cell r="T189">
            <v>32</v>
          </cell>
          <cell r="U189">
            <v>0</v>
          </cell>
          <cell r="V189">
            <v>90</v>
          </cell>
          <cell r="W189">
            <v>3</v>
          </cell>
          <cell r="X189" t="str">
            <v>"GA-10b_Pt1_Hs=05.00_Tp=17.19_Ballast.dat"</v>
          </cell>
          <cell r="Y189" t="str">
            <v>"GA-10b_Pt1_Hs=05.00_Tp=17.19_Ballast.dat"</v>
          </cell>
          <cell r="Z189" t="str">
            <v>"177.xls"</v>
          </cell>
          <cell r="AA189">
            <v>5</v>
          </cell>
          <cell r="AB189">
            <v>2</v>
          </cell>
          <cell r="AC189">
            <v>9.9206349206349201E-2</v>
          </cell>
          <cell r="AD189" t="str">
            <v>"GA-10b_Pt1_Hs=05.00_Tp=17.19_Ballast.dat"</v>
          </cell>
          <cell r="AE189" t="str">
            <v>"GA-10b_Pt1_Hs=05.00_Tp=17.19_Ballast.dat"</v>
          </cell>
          <cell r="AF189" t="str">
            <v>"177.xls"</v>
          </cell>
        </row>
        <row r="190">
          <cell r="A190">
            <v>178</v>
          </cell>
          <cell r="B190" t="str">
            <v>GA-10b_Pt1_Hs=05.00_Tp=19.10_Ballast</v>
          </cell>
          <cell r="C190">
            <v>0</v>
          </cell>
          <cell r="D190" t="str">
            <v>Ochi-Hubble</v>
          </cell>
          <cell r="E190" t="str">
            <v>"Specified"</v>
          </cell>
          <cell r="F190" t="str">
            <v>N100</v>
          </cell>
          <cell r="G190">
            <v>247.5</v>
          </cell>
          <cell r="H190">
            <v>5</v>
          </cell>
          <cell r="I190">
            <v>8</v>
          </cell>
          <cell r="J190">
            <v>5.235602094240837E-2</v>
          </cell>
          <cell r="K190" t="str">
            <v>SE10</v>
          </cell>
          <cell r="L190">
            <v>292.5</v>
          </cell>
          <cell r="M190" t="str">
            <v>SE10</v>
          </cell>
          <cell r="N190" t="str">
            <v>"Ballast"</v>
          </cell>
          <cell r="O190">
            <v>270</v>
          </cell>
          <cell r="P190">
            <v>-11.89</v>
          </cell>
          <cell r="Q190">
            <v>0</v>
          </cell>
          <cell r="R190">
            <v>18.150000000000002</v>
          </cell>
          <cell r="S190">
            <v>90</v>
          </cell>
          <cell r="T190">
            <v>32</v>
          </cell>
          <cell r="U190">
            <v>0</v>
          </cell>
          <cell r="V190">
            <v>90</v>
          </cell>
          <cell r="W190">
            <v>3</v>
          </cell>
          <cell r="X190" t="str">
            <v>"GA-10b_Pt1_Hs=05.00_Tp=19.10_Ballast.dat"</v>
          </cell>
          <cell r="Y190" t="str">
            <v>"GA-10b_Pt1_Hs=05.00_Tp=19.10_Ballast.dat"</v>
          </cell>
          <cell r="Z190" t="str">
            <v>"178.xls"</v>
          </cell>
          <cell r="AA190">
            <v>5</v>
          </cell>
          <cell r="AB190">
            <v>2</v>
          </cell>
          <cell r="AC190">
            <v>8.9285714285714288E-2</v>
          </cell>
          <cell r="AD190" t="str">
            <v>"GA-10b_Pt1_Hs=05.00_Tp=19.10_Ballast.dat"</v>
          </cell>
          <cell r="AE190" t="str">
            <v>"GA-10b_Pt1_Hs=05.00_Tp=19.10_Ballast.dat"</v>
          </cell>
          <cell r="AF190" t="str">
            <v>"178.xls"</v>
          </cell>
        </row>
        <row r="191">
          <cell r="A191">
            <v>179</v>
          </cell>
          <cell r="B191" t="str">
            <v>GA-10b_Pt1_Hs=05.00_Tp=21.01_Ballast</v>
          </cell>
          <cell r="C191">
            <v>0</v>
          </cell>
          <cell r="D191" t="str">
            <v>Ochi-Hubble</v>
          </cell>
          <cell r="E191" t="str">
            <v>"Specified"</v>
          </cell>
          <cell r="F191" t="str">
            <v>N100</v>
          </cell>
          <cell r="G191">
            <v>247.5</v>
          </cell>
          <cell r="H191">
            <v>5</v>
          </cell>
          <cell r="I191">
            <v>8</v>
          </cell>
          <cell r="J191">
            <v>4.7596382674916705E-2</v>
          </cell>
          <cell r="K191" t="str">
            <v>SE10</v>
          </cell>
          <cell r="L191">
            <v>292.5</v>
          </cell>
          <cell r="M191" t="str">
            <v>SE10</v>
          </cell>
          <cell r="N191" t="str">
            <v>"Ballast"</v>
          </cell>
          <cell r="O191">
            <v>270</v>
          </cell>
          <cell r="P191">
            <v>-11.89</v>
          </cell>
          <cell r="Q191">
            <v>0</v>
          </cell>
          <cell r="R191">
            <v>18.150000000000002</v>
          </cell>
          <cell r="S191">
            <v>90</v>
          </cell>
          <cell r="T191">
            <v>32</v>
          </cell>
          <cell r="U191">
            <v>0</v>
          </cell>
          <cell r="V191">
            <v>90</v>
          </cell>
          <cell r="W191">
            <v>3</v>
          </cell>
          <cell r="X191" t="str">
            <v>"GA-10b_Pt1_Hs=05.00_Tp=21.01_Ballast.dat"</v>
          </cell>
          <cell r="Y191" t="str">
            <v>"GA-10b_Pt1_Hs=05.00_Tp=21.01_Ballast.dat"</v>
          </cell>
          <cell r="Z191" t="str">
            <v>"179.xls"</v>
          </cell>
          <cell r="AA191">
            <v>5</v>
          </cell>
          <cell r="AB191">
            <v>2</v>
          </cell>
          <cell r="AC191">
            <v>8.1168831168831168E-2</v>
          </cell>
          <cell r="AD191" t="str">
            <v>"GA-10b_Pt1_Hs=05.00_Tp=21.01_Ballast.dat"</v>
          </cell>
          <cell r="AE191" t="str">
            <v>"GA-10b_Pt1_Hs=05.00_Tp=21.01_Ballast.dat"</v>
          </cell>
          <cell r="AF191" t="str">
            <v>"179.xls"</v>
          </cell>
        </row>
        <row r="192">
          <cell r="A192">
            <v>180</v>
          </cell>
          <cell r="B192" t="str">
            <v>GA-11a_Pt1_Hs=05.00_Tp=17.19_Full</v>
          </cell>
          <cell r="C192">
            <v>0</v>
          </cell>
          <cell r="D192" t="str">
            <v>Ochi-Hubble</v>
          </cell>
          <cell r="E192" t="str">
            <v>"Specified"</v>
          </cell>
          <cell r="F192" t="str">
            <v>E100</v>
          </cell>
          <cell r="G192">
            <v>157.5</v>
          </cell>
          <cell r="H192">
            <v>5</v>
          </cell>
          <cell r="I192">
            <v>8</v>
          </cell>
          <cell r="J192">
            <v>5.8173356602675967E-2</v>
          </cell>
          <cell r="K192" t="str">
            <v>NW10</v>
          </cell>
          <cell r="L192">
            <v>112.5</v>
          </cell>
          <cell r="M192" t="str">
            <v>NW10</v>
          </cell>
          <cell r="N192" t="str">
            <v>"Full"</v>
          </cell>
          <cell r="O192">
            <v>135</v>
          </cell>
          <cell r="P192">
            <v>-24.5</v>
          </cell>
          <cell r="Q192">
            <v>0</v>
          </cell>
          <cell r="R192">
            <v>18.150000000000002</v>
          </cell>
          <cell r="S192">
            <v>90</v>
          </cell>
          <cell r="T192">
            <v>32</v>
          </cell>
          <cell r="U192">
            <v>0</v>
          </cell>
          <cell r="V192">
            <v>90</v>
          </cell>
          <cell r="W192">
            <v>3</v>
          </cell>
          <cell r="X192" t="str">
            <v>"GA-11a_Pt1_Hs=05.00_Tp=17.19_Full.dat"</v>
          </cell>
          <cell r="Y192" t="str">
            <v>"GA-11a_Pt1_Hs=05.00_Tp=17.19_Full.dat"</v>
          </cell>
          <cell r="Z192" t="str">
            <v>"180.xls"</v>
          </cell>
          <cell r="AA192">
            <v>5</v>
          </cell>
          <cell r="AB192">
            <v>2</v>
          </cell>
          <cell r="AC192">
            <v>9.9206349206349201E-2</v>
          </cell>
          <cell r="AD192" t="str">
            <v>"GA-11a_Pt1_Hs=05.00_Tp=17.19_Full.dat"</v>
          </cell>
          <cell r="AE192" t="str">
            <v>"GA-11a_Pt1_Hs=05.00_Tp=17.19_Full.dat"</v>
          </cell>
          <cell r="AF192" t="str">
            <v>"180.xls"</v>
          </cell>
        </row>
        <row r="193">
          <cell r="A193">
            <v>181</v>
          </cell>
          <cell r="B193" t="str">
            <v>GA-11a_Pt1_Hs=05.00_Tp=19.10_Full</v>
          </cell>
          <cell r="C193">
            <v>0</v>
          </cell>
          <cell r="D193" t="str">
            <v>Ochi-Hubble</v>
          </cell>
          <cell r="E193" t="str">
            <v>"Specified"</v>
          </cell>
          <cell r="F193" t="str">
            <v>E100</v>
          </cell>
          <cell r="G193">
            <v>157.5</v>
          </cell>
          <cell r="H193">
            <v>5</v>
          </cell>
          <cell r="I193">
            <v>8</v>
          </cell>
          <cell r="J193">
            <v>5.235602094240837E-2</v>
          </cell>
          <cell r="K193" t="str">
            <v>NW10</v>
          </cell>
          <cell r="L193">
            <v>112.5</v>
          </cell>
          <cell r="M193" t="str">
            <v>NW10</v>
          </cell>
          <cell r="N193" t="str">
            <v>"Full"</v>
          </cell>
          <cell r="O193">
            <v>135</v>
          </cell>
          <cell r="P193">
            <v>-24.5</v>
          </cell>
          <cell r="Q193">
            <v>0</v>
          </cell>
          <cell r="R193">
            <v>18.150000000000002</v>
          </cell>
          <cell r="S193">
            <v>90</v>
          </cell>
          <cell r="T193">
            <v>32</v>
          </cell>
          <cell r="U193">
            <v>0</v>
          </cell>
          <cell r="V193">
            <v>90</v>
          </cell>
          <cell r="W193">
            <v>3</v>
          </cell>
          <cell r="X193" t="str">
            <v>"GA-11a_Pt1_Hs=05.00_Tp=19.10_Full.dat"</v>
          </cell>
          <cell r="Y193" t="str">
            <v>"GA-11a_Pt1_Hs=05.00_Tp=19.10_Full.dat"</v>
          </cell>
          <cell r="Z193" t="str">
            <v>"181.xls"</v>
          </cell>
          <cell r="AA193">
            <v>5</v>
          </cell>
          <cell r="AB193">
            <v>2</v>
          </cell>
          <cell r="AC193">
            <v>8.9285714285714288E-2</v>
          </cell>
          <cell r="AD193" t="str">
            <v>"GA-11a_Pt1_Hs=05.00_Tp=19.10_Full.dat"</v>
          </cell>
          <cell r="AE193" t="str">
            <v>"GA-11a_Pt1_Hs=05.00_Tp=19.10_Full.dat"</v>
          </cell>
          <cell r="AF193" t="str">
            <v>"181.xls"</v>
          </cell>
        </row>
        <row r="194">
          <cell r="A194">
            <v>182</v>
          </cell>
          <cell r="B194" t="str">
            <v>GA-11a_Pt1_Hs=05.00_Tp=21.01_Full</v>
          </cell>
          <cell r="C194">
            <v>0</v>
          </cell>
          <cell r="D194" t="str">
            <v>Ochi-Hubble</v>
          </cell>
          <cell r="E194" t="str">
            <v>"Specified"</v>
          </cell>
          <cell r="F194" t="str">
            <v>E100</v>
          </cell>
          <cell r="G194">
            <v>157.5</v>
          </cell>
          <cell r="H194">
            <v>5</v>
          </cell>
          <cell r="I194">
            <v>8</v>
          </cell>
          <cell r="J194">
            <v>4.7596382674916705E-2</v>
          </cell>
          <cell r="K194" t="str">
            <v>NW10</v>
          </cell>
          <cell r="L194">
            <v>112.5</v>
          </cell>
          <cell r="M194" t="str">
            <v>NW10</v>
          </cell>
          <cell r="N194" t="str">
            <v>"Full"</v>
          </cell>
          <cell r="O194">
            <v>135</v>
          </cell>
          <cell r="P194">
            <v>-24.5</v>
          </cell>
          <cell r="Q194">
            <v>0</v>
          </cell>
          <cell r="R194">
            <v>18.150000000000002</v>
          </cell>
          <cell r="S194">
            <v>90</v>
          </cell>
          <cell r="T194">
            <v>32</v>
          </cell>
          <cell r="U194">
            <v>0</v>
          </cell>
          <cell r="V194">
            <v>90</v>
          </cell>
          <cell r="W194">
            <v>3</v>
          </cell>
          <cell r="X194" t="str">
            <v>"GA-11a_Pt1_Hs=05.00_Tp=21.01_Full.dat"</v>
          </cell>
          <cell r="Y194" t="str">
            <v>"GA-11a_Pt1_Hs=05.00_Tp=21.01_Full.dat"</v>
          </cell>
          <cell r="Z194" t="str">
            <v>"182.xls"</v>
          </cell>
          <cell r="AA194">
            <v>5</v>
          </cell>
          <cell r="AB194">
            <v>2</v>
          </cell>
          <cell r="AC194">
            <v>8.1168831168831168E-2</v>
          </cell>
          <cell r="AD194" t="str">
            <v>"GA-11a_Pt1_Hs=05.00_Tp=21.01_Full.dat"</v>
          </cell>
          <cell r="AE194" t="str">
            <v>"GA-11a_Pt1_Hs=05.00_Tp=21.01_Full.dat"</v>
          </cell>
          <cell r="AF194" t="str">
            <v>"182.xls"</v>
          </cell>
        </row>
        <row r="195">
          <cell r="A195">
            <v>183</v>
          </cell>
          <cell r="B195" t="str">
            <v>GA-11a_Pt1_Hs=05.00_Tp=17.19_Interm</v>
          </cell>
          <cell r="C195">
            <v>0</v>
          </cell>
          <cell r="D195" t="str">
            <v>Ochi-Hubble</v>
          </cell>
          <cell r="E195" t="str">
            <v>"Specified"</v>
          </cell>
          <cell r="F195" t="str">
            <v>E100</v>
          </cell>
          <cell r="G195">
            <v>157.5</v>
          </cell>
          <cell r="H195">
            <v>5</v>
          </cell>
          <cell r="I195">
            <v>8</v>
          </cell>
          <cell r="J195">
            <v>5.8173356602675967E-2</v>
          </cell>
          <cell r="K195" t="str">
            <v>NW10</v>
          </cell>
          <cell r="L195">
            <v>112.5</v>
          </cell>
          <cell r="M195" t="str">
            <v>NW10</v>
          </cell>
          <cell r="N195" t="str">
            <v>"Interm"</v>
          </cell>
          <cell r="O195">
            <v>135</v>
          </cell>
          <cell r="P195">
            <v>-18.149999999999999</v>
          </cell>
          <cell r="Q195">
            <v>0</v>
          </cell>
          <cell r="R195">
            <v>18.150000000000002</v>
          </cell>
          <cell r="S195">
            <v>90</v>
          </cell>
          <cell r="T195">
            <v>32</v>
          </cell>
          <cell r="U195">
            <v>0</v>
          </cell>
          <cell r="V195">
            <v>90</v>
          </cell>
          <cell r="W195">
            <v>3</v>
          </cell>
          <cell r="X195" t="str">
            <v>"GA-11a_Pt1_Hs=05.00_Tp=17.19_Interm.dat"</v>
          </cell>
          <cell r="Y195" t="str">
            <v>"GA-11a_Pt1_Hs=05.00_Tp=17.19_Interm.dat"</v>
          </cell>
          <cell r="Z195" t="str">
            <v>"183.xls"</v>
          </cell>
          <cell r="AA195">
            <v>5</v>
          </cell>
          <cell r="AB195">
            <v>2</v>
          </cell>
          <cell r="AC195">
            <v>9.9206349206349201E-2</v>
          </cell>
          <cell r="AD195" t="str">
            <v>"GA-11a_Pt1_Hs=05.00_Tp=17.19_Interm.dat"</v>
          </cell>
          <cell r="AE195" t="str">
            <v>"GA-11a_Pt1_Hs=05.00_Tp=17.19_Interm.dat"</v>
          </cell>
          <cell r="AF195" t="str">
            <v>"183.xls"</v>
          </cell>
        </row>
        <row r="196">
          <cell r="A196">
            <v>184</v>
          </cell>
          <cell r="B196" t="str">
            <v>GA-11a_Pt1_Hs=05.00_Tp=19.10_Interm</v>
          </cell>
          <cell r="C196">
            <v>0</v>
          </cell>
          <cell r="D196" t="str">
            <v>Ochi-Hubble</v>
          </cell>
          <cell r="E196" t="str">
            <v>"Specified"</v>
          </cell>
          <cell r="F196" t="str">
            <v>E100</v>
          </cell>
          <cell r="G196">
            <v>157.5</v>
          </cell>
          <cell r="H196">
            <v>5</v>
          </cell>
          <cell r="I196">
            <v>8</v>
          </cell>
          <cell r="J196">
            <v>5.235602094240837E-2</v>
          </cell>
          <cell r="K196" t="str">
            <v>NW10</v>
          </cell>
          <cell r="L196">
            <v>112.5</v>
          </cell>
          <cell r="M196" t="str">
            <v>NW10</v>
          </cell>
          <cell r="N196" t="str">
            <v>"Interm"</v>
          </cell>
          <cell r="O196">
            <v>135</v>
          </cell>
          <cell r="P196">
            <v>-18.149999999999999</v>
          </cell>
          <cell r="Q196">
            <v>0</v>
          </cell>
          <cell r="R196">
            <v>18.150000000000002</v>
          </cell>
          <cell r="S196">
            <v>90</v>
          </cell>
          <cell r="T196">
            <v>32</v>
          </cell>
          <cell r="U196">
            <v>0</v>
          </cell>
          <cell r="V196">
            <v>90</v>
          </cell>
          <cell r="W196">
            <v>3</v>
          </cell>
          <cell r="X196" t="str">
            <v>"GA-11a_Pt1_Hs=05.00_Tp=19.10_Interm.dat"</v>
          </cell>
          <cell r="Y196" t="str">
            <v>"GA-11a_Pt1_Hs=05.00_Tp=19.10_Interm.dat"</v>
          </cell>
          <cell r="Z196" t="str">
            <v>"184.xls"</v>
          </cell>
          <cell r="AA196">
            <v>5</v>
          </cell>
          <cell r="AB196">
            <v>2</v>
          </cell>
          <cell r="AC196">
            <v>8.9285714285714288E-2</v>
          </cell>
          <cell r="AD196" t="str">
            <v>"GA-11a_Pt1_Hs=05.00_Tp=19.10_Interm.dat"</v>
          </cell>
          <cell r="AE196" t="str">
            <v>"GA-11a_Pt1_Hs=05.00_Tp=19.10_Interm.dat"</v>
          </cell>
          <cell r="AF196" t="str">
            <v>"184.xls"</v>
          </cell>
        </row>
        <row r="197">
          <cell r="A197">
            <v>185</v>
          </cell>
          <cell r="B197" t="str">
            <v>GA-11a_Pt1_Hs=05.00_Tp=21.01_Interm</v>
          </cell>
          <cell r="C197">
            <v>0</v>
          </cell>
          <cell r="D197" t="str">
            <v>Ochi-Hubble</v>
          </cell>
          <cell r="E197" t="str">
            <v>"Specified"</v>
          </cell>
          <cell r="F197" t="str">
            <v>E100</v>
          </cell>
          <cell r="G197">
            <v>157.5</v>
          </cell>
          <cell r="H197">
            <v>5</v>
          </cell>
          <cell r="I197">
            <v>8</v>
          </cell>
          <cell r="J197">
            <v>4.7596382674916705E-2</v>
          </cell>
          <cell r="K197" t="str">
            <v>NW10</v>
          </cell>
          <cell r="L197">
            <v>112.5</v>
          </cell>
          <cell r="M197" t="str">
            <v>NW10</v>
          </cell>
          <cell r="N197" t="str">
            <v>"Interm"</v>
          </cell>
          <cell r="O197">
            <v>135</v>
          </cell>
          <cell r="P197">
            <v>-18.149999999999999</v>
          </cell>
          <cell r="Q197">
            <v>0</v>
          </cell>
          <cell r="R197">
            <v>18.150000000000002</v>
          </cell>
          <cell r="S197">
            <v>90</v>
          </cell>
          <cell r="T197">
            <v>32</v>
          </cell>
          <cell r="U197">
            <v>0</v>
          </cell>
          <cell r="V197">
            <v>90</v>
          </cell>
          <cell r="W197">
            <v>3</v>
          </cell>
          <cell r="X197" t="str">
            <v>"GA-11a_Pt1_Hs=05.00_Tp=21.01_Interm.dat"</v>
          </cell>
          <cell r="Y197" t="str">
            <v>"GA-11a_Pt1_Hs=05.00_Tp=21.01_Interm.dat"</v>
          </cell>
          <cell r="Z197" t="str">
            <v>"185.xls"</v>
          </cell>
          <cell r="AA197">
            <v>5</v>
          </cell>
          <cell r="AB197">
            <v>2</v>
          </cell>
          <cell r="AC197">
            <v>8.1168831168831168E-2</v>
          </cell>
          <cell r="AD197" t="str">
            <v>"GA-11a_Pt1_Hs=05.00_Tp=21.01_Interm.dat"</v>
          </cell>
          <cell r="AE197" t="str">
            <v>"GA-11a_Pt1_Hs=05.00_Tp=21.01_Interm.dat"</v>
          </cell>
          <cell r="AF197" t="str">
            <v>"185.xls"</v>
          </cell>
        </row>
        <row r="198">
          <cell r="A198">
            <v>186</v>
          </cell>
          <cell r="B198" t="str">
            <v>GA-11a_Pt1_Hs=05.00_Tp=17.19_Ballast</v>
          </cell>
          <cell r="C198">
            <v>0</v>
          </cell>
          <cell r="D198" t="str">
            <v>Ochi-Hubble</v>
          </cell>
          <cell r="E198" t="str">
            <v>"Specified"</v>
          </cell>
          <cell r="F198" t="str">
            <v>E100</v>
          </cell>
          <cell r="G198">
            <v>157.5</v>
          </cell>
          <cell r="H198">
            <v>5</v>
          </cell>
          <cell r="I198">
            <v>8</v>
          </cell>
          <cell r="J198">
            <v>5.8173356602675967E-2</v>
          </cell>
          <cell r="K198" t="str">
            <v>NW10</v>
          </cell>
          <cell r="L198">
            <v>112.5</v>
          </cell>
          <cell r="M198" t="str">
            <v>NW10</v>
          </cell>
          <cell r="N198" t="str">
            <v>"Ballast"</v>
          </cell>
          <cell r="O198">
            <v>135</v>
          </cell>
          <cell r="P198">
            <v>-11.89</v>
          </cell>
          <cell r="Q198">
            <v>0</v>
          </cell>
          <cell r="R198">
            <v>18.150000000000002</v>
          </cell>
          <cell r="S198">
            <v>90</v>
          </cell>
          <cell r="T198">
            <v>32</v>
          </cell>
          <cell r="U198">
            <v>0</v>
          </cell>
          <cell r="V198">
            <v>90</v>
          </cell>
          <cell r="W198">
            <v>3</v>
          </cell>
          <cell r="X198" t="str">
            <v>"GA-11a_Pt1_Hs=05.00_Tp=17.19_Ballast.dat"</v>
          </cell>
          <cell r="Y198" t="str">
            <v>"GA-11a_Pt1_Hs=05.00_Tp=17.19_Ballast.dat"</v>
          </cell>
          <cell r="Z198" t="str">
            <v>"186.xls"</v>
          </cell>
          <cell r="AA198">
            <v>5</v>
          </cell>
          <cell r="AB198">
            <v>2</v>
          </cell>
          <cell r="AC198">
            <v>9.9206349206349201E-2</v>
          </cell>
          <cell r="AD198" t="str">
            <v>"GA-11a_Pt1_Hs=05.00_Tp=17.19_Ballast.dat"</v>
          </cell>
          <cell r="AE198" t="str">
            <v>"GA-11a_Pt1_Hs=05.00_Tp=17.19_Ballast.dat"</v>
          </cell>
          <cell r="AF198" t="str">
            <v>"186.xls"</v>
          </cell>
        </row>
        <row r="199">
          <cell r="A199">
            <v>187</v>
          </cell>
          <cell r="B199" t="str">
            <v>GA-11a_Pt1_Hs=05.00_Tp=19.10_Ballast</v>
          </cell>
          <cell r="C199">
            <v>0</v>
          </cell>
          <cell r="D199" t="str">
            <v>Ochi-Hubble</v>
          </cell>
          <cell r="E199" t="str">
            <v>"Specified"</v>
          </cell>
          <cell r="F199" t="str">
            <v>E100</v>
          </cell>
          <cell r="G199">
            <v>157.5</v>
          </cell>
          <cell r="H199">
            <v>5</v>
          </cell>
          <cell r="I199">
            <v>8</v>
          </cell>
          <cell r="J199">
            <v>5.235602094240837E-2</v>
          </cell>
          <cell r="K199" t="str">
            <v>NW10</v>
          </cell>
          <cell r="L199">
            <v>112.5</v>
          </cell>
          <cell r="M199" t="str">
            <v>NW10</v>
          </cell>
          <cell r="N199" t="str">
            <v>"Ballast"</v>
          </cell>
          <cell r="O199">
            <v>135</v>
          </cell>
          <cell r="P199">
            <v>-11.89</v>
          </cell>
          <cell r="Q199">
            <v>0</v>
          </cell>
          <cell r="R199">
            <v>18.150000000000002</v>
          </cell>
          <cell r="S199">
            <v>90</v>
          </cell>
          <cell r="T199">
            <v>32</v>
          </cell>
          <cell r="U199">
            <v>0</v>
          </cell>
          <cell r="V199">
            <v>90</v>
          </cell>
          <cell r="W199">
            <v>3</v>
          </cell>
          <cell r="X199" t="str">
            <v>"GA-11a_Pt1_Hs=05.00_Tp=19.10_Ballast.dat"</v>
          </cell>
          <cell r="Y199" t="str">
            <v>"GA-11a_Pt1_Hs=05.00_Tp=19.10_Ballast.dat"</v>
          </cell>
          <cell r="Z199" t="str">
            <v>"187.xls"</v>
          </cell>
          <cell r="AA199">
            <v>5</v>
          </cell>
          <cell r="AB199">
            <v>2</v>
          </cell>
          <cell r="AC199">
            <v>8.9285714285714288E-2</v>
          </cell>
          <cell r="AD199" t="str">
            <v>"GA-11a_Pt1_Hs=05.00_Tp=19.10_Ballast.dat"</v>
          </cell>
          <cell r="AE199" t="str">
            <v>"GA-11a_Pt1_Hs=05.00_Tp=19.10_Ballast.dat"</v>
          </cell>
          <cell r="AF199" t="str">
            <v>"187.xls"</v>
          </cell>
        </row>
        <row r="200">
          <cell r="A200">
            <v>188</v>
          </cell>
          <cell r="B200" t="str">
            <v>GA-11a_Pt1_Hs=05.00_Tp=21.01_Ballast</v>
          </cell>
          <cell r="C200">
            <v>0</v>
          </cell>
          <cell r="D200" t="str">
            <v>Ochi-Hubble</v>
          </cell>
          <cell r="E200" t="str">
            <v>"Specified"</v>
          </cell>
          <cell r="F200" t="str">
            <v>E100</v>
          </cell>
          <cell r="G200">
            <v>157.5</v>
          </cell>
          <cell r="H200">
            <v>5</v>
          </cell>
          <cell r="I200">
            <v>8</v>
          </cell>
          <cell r="J200">
            <v>4.7596382674916705E-2</v>
          </cell>
          <cell r="K200" t="str">
            <v>NW10</v>
          </cell>
          <cell r="L200">
            <v>112.5</v>
          </cell>
          <cell r="M200" t="str">
            <v>NW10</v>
          </cell>
          <cell r="N200" t="str">
            <v>"Ballast"</v>
          </cell>
          <cell r="O200">
            <v>135</v>
          </cell>
          <cell r="P200">
            <v>-11.89</v>
          </cell>
          <cell r="Q200">
            <v>0</v>
          </cell>
          <cell r="R200">
            <v>18.150000000000002</v>
          </cell>
          <cell r="S200">
            <v>90</v>
          </cell>
          <cell r="T200">
            <v>32</v>
          </cell>
          <cell r="U200">
            <v>0</v>
          </cell>
          <cell r="V200">
            <v>90</v>
          </cell>
          <cell r="W200">
            <v>3</v>
          </cell>
          <cell r="X200" t="str">
            <v>"GA-11a_Pt1_Hs=05.00_Tp=21.01_Ballast.dat"</v>
          </cell>
          <cell r="Y200" t="str">
            <v>"GA-11a_Pt1_Hs=05.00_Tp=21.01_Ballast.dat"</v>
          </cell>
          <cell r="Z200" t="str">
            <v>"188.xls"</v>
          </cell>
          <cell r="AA200">
            <v>5</v>
          </cell>
          <cell r="AB200">
            <v>2</v>
          </cell>
          <cell r="AC200">
            <v>8.1168831168831168E-2</v>
          </cell>
          <cell r="AD200" t="str">
            <v>"GA-11a_Pt1_Hs=05.00_Tp=21.01_Ballast.dat"</v>
          </cell>
          <cell r="AE200" t="str">
            <v>"GA-11a_Pt1_Hs=05.00_Tp=21.01_Ballast.dat"</v>
          </cell>
          <cell r="AF200" t="str">
            <v>"188.xls"</v>
          </cell>
        </row>
        <row r="201">
          <cell r="A201">
            <v>189</v>
          </cell>
          <cell r="B201" t="str">
            <v>GA-11b_Pt1_Hs=05.00_Tp=17.19_Full</v>
          </cell>
          <cell r="C201">
            <v>0</v>
          </cell>
          <cell r="D201" t="str">
            <v>Ochi-Hubble</v>
          </cell>
          <cell r="E201" t="str">
            <v>"Specified"</v>
          </cell>
          <cell r="F201" t="str">
            <v>SE100</v>
          </cell>
          <cell r="G201">
            <v>112.5</v>
          </cell>
          <cell r="H201">
            <v>5</v>
          </cell>
          <cell r="I201">
            <v>8</v>
          </cell>
          <cell r="J201">
            <v>5.8173356602675967E-2</v>
          </cell>
          <cell r="K201" t="str">
            <v>W10</v>
          </cell>
          <cell r="L201">
            <v>157.5</v>
          </cell>
          <cell r="M201" t="str">
            <v>W10</v>
          </cell>
          <cell r="N201" t="str">
            <v>"Full"</v>
          </cell>
          <cell r="O201">
            <v>135</v>
          </cell>
          <cell r="P201">
            <v>-24.5</v>
          </cell>
          <cell r="Q201">
            <v>0</v>
          </cell>
          <cell r="R201">
            <v>18.150000000000002</v>
          </cell>
          <cell r="S201">
            <v>90</v>
          </cell>
          <cell r="T201">
            <v>32</v>
          </cell>
          <cell r="U201">
            <v>0</v>
          </cell>
          <cell r="V201">
            <v>90</v>
          </cell>
          <cell r="W201">
            <v>3</v>
          </cell>
          <cell r="X201" t="str">
            <v>"GA-11b_Pt1_Hs=05.00_Tp=17.19_Full.dat"</v>
          </cell>
          <cell r="Y201" t="str">
            <v>"GA-11b_Pt1_Hs=05.00_Tp=17.19_Full.dat"</v>
          </cell>
          <cell r="Z201" t="str">
            <v>"189.xls"</v>
          </cell>
          <cell r="AA201">
            <v>5</v>
          </cell>
          <cell r="AB201">
            <v>2</v>
          </cell>
          <cell r="AC201">
            <v>9.9206349206349201E-2</v>
          </cell>
          <cell r="AD201" t="str">
            <v>"GA-11b_Pt1_Hs=05.00_Tp=17.19_Full.dat"</v>
          </cell>
          <cell r="AE201" t="str">
            <v>"GA-11b_Pt1_Hs=05.00_Tp=17.19_Full.dat"</v>
          </cell>
          <cell r="AF201" t="str">
            <v>"189.xls"</v>
          </cell>
        </row>
        <row r="202">
          <cell r="A202">
            <v>190</v>
          </cell>
          <cell r="B202" t="str">
            <v>GA-11b_Pt1_Hs=05.00_Tp=19.10_Full</v>
          </cell>
          <cell r="C202">
            <v>0</v>
          </cell>
          <cell r="D202" t="str">
            <v>Ochi-Hubble</v>
          </cell>
          <cell r="E202" t="str">
            <v>"Specified"</v>
          </cell>
          <cell r="F202" t="str">
            <v>SE100</v>
          </cell>
          <cell r="G202">
            <v>112.5</v>
          </cell>
          <cell r="H202">
            <v>5</v>
          </cell>
          <cell r="I202">
            <v>8</v>
          </cell>
          <cell r="J202">
            <v>5.235602094240837E-2</v>
          </cell>
          <cell r="K202" t="str">
            <v>W10</v>
          </cell>
          <cell r="L202">
            <v>157.5</v>
          </cell>
          <cell r="M202" t="str">
            <v>W10</v>
          </cell>
          <cell r="N202" t="str">
            <v>"Full"</v>
          </cell>
          <cell r="O202">
            <v>135</v>
          </cell>
          <cell r="P202">
            <v>-24.5</v>
          </cell>
          <cell r="Q202">
            <v>0</v>
          </cell>
          <cell r="R202">
            <v>18.150000000000002</v>
          </cell>
          <cell r="S202">
            <v>90</v>
          </cell>
          <cell r="T202">
            <v>32</v>
          </cell>
          <cell r="U202">
            <v>0</v>
          </cell>
          <cell r="V202">
            <v>90</v>
          </cell>
          <cell r="W202">
            <v>3</v>
          </cell>
          <cell r="X202" t="str">
            <v>"GA-11b_Pt1_Hs=05.00_Tp=19.10_Full.dat"</v>
          </cell>
          <cell r="Y202" t="str">
            <v>"GA-11b_Pt1_Hs=05.00_Tp=19.10_Full.dat"</v>
          </cell>
          <cell r="Z202" t="str">
            <v>"190.xls"</v>
          </cell>
          <cell r="AA202">
            <v>5</v>
          </cell>
          <cell r="AB202">
            <v>2</v>
          </cell>
          <cell r="AC202">
            <v>8.9285714285714288E-2</v>
          </cell>
          <cell r="AD202" t="str">
            <v>"GA-11b_Pt1_Hs=05.00_Tp=19.10_Full.dat"</v>
          </cell>
          <cell r="AE202" t="str">
            <v>"GA-11b_Pt1_Hs=05.00_Tp=19.10_Full.dat"</v>
          </cell>
          <cell r="AF202" t="str">
            <v>"190.xls"</v>
          </cell>
        </row>
        <row r="203">
          <cell r="A203">
            <v>191</v>
          </cell>
          <cell r="B203" t="str">
            <v>GA-11b_Pt1_Hs=05.00_Tp=21.01_Full</v>
          </cell>
          <cell r="C203">
            <v>0</v>
          </cell>
          <cell r="D203" t="str">
            <v>Ochi-Hubble</v>
          </cell>
          <cell r="E203" t="str">
            <v>"Specified"</v>
          </cell>
          <cell r="F203" t="str">
            <v>SE100</v>
          </cell>
          <cell r="G203">
            <v>112.5</v>
          </cell>
          <cell r="H203">
            <v>5</v>
          </cell>
          <cell r="I203">
            <v>8</v>
          </cell>
          <cell r="J203">
            <v>4.7596382674916705E-2</v>
          </cell>
          <cell r="K203" t="str">
            <v>W10</v>
          </cell>
          <cell r="L203">
            <v>157.5</v>
          </cell>
          <cell r="M203" t="str">
            <v>W10</v>
          </cell>
          <cell r="N203" t="str">
            <v>"Full"</v>
          </cell>
          <cell r="O203">
            <v>135</v>
          </cell>
          <cell r="P203">
            <v>-24.5</v>
          </cell>
          <cell r="Q203">
            <v>0</v>
          </cell>
          <cell r="R203">
            <v>18.150000000000002</v>
          </cell>
          <cell r="S203">
            <v>90</v>
          </cell>
          <cell r="T203">
            <v>32</v>
          </cell>
          <cell r="U203">
            <v>0</v>
          </cell>
          <cell r="V203">
            <v>90</v>
          </cell>
          <cell r="W203">
            <v>3</v>
          </cell>
          <cell r="X203" t="str">
            <v>"GA-11b_Pt1_Hs=05.00_Tp=21.01_Full.dat"</v>
          </cell>
          <cell r="Y203" t="str">
            <v>"GA-11b_Pt1_Hs=05.00_Tp=21.01_Full.dat"</v>
          </cell>
          <cell r="Z203" t="str">
            <v>"191.xls"</v>
          </cell>
          <cell r="AA203">
            <v>5</v>
          </cell>
          <cell r="AB203">
            <v>2</v>
          </cell>
          <cell r="AC203">
            <v>8.1168831168831168E-2</v>
          </cell>
          <cell r="AD203" t="str">
            <v>"GA-11b_Pt1_Hs=05.00_Tp=21.01_Full.dat"</v>
          </cell>
          <cell r="AE203" t="str">
            <v>"GA-11b_Pt1_Hs=05.00_Tp=21.01_Full.dat"</v>
          </cell>
          <cell r="AF203" t="str">
            <v>"191.xls"</v>
          </cell>
        </row>
        <row r="204">
          <cell r="A204">
            <v>192</v>
          </cell>
          <cell r="B204" t="str">
            <v>GA-11b_Pt1_Hs=05.00_Tp=17.19_Interm</v>
          </cell>
          <cell r="C204">
            <v>0</v>
          </cell>
          <cell r="D204" t="str">
            <v>Ochi-Hubble</v>
          </cell>
          <cell r="E204" t="str">
            <v>"Specified"</v>
          </cell>
          <cell r="F204" t="str">
            <v>SE100</v>
          </cell>
          <cell r="G204">
            <v>112.5</v>
          </cell>
          <cell r="H204">
            <v>5</v>
          </cell>
          <cell r="I204">
            <v>8</v>
          </cell>
          <cell r="J204">
            <v>5.8173356602675967E-2</v>
          </cell>
          <cell r="K204" t="str">
            <v>W10</v>
          </cell>
          <cell r="L204">
            <v>157.5</v>
          </cell>
          <cell r="M204" t="str">
            <v>W10</v>
          </cell>
          <cell r="N204" t="str">
            <v>"Interm"</v>
          </cell>
          <cell r="O204">
            <v>135</v>
          </cell>
          <cell r="P204">
            <v>-18.149999999999999</v>
          </cell>
          <cell r="Q204">
            <v>0</v>
          </cell>
          <cell r="R204">
            <v>18.150000000000002</v>
          </cell>
          <cell r="S204">
            <v>90</v>
          </cell>
          <cell r="T204">
            <v>32</v>
          </cell>
          <cell r="U204">
            <v>0</v>
          </cell>
          <cell r="V204">
            <v>90</v>
          </cell>
          <cell r="W204">
            <v>3</v>
          </cell>
          <cell r="X204" t="str">
            <v>"GA-11b_Pt1_Hs=05.00_Tp=17.19_Interm.dat"</v>
          </cell>
          <cell r="Y204" t="str">
            <v>"GA-11b_Pt1_Hs=05.00_Tp=17.19_Interm.dat"</v>
          </cell>
          <cell r="Z204" t="str">
            <v>"192.xls"</v>
          </cell>
          <cell r="AA204">
            <v>5</v>
          </cell>
          <cell r="AB204">
            <v>2</v>
          </cell>
          <cell r="AC204">
            <v>9.9206349206349201E-2</v>
          </cell>
          <cell r="AD204" t="str">
            <v>"GA-11b_Pt1_Hs=05.00_Tp=17.19_Interm.dat"</v>
          </cell>
          <cell r="AE204" t="str">
            <v>"GA-11b_Pt1_Hs=05.00_Tp=17.19_Interm.dat"</v>
          </cell>
          <cell r="AF204" t="str">
            <v>"192.xls"</v>
          </cell>
        </row>
        <row r="205">
          <cell r="A205">
            <v>193</v>
          </cell>
          <cell r="B205" t="str">
            <v>GA-11b_Pt1_Hs=05.00_Tp=19.10_Interm</v>
          </cell>
          <cell r="C205">
            <v>0</v>
          </cell>
          <cell r="D205" t="str">
            <v>Ochi-Hubble</v>
          </cell>
          <cell r="E205" t="str">
            <v>"Specified"</v>
          </cell>
          <cell r="F205" t="str">
            <v>SE100</v>
          </cell>
          <cell r="G205">
            <v>112.5</v>
          </cell>
          <cell r="H205">
            <v>5</v>
          </cell>
          <cell r="I205">
            <v>8</v>
          </cell>
          <cell r="J205">
            <v>5.235602094240837E-2</v>
          </cell>
          <cell r="K205" t="str">
            <v>W10</v>
          </cell>
          <cell r="L205">
            <v>157.5</v>
          </cell>
          <cell r="M205" t="str">
            <v>W10</v>
          </cell>
          <cell r="N205" t="str">
            <v>"Interm"</v>
          </cell>
          <cell r="O205">
            <v>135</v>
          </cell>
          <cell r="P205">
            <v>-18.149999999999999</v>
          </cell>
          <cell r="Q205">
            <v>0</v>
          </cell>
          <cell r="R205">
            <v>18.150000000000002</v>
          </cell>
          <cell r="S205">
            <v>90</v>
          </cell>
          <cell r="T205">
            <v>32</v>
          </cell>
          <cell r="U205">
            <v>0</v>
          </cell>
          <cell r="V205">
            <v>90</v>
          </cell>
          <cell r="W205">
            <v>3</v>
          </cell>
          <cell r="X205" t="str">
            <v>"GA-11b_Pt1_Hs=05.00_Tp=19.10_Interm.dat"</v>
          </cell>
          <cell r="Y205" t="str">
            <v>"GA-11b_Pt1_Hs=05.00_Tp=19.10_Interm.dat"</v>
          </cell>
          <cell r="Z205" t="str">
            <v>"193.xls"</v>
          </cell>
          <cell r="AA205">
            <v>5</v>
          </cell>
          <cell r="AB205">
            <v>2</v>
          </cell>
          <cell r="AC205">
            <v>8.9285714285714288E-2</v>
          </cell>
          <cell r="AD205" t="str">
            <v>"GA-11b_Pt1_Hs=05.00_Tp=19.10_Interm.dat"</v>
          </cell>
          <cell r="AE205" t="str">
            <v>"GA-11b_Pt1_Hs=05.00_Tp=19.10_Interm.dat"</v>
          </cell>
          <cell r="AF205" t="str">
            <v>"193.xls"</v>
          </cell>
        </row>
        <row r="206">
          <cell r="A206">
            <v>194</v>
          </cell>
          <cell r="B206" t="str">
            <v>GA-11b_Pt1_Hs=05.00_Tp=21.01_Interm</v>
          </cell>
          <cell r="C206">
            <v>0</v>
          </cell>
          <cell r="D206" t="str">
            <v>Ochi-Hubble</v>
          </cell>
          <cell r="E206" t="str">
            <v>"Specified"</v>
          </cell>
          <cell r="F206" t="str">
            <v>SE100</v>
          </cell>
          <cell r="G206">
            <v>112.5</v>
          </cell>
          <cell r="H206">
            <v>5</v>
          </cell>
          <cell r="I206">
            <v>8</v>
          </cell>
          <cell r="J206">
            <v>4.7596382674916705E-2</v>
          </cell>
          <cell r="K206" t="str">
            <v>W10</v>
          </cell>
          <cell r="L206">
            <v>157.5</v>
          </cell>
          <cell r="M206" t="str">
            <v>W10</v>
          </cell>
          <cell r="N206" t="str">
            <v>"Interm"</v>
          </cell>
          <cell r="O206">
            <v>135</v>
          </cell>
          <cell r="P206">
            <v>-18.149999999999999</v>
          </cell>
          <cell r="Q206">
            <v>0</v>
          </cell>
          <cell r="R206">
            <v>18.150000000000002</v>
          </cell>
          <cell r="S206">
            <v>90</v>
          </cell>
          <cell r="T206">
            <v>32</v>
          </cell>
          <cell r="U206">
            <v>0</v>
          </cell>
          <cell r="V206">
            <v>90</v>
          </cell>
          <cell r="W206">
            <v>3</v>
          </cell>
          <cell r="X206" t="str">
            <v>"GA-11b_Pt1_Hs=05.00_Tp=21.01_Interm.dat"</v>
          </cell>
          <cell r="Y206" t="str">
            <v>"GA-11b_Pt1_Hs=05.00_Tp=21.01_Interm.dat"</v>
          </cell>
          <cell r="Z206" t="str">
            <v>"194.xls"</v>
          </cell>
          <cell r="AA206">
            <v>5</v>
          </cell>
          <cell r="AB206">
            <v>2</v>
          </cell>
          <cell r="AC206">
            <v>8.1168831168831168E-2</v>
          </cell>
          <cell r="AD206" t="str">
            <v>"GA-11b_Pt1_Hs=05.00_Tp=21.01_Interm.dat"</v>
          </cell>
          <cell r="AE206" t="str">
            <v>"GA-11b_Pt1_Hs=05.00_Tp=21.01_Interm.dat"</v>
          </cell>
          <cell r="AF206" t="str">
            <v>"194.xls"</v>
          </cell>
        </row>
        <row r="207">
          <cell r="A207">
            <v>195</v>
          </cell>
          <cell r="B207" t="str">
            <v>GA-11b_Pt1_Hs=05.00_Tp=17.19_Ballast</v>
          </cell>
          <cell r="C207">
            <v>0</v>
          </cell>
          <cell r="D207" t="str">
            <v>Ochi-Hubble</v>
          </cell>
          <cell r="E207" t="str">
            <v>"Specified"</v>
          </cell>
          <cell r="F207" t="str">
            <v>SE100</v>
          </cell>
          <cell r="G207">
            <v>112.5</v>
          </cell>
          <cell r="H207">
            <v>5</v>
          </cell>
          <cell r="I207">
            <v>8</v>
          </cell>
          <cell r="J207">
            <v>5.8173356602675967E-2</v>
          </cell>
          <cell r="K207" t="str">
            <v>W10</v>
          </cell>
          <cell r="L207">
            <v>157.5</v>
          </cell>
          <cell r="M207" t="str">
            <v>W10</v>
          </cell>
          <cell r="N207" t="str">
            <v>"Ballast"</v>
          </cell>
          <cell r="O207">
            <v>135</v>
          </cell>
          <cell r="P207">
            <v>-11.89</v>
          </cell>
          <cell r="Q207">
            <v>0</v>
          </cell>
          <cell r="R207">
            <v>18.150000000000002</v>
          </cell>
          <cell r="S207">
            <v>90</v>
          </cell>
          <cell r="T207">
            <v>32</v>
          </cell>
          <cell r="U207">
            <v>0</v>
          </cell>
          <cell r="V207">
            <v>90</v>
          </cell>
          <cell r="W207">
            <v>3</v>
          </cell>
          <cell r="X207" t="str">
            <v>"GA-11b_Pt1_Hs=05.00_Tp=17.19_Ballast.dat"</v>
          </cell>
          <cell r="Y207" t="str">
            <v>"GA-11b_Pt1_Hs=05.00_Tp=17.19_Ballast.dat"</v>
          </cell>
          <cell r="Z207" t="str">
            <v>"195.xls"</v>
          </cell>
          <cell r="AA207">
            <v>5</v>
          </cell>
          <cell r="AB207">
            <v>2</v>
          </cell>
          <cell r="AC207">
            <v>9.9206349206349201E-2</v>
          </cell>
          <cell r="AD207" t="str">
            <v>"GA-11b_Pt1_Hs=05.00_Tp=17.19_Ballast.dat"</v>
          </cell>
          <cell r="AE207" t="str">
            <v>"GA-11b_Pt1_Hs=05.00_Tp=17.19_Ballast.dat"</v>
          </cell>
          <cell r="AF207" t="str">
            <v>"195.xls"</v>
          </cell>
        </row>
        <row r="208">
          <cell r="A208">
            <v>196</v>
          </cell>
          <cell r="B208" t="str">
            <v>GA-11b_Pt1_Hs=05.00_Tp=19.10_Ballast</v>
          </cell>
          <cell r="C208">
            <v>0</v>
          </cell>
          <cell r="D208" t="str">
            <v>Ochi-Hubble</v>
          </cell>
          <cell r="E208" t="str">
            <v>"Specified"</v>
          </cell>
          <cell r="F208" t="str">
            <v>SE100</v>
          </cell>
          <cell r="G208">
            <v>112.5</v>
          </cell>
          <cell r="H208">
            <v>5</v>
          </cell>
          <cell r="I208">
            <v>8</v>
          </cell>
          <cell r="J208">
            <v>5.235602094240837E-2</v>
          </cell>
          <cell r="K208" t="str">
            <v>W10</v>
          </cell>
          <cell r="L208">
            <v>157.5</v>
          </cell>
          <cell r="M208" t="str">
            <v>W10</v>
          </cell>
          <cell r="N208" t="str">
            <v>"Ballast"</v>
          </cell>
          <cell r="O208">
            <v>135</v>
          </cell>
          <cell r="P208">
            <v>-11.89</v>
          </cell>
          <cell r="Q208">
            <v>0</v>
          </cell>
          <cell r="R208">
            <v>18.150000000000002</v>
          </cell>
          <cell r="S208">
            <v>90</v>
          </cell>
          <cell r="T208">
            <v>32</v>
          </cell>
          <cell r="U208">
            <v>0</v>
          </cell>
          <cell r="V208">
            <v>90</v>
          </cell>
          <cell r="W208">
            <v>3</v>
          </cell>
          <cell r="X208" t="str">
            <v>"GA-11b_Pt1_Hs=05.00_Tp=19.10_Ballast.dat"</v>
          </cell>
          <cell r="Y208" t="str">
            <v>"GA-11b_Pt1_Hs=05.00_Tp=19.10_Ballast.dat"</v>
          </cell>
          <cell r="Z208" t="str">
            <v>"196.xls"</v>
          </cell>
          <cell r="AA208">
            <v>5</v>
          </cell>
          <cell r="AB208">
            <v>2</v>
          </cell>
          <cell r="AC208">
            <v>8.9285714285714288E-2</v>
          </cell>
          <cell r="AD208" t="str">
            <v>"GA-11b_Pt1_Hs=05.00_Tp=19.10_Ballast.dat"</v>
          </cell>
          <cell r="AE208" t="str">
            <v>"GA-11b_Pt1_Hs=05.00_Tp=19.10_Ballast.dat"</v>
          </cell>
          <cell r="AF208" t="str">
            <v>"196.xls"</v>
          </cell>
        </row>
        <row r="209">
          <cell r="A209">
            <v>197</v>
          </cell>
          <cell r="B209" t="str">
            <v>GA-11b_Pt1_Hs=05.00_Tp=21.01_Ballast</v>
          </cell>
          <cell r="C209">
            <v>0</v>
          </cell>
          <cell r="D209" t="str">
            <v>Ochi-Hubble</v>
          </cell>
          <cell r="E209" t="str">
            <v>"Specified"</v>
          </cell>
          <cell r="F209" t="str">
            <v>SE100</v>
          </cell>
          <cell r="G209">
            <v>112.5</v>
          </cell>
          <cell r="H209">
            <v>5</v>
          </cell>
          <cell r="I209">
            <v>8</v>
          </cell>
          <cell r="J209">
            <v>4.7596382674916705E-2</v>
          </cell>
          <cell r="K209" t="str">
            <v>W10</v>
          </cell>
          <cell r="L209">
            <v>157.5</v>
          </cell>
          <cell r="M209" t="str">
            <v>W10</v>
          </cell>
          <cell r="N209" t="str">
            <v>"Ballast"</v>
          </cell>
          <cell r="O209">
            <v>135</v>
          </cell>
          <cell r="P209">
            <v>-11.89</v>
          </cell>
          <cell r="Q209">
            <v>0</v>
          </cell>
          <cell r="R209">
            <v>18.150000000000002</v>
          </cell>
          <cell r="S209">
            <v>90</v>
          </cell>
          <cell r="T209">
            <v>32</v>
          </cell>
          <cell r="U209">
            <v>0</v>
          </cell>
          <cell r="V209">
            <v>90</v>
          </cell>
          <cell r="W209">
            <v>3</v>
          </cell>
          <cell r="X209" t="str">
            <v>"GA-11b_Pt1_Hs=05.00_Tp=21.01_Ballast.dat"</v>
          </cell>
          <cell r="Y209" t="str">
            <v>"GA-11b_Pt1_Hs=05.00_Tp=21.01_Ballast.dat"</v>
          </cell>
          <cell r="Z209" t="str">
            <v>"197.xls"</v>
          </cell>
          <cell r="AA209">
            <v>5</v>
          </cell>
          <cell r="AB209">
            <v>2</v>
          </cell>
          <cell r="AC209">
            <v>8.1168831168831168E-2</v>
          </cell>
          <cell r="AD209" t="str">
            <v>"GA-11b_Pt1_Hs=05.00_Tp=21.01_Ballast.dat"</v>
          </cell>
          <cell r="AE209" t="str">
            <v>"GA-11b_Pt1_Hs=05.00_Tp=21.01_Ballast.dat"</v>
          </cell>
          <cell r="AF209" t="str">
            <v>"197.xls"</v>
          </cell>
        </row>
        <row r="210">
          <cell r="A210">
            <v>198</v>
          </cell>
          <cell r="B210" t="str">
            <v>GA-11c_Pt1_Hs=05.00_Tp=17.19_Full</v>
          </cell>
          <cell r="C210">
            <v>0</v>
          </cell>
          <cell r="D210" t="str">
            <v>Ochi-Hubble</v>
          </cell>
          <cell r="E210" t="str">
            <v>"Specified"</v>
          </cell>
          <cell r="F210" t="str">
            <v>N100</v>
          </cell>
          <cell r="G210">
            <v>247.5</v>
          </cell>
          <cell r="H210">
            <v>5</v>
          </cell>
          <cell r="I210">
            <v>8</v>
          </cell>
          <cell r="J210">
            <v>5.8173356602675967E-2</v>
          </cell>
          <cell r="K210" t="str">
            <v>SW10</v>
          </cell>
          <cell r="L210">
            <v>202.5</v>
          </cell>
          <cell r="M210" t="str">
            <v>SW10</v>
          </cell>
          <cell r="N210" t="str">
            <v>"Full"</v>
          </cell>
          <cell r="O210">
            <v>225</v>
          </cell>
          <cell r="P210">
            <v>-24.5</v>
          </cell>
          <cell r="Q210">
            <v>0</v>
          </cell>
          <cell r="R210">
            <v>18.150000000000002</v>
          </cell>
          <cell r="S210">
            <v>90</v>
          </cell>
          <cell r="T210">
            <v>32</v>
          </cell>
          <cell r="U210">
            <v>0</v>
          </cell>
          <cell r="V210">
            <v>90</v>
          </cell>
          <cell r="W210">
            <v>3</v>
          </cell>
          <cell r="X210" t="str">
            <v>"GA-11c_Pt1_Hs=05.00_Tp=17.19_Full.dat"</v>
          </cell>
          <cell r="Y210" t="str">
            <v>"GA-11c_Pt1_Hs=05.00_Tp=17.19_Full.dat"</v>
          </cell>
          <cell r="Z210" t="str">
            <v>"198.xls"</v>
          </cell>
          <cell r="AA210">
            <v>5</v>
          </cell>
          <cell r="AB210">
            <v>2</v>
          </cell>
          <cell r="AC210">
            <v>9.9206349206349201E-2</v>
          </cell>
          <cell r="AD210" t="str">
            <v>"GA-11c_Pt1_Hs=05.00_Tp=17.19_Full.dat"</v>
          </cell>
          <cell r="AE210" t="str">
            <v>"GA-11c_Pt1_Hs=05.00_Tp=17.19_Full.dat"</v>
          </cell>
          <cell r="AF210" t="str">
            <v>"198.xls"</v>
          </cell>
        </row>
        <row r="211">
          <cell r="A211">
            <v>199</v>
          </cell>
          <cell r="B211" t="str">
            <v>GA-11c_Pt1_Hs=05.00_Tp=19.10_Full</v>
          </cell>
          <cell r="C211">
            <v>0</v>
          </cell>
          <cell r="D211" t="str">
            <v>Ochi-Hubble</v>
          </cell>
          <cell r="E211" t="str">
            <v>"Specified"</v>
          </cell>
          <cell r="F211" t="str">
            <v>N100</v>
          </cell>
          <cell r="G211">
            <v>247.5</v>
          </cell>
          <cell r="H211">
            <v>5</v>
          </cell>
          <cell r="I211">
            <v>8</v>
          </cell>
          <cell r="J211">
            <v>5.235602094240837E-2</v>
          </cell>
          <cell r="K211" t="str">
            <v>SW10</v>
          </cell>
          <cell r="L211">
            <v>202.5</v>
          </cell>
          <cell r="M211" t="str">
            <v>SW10</v>
          </cell>
          <cell r="N211" t="str">
            <v>"Full"</v>
          </cell>
          <cell r="O211">
            <v>225</v>
          </cell>
          <cell r="P211">
            <v>-24.5</v>
          </cell>
          <cell r="Q211">
            <v>0</v>
          </cell>
          <cell r="R211">
            <v>18.150000000000002</v>
          </cell>
          <cell r="S211">
            <v>90</v>
          </cell>
          <cell r="T211">
            <v>32</v>
          </cell>
          <cell r="U211">
            <v>0</v>
          </cell>
          <cell r="V211">
            <v>90</v>
          </cell>
          <cell r="W211">
            <v>3</v>
          </cell>
          <cell r="X211" t="str">
            <v>"GA-11c_Pt1_Hs=05.00_Tp=19.10_Full.dat"</v>
          </cell>
          <cell r="Y211" t="str">
            <v>"GA-11c_Pt1_Hs=05.00_Tp=19.10_Full.dat"</v>
          </cell>
          <cell r="Z211" t="str">
            <v>"199.xls"</v>
          </cell>
          <cell r="AA211">
            <v>5</v>
          </cell>
          <cell r="AB211">
            <v>2</v>
          </cell>
          <cell r="AC211">
            <v>8.9285714285714288E-2</v>
          </cell>
          <cell r="AD211" t="str">
            <v>"GA-11c_Pt1_Hs=05.00_Tp=19.10_Full.dat"</v>
          </cell>
          <cell r="AE211" t="str">
            <v>"GA-11c_Pt1_Hs=05.00_Tp=19.10_Full.dat"</v>
          </cell>
          <cell r="AF211" t="str">
            <v>"199.xls"</v>
          </cell>
        </row>
        <row r="212">
          <cell r="A212">
            <v>200</v>
          </cell>
          <cell r="B212" t="str">
            <v>GA-11c_Pt1_Hs=05.00_Tp=21.01_Full</v>
          </cell>
          <cell r="C212">
            <v>0</v>
          </cell>
          <cell r="D212" t="str">
            <v>Ochi-Hubble</v>
          </cell>
          <cell r="E212" t="str">
            <v>"Specified"</v>
          </cell>
          <cell r="F212" t="str">
            <v>N100</v>
          </cell>
          <cell r="G212">
            <v>247.5</v>
          </cell>
          <cell r="H212">
            <v>5</v>
          </cell>
          <cell r="I212">
            <v>8</v>
          </cell>
          <cell r="J212">
            <v>4.7596382674916705E-2</v>
          </cell>
          <cell r="K212" t="str">
            <v>SW10</v>
          </cell>
          <cell r="L212">
            <v>202.5</v>
          </cell>
          <cell r="M212" t="str">
            <v>SW10</v>
          </cell>
          <cell r="N212" t="str">
            <v>"Full"</v>
          </cell>
          <cell r="O212">
            <v>225</v>
          </cell>
          <cell r="P212">
            <v>-24.5</v>
          </cell>
          <cell r="Q212">
            <v>0</v>
          </cell>
          <cell r="R212">
            <v>18.150000000000002</v>
          </cell>
          <cell r="S212">
            <v>90</v>
          </cell>
          <cell r="T212">
            <v>32</v>
          </cell>
          <cell r="U212">
            <v>0</v>
          </cell>
          <cell r="V212">
            <v>90</v>
          </cell>
          <cell r="W212">
            <v>3</v>
          </cell>
          <cell r="X212" t="str">
            <v>"GA-11c_Pt1_Hs=05.00_Tp=21.01_Full.dat"</v>
          </cell>
          <cell r="Y212" t="str">
            <v>"GA-11c_Pt1_Hs=05.00_Tp=21.01_Full.dat"</v>
          </cell>
          <cell r="Z212" t="str">
            <v>"200.xls"</v>
          </cell>
          <cell r="AA212">
            <v>5</v>
          </cell>
          <cell r="AB212">
            <v>2</v>
          </cell>
          <cell r="AC212">
            <v>8.1168831168831168E-2</v>
          </cell>
          <cell r="AD212" t="str">
            <v>"GA-11c_Pt1_Hs=05.00_Tp=21.01_Full.dat"</v>
          </cell>
          <cell r="AE212" t="str">
            <v>"GA-11c_Pt1_Hs=05.00_Tp=21.01_Full.dat"</v>
          </cell>
          <cell r="AF212" t="str">
            <v>"200.xls"</v>
          </cell>
        </row>
        <row r="213">
          <cell r="A213">
            <v>201</v>
          </cell>
          <cell r="B213" t="str">
            <v>GA-11c_Pt1_Hs=05.00_Tp=17.19_Interm</v>
          </cell>
          <cell r="C213">
            <v>0</v>
          </cell>
          <cell r="D213" t="str">
            <v>Ochi-Hubble</v>
          </cell>
          <cell r="E213" t="str">
            <v>"Specified"</v>
          </cell>
          <cell r="F213" t="str">
            <v>N100</v>
          </cell>
          <cell r="G213">
            <v>247.5</v>
          </cell>
          <cell r="H213">
            <v>5</v>
          </cell>
          <cell r="I213">
            <v>8</v>
          </cell>
          <cell r="J213">
            <v>5.8173356602675967E-2</v>
          </cell>
          <cell r="K213" t="str">
            <v>SW10</v>
          </cell>
          <cell r="L213">
            <v>202.5</v>
          </cell>
          <cell r="M213" t="str">
            <v>SW10</v>
          </cell>
          <cell r="N213" t="str">
            <v>"Interm"</v>
          </cell>
          <cell r="O213">
            <v>225</v>
          </cell>
          <cell r="P213">
            <v>-18.149999999999999</v>
          </cell>
          <cell r="Q213">
            <v>0</v>
          </cell>
          <cell r="R213">
            <v>18.150000000000002</v>
          </cell>
          <cell r="S213">
            <v>90</v>
          </cell>
          <cell r="T213">
            <v>32</v>
          </cell>
          <cell r="U213">
            <v>0</v>
          </cell>
          <cell r="V213">
            <v>90</v>
          </cell>
          <cell r="W213">
            <v>3</v>
          </cell>
          <cell r="X213" t="str">
            <v>"GA-11c_Pt1_Hs=05.00_Tp=17.19_Interm.dat"</v>
          </cell>
          <cell r="Y213" t="str">
            <v>"GA-11c_Pt1_Hs=05.00_Tp=17.19_Interm.dat"</v>
          </cell>
          <cell r="Z213" t="str">
            <v>"201.xls"</v>
          </cell>
          <cell r="AA213">
            <v>5</v>
          </cell>
          <cell r="AB213">
            <v>2</v>
          </cell>
          <cell r="AC213">
            <v>9.9206349206349201E-2</v>
          </cell>
          <cell r="AD213" t="str">
            <v>"GA-11c_Pt1_Hs=05.00_Tp=17.19_Interm.dat"</v>
          </cell>
          <cell r="AE213" t="str">
            <v>"GA-11c_Pt1_Hs=05.00_Tp=17.19_Interm.dat"</v>
          </cell>
          <cell r="AF213" t="str">
            <v>"201.xls"</v>
          </cell>
        </row>
        <row r="214">
          <cell r="A214">
            <v>202</v>
          </cell>
          <cell r="B214" t="str">
            <v>GA-11c_Pt1_Hs=05.00_Tp=19.10_Interm</v>
          </cell>
          <cell r="C214">
            <v>0</v>
          </cell>
          <cell r="D214" t="str">
            <v>Ochi-Hubble</v>
          </cell>
          <cell r="E214" t="str">
            <v>"Specified"</v>
          </cell>
          <cell r="F214" t="str">
            <v>N100</v>
          </cell>
          <cell r="G214">
            <v>247.5</v>
          </cell>
          <cell r="H214">
            <v>5</v>
          </cell>
          <cell r="I214">
            <v>8</v>
          </cell>
          <cell r="J214">
            <v>5.235602094240837E-2</v>
          </cell>
          <cell r="K214" t="str">
            <v>SW10</v>
          </cell>
          <cell r="L214">
            <v>202.5</v>
          </cell>
          <cell r="M214" t="str">
            <v>SW10</v>
          </cell>
          <cell r="N214" t="str">
            <v>"Interm"</v>
          </cell>
          <cell r="O214">
            <v>225</v>
          </cell>
          <cell r="P214">
            <v>-18.149999999999999</v>
          </cell>
          <cell r="Q214">
            <v>0</v>
          </cell>
          <cell r="R214">
            <v>18.150000000000002</v>
          </cell>
          <cell r="S214">
            <v>90</v>
          </cell>
          <cell r="T214">
            <v>32</v>
          </cell>
          <cell r="U214">
            <v>0</v>
          </cell>
          <cell r="V214">
            <v>90</v>
          </cell>
          <cell r="W214">
            <v>3</v>
          </cell>
          <cell r="X214" t="str">
            <v>"GA-11c_Pt1_Hs=05.00_Tp=19.10_Interm.dat"</v>
          </cell>
          <cell r="Y214" t="str">
            <v>"GA-11c_Pt1_Hs=05.00_Tp=19.10_Interm.dat"</v>
          </cell>
          <cell r="Z214" t="str">
            <v>"202.xls"</v>
          </cell>
          <cell r="AA214">
            <v>5</v>
          </cell>
          <cell r="AB214">
            <v>2</v>
          </cell>
          <cell r="AC214">
            <v>8.9285714285714288E-2</v>
          </cell>
          <cell r="AD214" t="str">
            <v>"GA-11c_Pt1_Hs=05.00_Tp=19.10_Interm.dat"</v>
          </cell>
          <cell r="AE214" t="str">
            <v>"GA-11c_Pt1_Hs=05.00_Tp=19.10_Interm.dat"</v>
          </cell>
          <cell r="AF214" t="str">
            <v>"202.xls"</v>
          </cell>
        </row>
        <row r="215">
          <cell r="A215">
            <v>203</v>
          </cell>
          <cell r="B215" t="str">
            <v>GA-11c_Pt1_Hs=05.00_Tp=21.01_Interm</v>
          </cell>
          <cell r="C215">
            <v>0</v>
          </cell>
          <cell r="D215" t="str">
            <v>Ochi-Hubble</v>
          </cell>
          <cell r="E215" t="str">
            <v>"Specified"</v>
          </cell>
          <cell r="F215" t="str">
            <v>N100</v>
          </cell>
          <cell r="G215">
            <v>247.5</v>
          </cell>
          <cell r="H215">
            <v>5</v>
          </cell>
          <cell r="I215">
            <v>8</v>
          </cell>
          <cell r="J215">
            <v>4.7596382674916705E-2</v>
          </cell>
          <cell r="K215" t="str">
            <v>SW10</v>
          </cell>
          <cell r="L215">
            <v>202.5</v>
          </cell>
          <cell r="M215" t="str">
            <v>SW10</v>
          </cell>
          <cell r="N215" t="str">
            <v>"Interm"</v>
          </cell>
          <cell r="O215">
            <v>225</v>
          </cell>
          <cell r="P215">
            <v>-18.149999999999999</v>
          </cell>
          <cell r="Q215">
            <v>0</v>
          </cell>
          <cell r="R215">
            <v>18.150000000000002</v>
          </cell>
          <cell r="S215">
            <v>90</v>
          </cell>
          <cell r="T215">
            <v>32</v>
          </cell>
          <cell r="U215">
            <v>0</v>
          </cell>
          <cell r="V215">
            <v>90</v>
          </cell>
          <cell r="W215">
            <v>3</v>
          </cell>
          <cell r="X215" t="str">
            <v>"GA-11c_Pt1_Hs=05.00_Tp=21.01_Interm.dat"</v>
          </cell>
          <cell r="Y215" t="str">
            <v>"GA-11c_Pt1_Hs=05.00_Tp=21.01_Interm.dat"</v>
          </cell>
          <cell r="Z215" t="str">
            <v>"203.xls"</v>
          </cell>
          <cell r="AA215">
            <v>5</v>
          </cell>
          <cell r="AB215">
            <v>2</v>
          </cell>
          <cell r="AC215">
            <v>8.1168831168831168E-2</v>
          </cell>
          <cell r="AD215" t="str">
            <v>"GA-11c_Pt1_Hs=05.00_Tp=21.01_Interm.dat"</v>
          </cell>
          <cell r="AE215" t="str">
            <v>"GA-11c_Pt1_Hs=05.00_Tp=21.01_Interm.dat"</v>
          </cell>
          <cell r="AF215" t="str">
            <v>"203.xls"</v>
          </cell>
        </row>
        <row r="216">
          <cell r="A216">
            <v>204</v>
          </cell>
          <cell r="B216" t="str">
            <v>GA-11c_Pt1_Hs=05.00_Tp=17.19_Ballast</v>
          </cell>
          <cell r="C216">
            <v>0</v>
          </cell>
          <cell r="D216" t="str">
            <v>Ochi-Hubble</v>
          </cell>
          <cell r="E216" t="str">
            <v>"Specified"</v>
          </cell>
          <cell r="F216" t="str">
            <v>N100</v>
          </cell>
          <cell r="G216">
            <v>247.5</v>
          </cell>
          <cell r="H216">
            <v>5</v>
          </cell>
          <cell r="I216">
            <v>8</v>
          </cell>
          <cell r="J216">
            <v>5.8173356602675967E-2</v>
          </cell>
          <cell r="K216" t="str">
            <v>SW10</v>
          </cell>
          <cell r="L216">
            <v>202.5</v>
          </cell>
          <cell r="M216" t="str">
            <v>SW10</v>
          </cell>
          <cell r="N216" t="str">
            <v>"Ballast"</v>
          </cell>
          <cell r="O216">
            <v>225</v>
          </cell>
          <cell r="P216">
            <v>-11.89</v>
          </cell>
          <cell r="Q216">
            <v>0</v>
          </cell>
          <cell r="R216">
            <v>18.150000000000002</v>
          </cell>
          <cell r="S216">
            <v>90</v>
          </cell>
          <cell r="T216">
            <v>32</v>
          </cell>
          <cell r="U216">
            <v>0</v>
          </cell>
          <cell r="V216">
            <v>90</v>
          </cell>
          <cell r="W216">
            <v>3</v>
          </cell>
          <cell r="X216" t="str">
            <v>"GA-11c_Pt1_Hs=05.00_Tp=17.19_Ballast.dat"</v>
          </cell>
          <cell r="Y216" t="str">
            <v>"GA-11c_Pt1_Hs=05.00_Tp=17.19_Ballast.dat"</v>
          </cell>
          <cell r="Z216" t="str">
            <v>"204.xls"</v>
          </cell>
          <cell r="AA216">
            <v>5</v>
          </cell>
          <cell r="AB216">
            <v>2</v>
          </cell>
          <cell r="AC216">
            <v>9.9206349206349201E-2</v>
          </cell>
          <cell r="AD216" t="str">
            <v>"GA-11c_Pt1_Hs=05.00_Tp=17.19_Ballast.dat"</v>
          </cell>
          <cell r="AE216" t="str">
            <v>"GA-11c_Pt1_Hs=05.00_Tp=17.19_Ballast.dat"</v>
          </cell>
          <cell r="AF216" t="str">
            <v>"204.xls"</v>
          </cell>
        </row>
        <row r="217">
          <cell r="A217">
            <v>205</v>
          </cell>
          <cell r="B217" t="str">
            <v>GA-11c_Pt1_Hs=05.00_Tp=19.10_Ballast</v>
          </cell>
          <cell r="C217">
            <v>0</v>
          </cell>
          <cell r="D217" t="str">
            <v>Ochi-Hubble</v>
          </cell>
          <cell r="E217" t="str">
            <v>"Specified"</v>
          </cell>
          <cell r="F217" t="str">
            <v>N100</v>
          </cell>
          <cell r="G217">
            <v>247.5</v>
          </cell>
          <cell r="H217">
            <v>5</v>
          </cell>
          <cell r="I217">
            <v>8</v>
          </cell>
          <cell r="J217">
            <v>5.235602094240837E-2</v>
          </cell>
          <cell r="K217" t="str">
            <v>SW10</v>
          </cell>
          <cell r="L217">
            <v>202.5</v>
          </cell>
          <cell r="M217" t="str">
            <v>SW10</v>
          </cell>
          <cell r="N217" t="str">
            <v>"Ballast"</v>
          </cell>
          <cell r="O217">
            <v>225</v>
          </cell>
          <cell r="P217">
            <v>-11.89</v>
          </cell>
          <cell r="Q217">
            <v>0</v>
          </cell>
          <cell r="R217">
            <v>18.150000000000002</v>
          </cell>
          <cell r="S217">
            <v>90</v>
          </cell>
          <cell r="T217">
            <v>32</v>
          </cell>
          <cell r="U217">
            <v>0</v>
          </cell>
          <cell r="V217">
            <v>90</v>
          </cell>
          <cell r="W217">
            <v>3</v>
          </cell>
          <cell r="X217" t="str">
            <v>"GA-11c_Pt1_Hs=05.00_Tp=19.10_Ballast.dat"</v>
          </cell>
          <cell r="Y217" t="str">
            <v>"GA-11c_Pt1_Hs=05.00_Tp=19.10_Ballast.dat"</v>
          </cell>
          <cell r="Z217" t="str">
            <v>"205.xls"</v>
          </cell>
          <cell r="AA217">
            <v>5</v>
          </cell>
          <cell r="AB217">
            <v>2</v>
          </cell>
          <cell r="AC217">
            <v>8.9285714285714288E-2</v>
          </cell>
          <cell r="AD217" t="str">
            <v>"GA-11c_Pt1_Hs=05.00_Tp=19.10_Ballast.dat"</v>
          </cell>
          <cell r="AE217" t="str">
            <v>"GA-11c_Pt1_Hs=05.00_Tp=19.10_Ballast.dat"</v>
          </cell>
          <cell r="AF217" t="str">
            <v>"205.xls"</v>
          </cell>
        </row>
        <row r="218">
          <cell r="A218">
            <v>206</v>
          </cell>
          <cell r="B218" t="str">
            <v>GA-11c_Pt1_Hs=05.00_Tp=21.01_Ballast</v>
          </cell>
          <cell r="C218">
            <v>0</v>
          </cell>
          <cell r="D218" t="str">
            <v>Ochi-Hubble</v>
          </cell>
          <cell r="E218" t="str">
            <v>"Specified"</v>
          </cell>
          <cell r="F218" t="str">
            <v>N100</v>
          </cell>
          <cell r="G218">
            <v>247.5</v>
          </cell>
          <cell r="H218">
            <v>5</v>
          </cell>
          <cell r="I218">
            <v>8</v>
          </cell>
          <cell r="J218">
            <v>4.7596382674916705E-2</v>
          </cell>
          <cell r="K218" t="str">
            <v>SW10</v>
          </cell>
          <cell r="L218">
            <v>202.5</v>
          </cell>
          <cell r="M218" t="str">
            <v>SW10</v>
          </cell>
          <cell r="N218" t="str">
            <v>"Ballast"</v>
          </cell>
          <cell r="O218">
            <v>225</v>
          </cell>
          <cell r="P218">
            <v>-11.89</v>
          </cell>
          <cell r="Q218">
            <v>0</v>
          </cell>
          <cell r="R218">
            <v>18.150000000000002</v>
          </cell>
          <cell r="S218">
            <v>90</v>
          </cell>
          <cell r="T218">
            <v>32</v>
          </cell>
          <cell r="U218">
            <v>0</v>
          </cell>
          <cell r="V218">
            <v>90</v>
          </cell>
          <cell r="W218">
            <v>3</v>
          </cell>
          <cell r="X218" t="str">
            <v>"GA-11c_Pt1_Hs=05.00_Tp=21.01_Ballast.dat"</v>
          </cell>
          <cell r="Y218" t="str">
            <v>"GA-11c_Pt1_Hs=05.00_Tp=21.01_Ballast.dat"</v>
          </cell>
          <cell r="Z218" t="str">
            <v>"206.xls"</v>
          </cell>
          <cell r="AA218">
            <v>5</v>
          </cell>
          <cell r="AB218">
            <v>2</v>
          </cell>
          <cell r="AC218">
            <v>8.1168831168831168E-2</v>
          </cell>
          <cell r="AD218" t="str">
            <v>"GA-11c_Pt1_Hs=05.00_Tp=21.01_Ballast.dat"</v>
          </cell>
          <cell r="AE218" t="str">
            <v>"GA-11c_Pt1_Hs=05.00_Tp=21.01_Ballast.dat"</v>
          </cell>
          <cell r="AF218" t="str">
            <v>"206.xls"</v>
          </cell>
        </row>
        <row r="219">
          <cell r="A219">
            <v>207</v>
          </cell>
          <cell r="B219" t="str">
            <v>GA-11d_Pt1_Hs=05.00_Tp=17.19_Full</v>
          </cell>
          <cell r="C219">
            <v>0</v>
          </cell>
          <cell r="D219" t="str">
            <v>Ochi-Hubble</v>
          </cell>
          <cell r="E219" t="str">
            <v>"Specified"</v>
          </cell>
          <cell r="F219" t="str">
            <v>NE100</v>
          </cell>
          <cell r="G219">
            <v>202.5</v>
          </cell>
          <cell r="H219">
            <v>5</v>
          </cell>
          <cell r="I219">
            <v>8</v>
          </cell>
          <cell r="J219">
            <v>5.8173356602675967E-2</v>
          </cell>
          <cell r="K219" t="str">
            <v>S10</v>
          </cell>
          <cell r="L219">
            <v>247.5</v>
          </cell>
          <cell r="M219" t="str">
            <v>S10</v>
          </cell>
          <cell r="N219" t="str">
            <v>"Full"</v>
          </cell>
          <cell r="O219">
            <v>225</v>
          </cell>
          <cell r="P219">
            <v>-24.5</v>
          </cell>
          <cell r="Q219">
            <v>0</v>
          </cell>
          <cell r="R219">
            <v>18.150000000000002</v>
          </cell>
          <cell r="S219">
            <v>90</v>
          </cell>
          <cell r="T219">
            <v>32</v>
          </cell>
          <cell r="U219">
            <v>0</v>
          </cell>
          <cell r="V219">
            <v>90</v>
          </cell>
          <cell r="W219">
            <v>3</v>
          </cell>
          <cell r="X219" t="str">
            <v>"GA-11d_Pt1_Hs=05.00_Tp=17.19_Full.dat"</v>
          </cell>
          <cell r="Y219" t="str">
            <v>"GA-11d_Pt1_Hs=05.00_Tp=17.19_Full.dat"</v>
          </cell>
          <cell r="Z219" t="str">
            <v>"207.xls"</v>
          </cell>
          <cell r="AA219">
            <v>5</v>
          </cell>
          <cell r="AB219">
            <v>2</v>
          </cell>
          <cell r="AC219">
            <v>9.9206349206349201E-2</v>
          </cell>
          <cell r="AD219" t="str">
            <v>"GA-11d_Pt1_Hs=05.00_Tp=17.19_Full.dat"</v>
          </cell>
          <cell r="AE219" t="str">
            <v>"GA-11d_Pt1_Hs=05.00_Tp=17.19_Full.dat"</v>
          </cell>
          <cell r="AF219" t="str">
            <v>"207.xls"</v>
          </cell>
        </row>
        <row r="220">
          <cell r="A220">
            <v>208</v>
          </cell>
          <cell r="B220" t="str">
            <v>GA-11d_Pt1_Hs=05.00_Tp=19.10_Full</v>
          </cell>
          <cell r="C220">
            <v>0</v>
          </cell>
          <cell r="D220" t="str">
            <v>Ochi-Hubble</v>
          </cell>
          <cell r="E220" t="str">
            <v>"Specified"</v>
          </cell>
          <cell r="F220" t="str">
            <v>NE100</v>
          </cell>
          <cell r="G220">
            <v>202.5</v>
          </cell>
          <cell r="H220">
            <v>5</v>
          </cell>
          <cell r="I220">
            <v>8</v>
          </cell>
          <cell r="J220">
            <v>5.235602094240837E-2</v>
          </cell>
          <cell r="K220" t="str">
            <v>S10</v>
          </cell>
          <cell r="L220">
            <v>247.5</v>
          </cell>
          <cell r="M220" t="str">
            <v>S10</v>
          </cell>
          <cell r="N220" t="str">
            <v>"Full"</v>
          </cell>
          <cell r="O220">
            <v>225</v>
          </cell>
          <cell r="P220">
            <v>-24.5</v>
          </cell>
          <cell r="Q220">
            <v>0</v>
          </cell>
          <cell r="R220">
            <v>18.150000000000002</v>
          </cell>
          <cell r="S220">
            <v>90</v>
          </cell>
          <cell r="T220">
            <v>32</v>
          </cell>
          <cell r="U220">
            <v>0</v>
          </cell>
          <cell r="V220">
            <v>90</v>
          </cell>
          <cell r="W220">
            <v>3</v>
          </cell>
          <cell r="X220" t="str">
            <v>"GA-11d_Pt1_Hs=05.00_Tp=19.10_Full.dat"</v>
          </cell>
          <cell r="Y220" t="str">
            <v>"GA-11d_Pt1_Hs=05.00_Tp=19.10_Full.dat"</v>
          </cell>
          <cell r="Z220" t="str">
            <v>"208.xls"</v>
          </cell>
          <cell r="AA220">
            <v>5</v>
          </cell>
          <cell r="AB220">
            <v>2</v>
          </cell>
          <cell r="AC220">
            <v>8.9285714285714288E-2</v>
          </cell>
          <cell r="AD220" t="str">
            <v>"GA-11d_Pt1_Hs=05.00_Tp=19.10_Full.dat"</v>
          </cell>
          <cell r="AE220" t="str">
            <v>"GA-11d_Pt1_Hs=05.00_Tp=19.10_Full.dat"</v>
          </cell>
          <cell r="AF220" t="str">
            <v>"208.xls"</v>
          </cell>
        </row>
        <row r="221">
          <cell r="A221">
            <v>209</v>
          </cell>
          <cell r="B221" t="str">
            <v>GA-11d_Pt1_Hs=05.00_Tp=21.01_Full</v>
          </cell>
          <cell r="C221">
            <v>0</v>
          </cell>
          <cell r="D221" t="str">
            <v>Ochi-Hubble</v>
          </cell>
          <cell r="E221" t="str">
            <v>"Specified"</v>
          </cell>
          <cell r="F221" t="str">
            <v>NE100</v>
          </cell>
          <cell r="G221">
            <v>202.5</v>
          </cell>
          <cell r="H221">
            <v>5</v>
          </cell>
          <cell r="I221">
            <v>8</v>
          </cell>
          <cell r="J221">
            <v>4.7596382674916705E-2</v>
          </cell>
          <cell r="K221" t="str">
            <v>S10</v>
          </cell>
          <cell r="L221">
            <v>247.5</v>
          </cell>
          <cell r="M221" t="str">
            <v>S10</v>
          </cell>
          <cell r="N221" t="str">
            <v>"Full"</v>
          </cell>
          <cell r="O221">
            <v>225</v>
          </cell>
          <cell r="P221">
            <v>-24.5</v>
          </cell>
          <cell r="Q221">
            <v>0</v>
          </cell>
          <cell r="R221">
            <v>18.150000000000002</v>
          </cell>
          <cell r="S221">
            <v>90</v>
          </cell>
          <cell r="T221">
            <v>32</v>
          </cell>
          <cell r="U221">
            <v>0</v>
          </cell>
          <cell r="V221">
            <v>90</v>
          </cell>
          <cell r="W221">
            <v>3</v>
          </cell>
          <cell r="X221" t="str">
            <v>"GA-11d_Pt1_Hs=05.00_Tp=21.01_Full.dat"</v>
          </cell>
          <cell r="Y221" t="str">
            <v>"GA-11d_Pt1_Hs=05.00_Tp=21.01_Full.dat"</v>
          </cell>
          <cell r="Z221" t="str">
            <v>"209.xls"</v>
          </cell>
          <cell r="AA221">
            <v>5</v>
          </cell>
          <cell r="AB221">
            <v>2</v>
          </cell>
          <cell r="AC221">
            <v>8.1168831168831168E-2</v>
          </cell>
          <cell r="AD221" t="str">
            <v>"GA-11d_Pt1_Hs=05.00_Tp=21.01_Full.dat"</v>
          </cell>
          <cell r="AE221" t="str">
            <v>"GA-11d_Pt1_Hs=05.00_Tp=21.01_Full.dat"</v>
          </cell>
          <cell r="AF221" t="str">
            <v>"209.xls"</v>
          </cell>
        </row>
        <row r="222">
          <cell r="A222">
            <v>210</v>
          </cell>
          <cell r="B222" t="str">
            <v>GA-11d_Pt1_Hs=05.00_Tp=17.19_Interm</v>
          </cell>
          <cell r="C222">
            <v>0</v>
          </cell>
          <cell r="D222" t="str">
            <v>Ochi-Hubble</v>
          </cell>
          <cell r="E222" t="str">
            <v>"Specified"</v>
          </cell>
          <cell r="F222" t="str">
            <v>NE100</v>
          </cell>
          <cell r="G222">
            <v>202.5</v>
          </cell>
          <cell r="H222">
            <v>5</v>
          </cell>
          <cell r="I222">
            <v>8</v>
          </cell>
          <cell r="J222">
            <v>5.8173356602675967E-2</v>
          </cell>
          <cell r="K222" t="str">
            <v>S10</v>
          </cell>
          <cell r="L222">
            <v>247.5</v>
          </cell>
          <cell r="M222" t="str">
            <v>S10</v>
          </cell>
          <cell r="N222" t="str">
            <v>"Interm"</v>
          </cell>
          <cell r="O222">
            <v>225</v>
          </cell>
          <cell r="P222">
            <v>-18.149999999999999</v>
          </cell>
          <cell r="Q222">
            <v>0</v>
          </cell>
          <cell r="R222">
            <v>18.150000000000002</v>
          </cell>
          <cell r="S222">
            <v>90</v>
          </cell>
          <cell r="T222">
            <v>32</v>
          </cell>
          <cell r="U222">
            <v>0</v>
          </cell>
          <cell r="V222">
            <v>90</v>
          </cell>
          <cell r="W222">
            <v>3</v>
          </cell>
          <cell r="X222" t="str">
            <v>"GA-11d_Pt1_Hs=05.00_Tp=17.19_Interm.dat"</v>
          </cell>
          <cell r="Y222" t="str">
            <v>"GA-11d_Pt1_Hs=05.00_Tp=17.19_Interm.dat"</v>
          </cell>
          <cell r="Z222" t="str">
            <v>"210.xls"</v>
          </cell>
          <cell r="AA222">
            <v>5</v>
          </cell>
          <cell r="AB222">
            <v>2</v>
          </cell>
          <cell r="AC222">
            <v>9.9206349206349201E-2</v>
          </cell>
          <cell r="AD222" t="str">
            <v>"GA-11d_Pt1_Hs=05.00_Tp=17.19_Interm.dat"</v>
          </cell>
          <cell r="AE222" t="str">
            <v>"GA-11d_Pt1_Hs=05.00_Tp=17.19_Interm.dat"</v>
          </cell>
          <cell r="AF222" t="str">
            <v>"210.xls"</v>
          </cell>
        </row>
        <row r="223">
          <cell r="A223">
            <v>211</v>
          </cell>
          <cell r="B223" t="str">
            <v>GA-11d_Pt1_Hs=05.00_Tp=19.10_Interm</v>
          </cell>
          <cell r="C223">
            <v>0</v>
          </cell>
          <cell r="D223" t="str">
            <v>Ochi-Hubble</v>
          </cell>
          <cell r="E223" t="str">
            <v>"Specified"</v>
          </cell>
          <cell r="F223" t="str">
            <v>NE100</v>
          </cell>
          <cell r="G223">
            <v>202.5</v>
          </cell>
          <cell r="H223">
            <v>5</v>
          </cell>
          <cell r="I223">
            <v>8</v>
          </cell>
          <cell r="J223">
            <v>5.235602094240837E-2</v>
          </cell>
          <cell r="K223" t="str">
            <v>S10</v>
          </cell>
          <cell r="L223">
            <v>247.5</v>
          </cell>
          <cell r="M223" t="str">
            <v>S10</v>
          </cell>
          <cell r="N223" t="str">
            <v>"Interm"</v>
          </cell>
          <cell r="O223">
            <v>225</v>
          </cell>
          <cell r="P223">
            <v>-18.149999999999999</v>
          </cell>
          <cell r="Q223">
            <v>0</v>
          </cell>
          <cell r="R223">
            <v>18.150000000000002</v>
          </cell>
          <cell r="S223">
            <v>90</v>
          </cell>
          <cell r="T223">
            <v>32</v>
          </cell>
          <cell r="U223">
            <v>0</v>
          </cell>
          <cell r="V223">
            <v>90</v>
          </cell>
          <cell r="W223">
            <v>3</v>
          </cell>
          <cell r="X223" t="str">
            <v>"GA-11d_Pt1_Hs=05.00_Tp=19.10_Interm.dat"</v>
          </cell>
          <cell r="Y223" t="str">
            <v>"GA-11d_Pt1_Hs=05.00_Tp=19.10_Interm.dat"</v>
          </cell>
          <cell r="Z223" t="str">
            <v>"211.xls"</v>
          </cell>
          <cell r="AA223">
            <v>5</v>
          </cell>
          <cell r="AB223">
            <v>2</v>
          </cell>
          <cell r="AC223">
            <v>8.9285714285714288E-2</v>
          </cell>
          <cell r="AD223" t="str">
            <v>"GA-11d_Pt1_Hs=05.00_Tp=19.10_Interm.dat"</v>
          </cell>
          <cell r="AE223" t="str">
            <v>"GA-11d_Pt1_Hs=05.00_Tp=19.10_Interm.dat"</v>
          </cell>
          <cell r="AF223" t="str">
            <v>"211.xls"</v>
          </cell>
        </row>
        <row r="224">
          <cell r="A224">
            <v>212</v>
          </cell>
          <cell r="B224" t="str">
            <v>GA-11d_Pt1_Hs=05.00_Tp=21.01_Interm</v>
          </cell>
          <cell r="C224">
            <v>0</v>
          </cell>
          <cell r="D224" t="str">
            <v>Ochi-Hubble</v>
          </cell>
          <cell r="E224" t="str">
            <v>"Specified"</v>
          </cell>
          <cell r="F224" t="str">
            <v>NE100</v>
          </cell>
          <cell r="G224">
            <v>202.5</v>
          </cell>
          <cell r="H224">
            <v>5</v>
          </cell>
          <cell r="I224">
            <v>8</v>
          </cell>
          <cell r="J224">
            <v>4.7596382674916705E-2</v>
          </cell>
          <cell r="K224" t="str">
            <v>S10</v>
          </cell>
          <cell r="L224">
            <v>247.5</v>
          </cell>
          <cell r="M224" t="str">
            <v>S10</v>
          </cell>
          <cell r="N224" t="str">
            <v>"Interm"</v>
          </cell>
          <cell r="O224">
            <v>225</v>
          </cell>
          <cell r="P224">
            <v>-18.149999999999999</v>
          </cell>
          <cell r="Q224">
            <v>0</v>
          </cell>
          <cell r="R224">
            <v>18.150000000000002</v>
          </cell>
          <cell r="S224">
            <v>90</v>
          </cell>
          <cell r="T224">
            <v>32</v>
          </cell>
          <cell r="U224">
            <v>0</v>
          </cell>
          <cell r="V224">
            <v>90</v>
          </cell>
          <cell r="W224">
            <v>3</v>
          </cell>
          <cell r="X224" t="str">
            <v>"GA-11d_Pt1_Hs=05.00_Tp=21.01_Interm.dat"</v>
          </cell>
          <cell r="Y224" t="str">
            <v>"GA-11d_Pt1_Hs=05.00_Tp=21.01_Interm.dat"</v>
          </cell>
          <cell r="Z224" t="str">
            <v>"212.xls"</v>
          </cell>
          <cell r="AA224">
            <v>5</v>
          </cell>
          <cell r="AB224">
            <v>2</v>
          </cell>
          <cell r="AC224">
            <v>8.1168831168831168E-2</v>
          </cell>
          <cell r="AD224" t="str">
            <v>"GA-11d_Pt1_Hs=05.00_Tp=21.01_Interm.dat"</v>
          </cell>
          <cell r="AE224" t="str">
            <v>"GA-11d_Pt1_Hs=05.00_Tp=21.01_Interm.dat"</v>
          </cell>
          <cell r="AF224" t="str">
            <v>"212.xls"</v>
          </cell>
        </row>
        <row r="225">
          <cell r="A225">
            <v>213</v>
          </cell>
          <cell r="B225" t="str">
            <v>GA-11d_Pt1_Hs=05.00_Tp=17.19_Ballast</v>
          </cell>
          <cell r="C225">
            <v>0</v>
          </cell>
          <cell r="D225" t="str">
            <v>Ochi-Hubble</v>
          </cell>
          <cell r="E225" t="str">
            <v>"Specified"</v>
          </cell>
          <cell r="F225" t="str">
            <v>NE100</v>
          </cell>
          <cell r="G225">
            <v>202.5</v>
          </cell>
          <cell r="H225">
            <v>5</v>
          </cell>
          <cell r="I225">
            <v>8</v>
          </cell>
          <cell r="J225">
            <v>5.8173356602675967E-2</v>
          </cell>
          <cell r="K225" t="str">
            <v>S10</v>
          </cell>
          <cell r="L225">
            <v>247.5</v>
          </cell>
          <cell r="M225" t="str">
            <v>S10</v>
          </cell>
          <cell r="N225" t="str">
            <v>"Ballast"</v>
          </cell>
          <cell r="O225">
            <v>225</v>
          </cell>
          <cell r="P225">
            <v>-11.89</v>
          </cell>
          <cell r="Q225">
            <v>0</v>
          </cell>
          <cell r="R225">
            <v>18.150000000000002</v>
          </cell>
          <cell r="S225">
            <v>90</v>
          </cell>
          <cell r="T225">
            <v>32</v>
          </cell>
          <cell r="U225">
            <v>0</v>
          </cell>
          <cell r="V225">
            <v>90</v>
          </cell>
          <cell r="W225">
            <v>3</v>
          </cell>
          <cell r="X225" t="str">
            <v>"GA-11d_Pt1_Hs=05.00_Tp=17.19_Ballast.dat"</v>
          </cell>
          <cell r="Y225" t="str">
            <v>"GA-11d_Pt1_Hs=05.00_Tp=17.19_Ballast.dat"</v>
          </cell>
          <cell r="Z225" t="str">
            <v>"213.xls"</v>
          </cell>
          <cell r="AA225">
            <v>5</v>
          </cell>
          <cell r="AB225">
            <v>2</v>
          </cell>
          <cell r="AC225">
            <v>9.9206349206349201E-2</v>
          </cell>
          <cell r="AD225" t="str">
            <v>"GA-11d_Pt1_Hs=05.00_Tp=17.19_Ballast.dat"</v>
          </cell>
          <cell r="AE225" t="str">
            <v>"GA-11d_Pt1_Hs=05.00_Tp=17.19_Ballast.dat"</v>
          </cell>
          <cell r="AF225" t="str">
            <v>"213.xls"</v>
          </cell>
        </row>
        <row r="226">
          <cell r="A226">
            <v>214</v>
          </cell>
          <cell r="B226" t="str">
            <v>GA-11d_Pt1_Hs=05.00_Tp=19.10_Ballast</v>
          </cell>
          <cell r="C226">
            <v>0</v>
          </cell>
          <cell r="D226" t="str">
            <v>Ochi-Hubble</v>
          </cell>
          <cell r="E226" t="str">
            <v>"Specified"</v>
          </cell>
          <cell r="F226" t="str">
            <v>NE100</v>
          </cell>
          <cell r="G226">
            <v>202.5</v>
          </cell>
          <cell r="H226">
            <v>5</v>
          </cell>
          <cell r="I226">
            <v>8</v>
          </cell>
          <cell r="J226">
            <v>5.235602094240837E-2</v>
          </cell>
          <cell r="K226" t="str">
            <v>S10</v>
          </cell>
          <cell r="L226">
            <v>247.5</v>
          </cell>
          <cell r="M226" t="str">
            <v>S10</v>
          </cell>
          <cell r="N226" t="str">
            <v>"Ballast"</v>
          </cell>
          <cell r="O226">
            <v>225</v>
          </cell>
          <cell r="P226">
            <v>-11.89</v>
          </cell>
          <cell r="Q226">
            <v>0</v>
          </cell>
          <cell r="R226">
            <v>18.150000000000002</v>
          </cell>
          <cell r="S226">
            <v>90</v>
          </cell>
          <cell r="T226">
            <v>32</v>
          </cell>
          <cell r="U226">
            <v>0</v>
          </cell>
          <cell r="V226">
            <v>90</v>
          </cell>
          <cell r="W226">
            <v>3</v>
          </cell>
          <cell r="X226" t="str">
            <v>"GA-11d_Pt1_Hs=05.00_Tp=19.10_Ballast.dat"</v>
          </cell>
          <cell r="Y226" t="str">
            <v>"GA-11d_Pt1_Hs=05.00_Tp=19.10_Ballast.dat"</v>
          </cell>
          <cell r="Z226" t="str">
            <v>"214.xls"</v>
          </cell>
          <cell r="AA226">
            <v>5</v>
          </cell>
          <cell r="AB226">
            <v>2</v>
          </cell>
          <cell r="AC226">
            <v>8.9285714285714288E-2</v>
          </cell>
          <cell r="AD226" t="str">
            <v>"GA-11d_Pt1_Hs=05.00_Tp=19.10_Ballast.dat"</v>
          </cell>
          <cell r="AE226" t="str">
            <v>"GA-11d_Pt1_Hs=05.00_Tp=19.10_Ballast.dat"</v>
          </cell>
          <cell r="AF226" t="str">
            <v>"214.xls"</v>
          </cell>
        </row>
        <row r="227">
          <cell r="A227">
            <v>215</v>
          </cell>
          <cell r="B227" t="str">
            <v>GA-11d_Pt1_Hs=05.00_Tp=21.01_Ballast</v>
          </cell>
          <cell r="C227">
            <v>0</v>
          </cell>
          <cell r="D227" t="str">
            <v>Ochi-Hubble</v>
          </cell>
          <cell r="E227" t="str">
            <v>"Specified"</v>
          </cell>
          <cell r="F227" t="str">
            <v>NE100</v>
          </cell>
          <cell r="G227">
            <v>202.5</v>
          </cell>
          <cell r="H227">
            <v>5</v>
          </cell>
          <cell r="I227">
            <v>8</v>
          </cell>
          <cell r="J227">
            <v>4.7596382674916705E-2</v>
          </cell>
          <cell r="K227" t="str">
            <v>S10</v>
          </cell>
          <cell r="L227">
            <v>247.5</v>
          </cell>
          <cell r="M227" t="str">
            <v>S10</v>
          </cell>
          <cell r="N227" t="str">
            <v>"Ballast"</v>
          </cell>
          <cell r="O227">
            <v>225</v>
          </cell>
          <cell r="P227">
            <v>-11.89</v>
          </cell>
          <cell r="Q227">
            <v>0</v>
          </cell>
          <cell r="R227">
            <v>18.150000000000002</v>
          </cell>
          <cell r="S227">
            <v>90</v>
          </cell>
          <cell r="T227">
            <v>32</v>
          </cell>
          <cell r="U227">
            <v>0</v>
          </cell>
          <cell r="V227">
            <v>90</v>
          </cell>
          <cell r="W227">
            <v>3</v>
          </cell>
          <cell r="X227" t="str">
            <v>"GA-11d_Pt1_Hs=05.00_Tp=21.01_Ballast.dat"</v>
          </cell>
          <cell r="Y227" t="str">
            <v>"GA-11d_Pt1_Hs=05.00_Tp=21.01_Ballast.dat"</v>
          </cell>
          <cell r="Z227" t="str">
            <v>"215.xls"</v>
          </cell>
          <cell r="AA227">
            <v>5</v>
          </cell>
          <cell r="AB227">
            <v>2</v>
          </cell>
          <cell r="AC227">
            <v>8.1168831168831168E-2</v>
          </cell>
          <cell r="AD227" t="str">
            <v>"GA-11d_Pt1_Hs=05.00_Tp=21.01_Ballast.dat"</v>
          </cell>
          <cell r="AE227" t="str">
            <v>"GA-11d_Pt1_Hs=05.00_Tp=21.01_Ballast.dat"</v>
          </cell>
          <cell r="AF227" t="str">
            <v>"215.xls"</v>
          </cell>
        </row>
        <row r="228">
          <cell r="A228">
            <v>216</v>
          </cell>
          <cell r="B228" t="str">
            <v>GA-11e_Pt1_Hs=05.00_Tp=17.19_Full</v>
          </cell>
          <cell r="C228">
            <v>0</v>
          </cell>
          <cell r="D228" t="str">
            <v>Ochi-Hubble</v>
          </cell>
          <cell r="E228" t="str">
            <v>"Specified"</v>
          </cell>
          <cell r="F228" t="str">
            <v>W100</v>
          </cell>
          <cell r="G228">
            <v>337.5</v>
          </cell>
          <cell r="H228">
            <v>5</v>
          </cell>
          <cell r="I228">
            <v>8</v>
          </cell>
          <cell r="J228">
            <v>5.8173356602675967E-2</v>
          </cell>
          <cell r="K228" t="str">
            <v>SE10</v>
          </cell>
          <cell r="L228">
            <v>292.5</v>
          </cell>
          <cell r="M228" t="str">
            <v>SE10</v>
          </cell>
          <cell r="N228" t="str">
            <v>"Full"</v>
          </cell>
          <cell r="O228">
            <v>315</v>
          </cell>
          <cell r="P228">
            <v>-24.5</v>
          </cell>
          <cell r="Q228">
            <v>0</v>
          </cell>
          <cell r="R228">
            <v>18.150000000000002</v>
          </cell>
          <cell r="S228">
            <v>90</v>
          </cell>
          <cell r="T228">
            <v>32</v>
          </cell>
          <cell r="U228">
            <v>0</v>
          </cell>
          <cell r="V228">
            <v>90</v>
          </cell>
          <cell r="W228">
            <v>3</v>
          </cell>
          <cell r="X228" t="str">
            <v>"GA-11e_Pt1_Hs=05.00_Tp=17.19_Full.dat"</v>
          </cell>
          <cell r="Y228" t="str">
            <v>"GA-11e_Pt1_Hs=05.00_Tp=17.19_Full.dat"</v>
          </cell>
          <cell r="Z228" t="str">
            <v>"216.xls"</v>
          </cell>
          <cell r="AA228">
            <v>5</v>
          </cell>
          <cell r="AB228">
            <v>2</v>
          </cell>
          <cell r="AC228">
            <v>9.9206349206349201E-2</v>
          </cell>
          <cell r="AD228" t="str">
            <v>"GA-11e_Pt1_Hs=05.00_Tp=17.19_Full.dat"</v>
          </cell>
          <cell r="AE228" t="str">
            <v>"GA-11e_Pt1_Hs=05.00_Tp=17.19_Full.dat"</v>
          </cell>
          <cell r="AF228" t="str">
            <v>"216.xls"</v>
          </cell>
        </row>
        <row r="229">
          <cell r="A229">
            <v>217</v>
          </cell>
          <cell r="B229" t="str">
            <v>GA-11e_Pt1_Hs=05.00_Tp=19.10_Full</v>
          </cell>
          <cell r="C229">
            <v>0</v>
          </cell>
          <cell r="D229" t="str">
            <v>Ochi-Hubble</v>
          </cell>
          <cell r="E229" t="str">
            <v>"Specified"</v>
          </cell>
          <cell r="F229" t="str">
            <v>W100</v>
          </cell>
          <cell r="G229">
            <v>337.5</v>
          </cell>
          <cell r="H229">
            <v>5</v>
          </cell>
          <cell r="I229">
            <v>8</v>
          </cell>
          <cell r="J229">
            <v>5.235602094240837E-2</v>
          </cell>
          <cell r="K229" t="str">
            <v>SE10</v>
          </cell>
          <cell r="L229">
            <v>292.5</v>
          </cell>
          <cell r="M229" t="str">
            <v>SE10</v>
          </cell>
          <cell r="N229" t="str">
            <v>"Full"</v>
          </cell>
          <cell r="O229">
            <v>315</v>
          </cell>
          <cell r="P229">
            <v>-24.5</v>
          </cell>
          <cell r="Q229">
            <v>0</v>
          </cell>
          <cell r="R229">
            <v>18.150000000000002</v>
          </cell>
          <cell r="S229">
            <v>90</v>
          </cell>
          <cell r="T229">
            <v>32</v>
          </cell>
          <cell r="U229">
            <v>0</v>
          </cell>
          <cell r="V229">
            <v>90</v>
          </cell>
          <cell r="W229">
            <v>3</v>
          </cell>
          <cell r="X229" t="str">
            <v>"GA-11e_Pt1_Hs=05.00_Tp=19.10_Full.dat"</v>
          </cell>
          <cell r="Y229" t="str">
            <v>"GA-11e_Pt1_Hs=05.00_Tp=19.10_Full.dat"</v>
          </cell>
          <cell r="Z229" t="str">
            <v>"217.xls"</v>
          </cell>
          <cell r="AA229">
            <v>5</v>
          </cell>
          <cell r="AB229">
            <v>2</v>
          </cell>
          <cell r="AC229">
            <v>8.9285714285714288E-2</v>
          </cell>
          <cell r="AD229" t="str">
            <v>"GA-11e_Pt1_Hs=05.00_Tp=19.10_Full.dat"</v>
          </cell>
          <cell r="AE229" t="str">
            <v>"GA-11e_Pt1_Hs=05.00_Tp=19.10_Full.dat"</v>
          </cell>
          <cell r="AF229" t="str">
            <v>"217.xls"</v>
          </cell>
        </row>
        <row r="230">
          <cell r="A230">
            <v>218</v>
          </cell>
          <cell r="B230" t="str">
            <v>GA-11e_Pt1_Hs=05.00_Tp=21.01_Full</v>
          </cell>
          <cell r="C230">
            <v>0</v>
          </cell>
          <cell r="D230" t="str">
            <v>Ochi-Hubble</v>
          </cell>
          <cell r="E230" t="str">
            <v>"Specified"</v>
          </cell>
          <cell r="F230" t="str">
            <v>W100</v>
          </cell>
          <cell r="G230">
            <v>337.5</v>
          </cell>
          <cell r="H230">
            <v>5</v>
          </cell>
          <cell r="I230">
            <v>8</v>
          </cell>
          <cell r="J230">
            <v>4.7596382674916705E-2</v>
          </cell>
          <cell r="K230" t="str">
            <v>SE10</v>
          </cell>
          <cell r="L230">
            <v>292.5</v>
          </cell>
          <cell r="M230" t="str">
            <v>SE10</v>
          </cell>
          <cell r="N230" t="str">
            <v>"Full"</v>
          </cell>
          <cell r="O230">
            <v>315</v>
          </cell>
          <cell r="P230">
            <v>-24.5</v>
          </cell>
          <cell r="Q230">
            <v>0</v>
          </cell>
          <cell r="R230">
            <v>18.150000000000002</v>
          </cell>
          <cell r="S230">
            <v>90</v>
          </cell>
          <cell r="T230">
            <v>32</v>
          </cell>
          <cell r="U230">
            <v>0</v>
          </cell>
          <cell r="V230">
            <v>90</v>
          </cell>
          <cell r="W230">
            <v>3</v>
          </cell>
          <cell r="X230" t="str">
            <v>"GA-11e_Pt1_Hs=05.00_Tp=21.01_Full.dat"</v>
          </cell>
          <cell r="Y230" t="str">
            <v>"GA-11e_Pt1_Hs=05.00_Tp=21.01_Full.dat"</v>
          </cell>
          <cell r="Z230" t="str">
            <v>"218.xls"</v>
          </cell>
          <cell r="AA230">
            <v>5</v>
          </cell>
          <cell r="AB230">
            <v>2</v>
          </cell>
          <cell r="AC230">
            <v>8.1168831168831168E-2</v>
          </cell>
          <cell r="AD230" t="str">
            <v>"GA-11e_Pt1_Hs=05.00_Tp=21.01_Full.dat"</v>
          </cell>
          <cell r="AE230" t="str">
            <v>"GA-11e_Pt1_Hs=05.00_Tp=21.01_Full.dat"</v>
          </cell>
          <cell r="AF230" t="str">
            <v>"218.xls"</v>
          </cell>
        </row>
        <row r="231">
          <cell r="A231">
            <v>219</v>
          </cell>
          <cell r="B231" t="str">
            <v>GA-11e_Pt1_Hs=05.00_Tp=17.19_Interm</v>
          </cell>
          <cell r="C231">
            <v>0</v>
          </cell>
          <cell r="D231" t="str">
            <v>Ochi-Hubble</v>
          </cell>
          <cell r="E231" t="str">
            <v>"Specified"</v>
          </cell>
          <cell r="F231" t="str">
            <v>W100</v>
          </cell>
          <cell r="G231">
            <v>337.5</v>
          </cell>
          <cell r="H231">
            <v>5</v>
          </cell>
          <cell r="I231">
            <v>8</v>
          </cell>
          <cell r="J231">
            <v>5.8173356602675967E-2</v>
          </cell>
          <cell r="K231" t="str">
            <v>SE10</v>
          </cell>
          <cell r="L231">
            <v>292.5</v>
          </cell>
          <cell r="M231" t="str">
            <v>SE10</v>
          </cell>
          <cell r="N231" t="str">
            <v>"Interm"</v>
          </cell>
          <cell r="O231">
            <v>315</v>
          </cell>
          <cell r="P231">
            <v>-18.149999999999999</v>
          </cell>
          <cell r="Q231">
            <v>0</v>
          </cell>
          <cell r="R231">
            <v>18.150000000000002</v>
          </cell>
          <cell r="S231">
            <v>90</v>
          </cell>
          <cell r="T231">
            <v>32</v>
          </cell>
          <cell r="U231">
            <v>0</v>
          </cell>
          <cell r="V231">
            <v>90</v>
          </cell>
          <cell r="W231">
            <v>3</v>
          </cell>
          <cell r="X231" t="str">
            <v>"GA-11e_Pt1_Hs=05.00_Tp=17.19_Interm.dat"</v>
          </cell>
          <cell r="Y231" t="str">
            <v>"GA-11e_Pt1_Hs=05.00_Tp=17.19_Interm.dat"</v>
          </cell>
          <cell r="Z231" t="str">
            <v>"219.xls"</v>
          </cell>
          <cell r="AA231">
            <v>5</v>
          </cell>
          <cell r="AB231">
            <v>2</v>
          </cell>
          <cell r="AC231">
            <v>9.9206349206349201E-2</v>
          </cell>
          <cell r="AD231" t="str">
            <v>"GA-11e_Pt1_Hs=05.00_Tp=17.19_Interm.dat"</v>
          </cell>
          <cell r="AE231" t="str">
            <v>"GA-11e_Pt1_Hs=05.00_Tp=17.19_Interm.dat"</v>
          </cell>
          <cell r="AF231" t="str">
            <v>"219.xls"</v>
          </cell>
        </row>
        <row r="232">
          <cell r="A232">
            <v>220</v>
          </cell>
          <cell r="B232" t="str">
            <v>GA-11e_Pt1_Hs=05.00_Tp=19.10_Interm</v>
          </cell>
          <cell r="C232">
            <v>0</v>
          </cell>
          <cell r="D232" t="str">
            <v>Ochi-Hubble</v>
          </cell>
          <cell r="E232" t="str">
            <v>"Specified"</v>
          </cell>
          <cell r="F232" t="str">
            <v>W100</v>
          </cell>
          <cell r="G232">
            <v>337.5</v>
          </cell>
          <cell r="H232">
            <v>5</v>
          </cell>
          <cell r="I232">
            <v>8</v>
          </cell>
          <cell r="J232">
            <v>5.235602094240837E-2</v>
          </cell>
          <cell r="K232" t="str">
            <v>SE10</v>
          </cell>
          <cell r="L232">
            <v>292.5</v>
          </cell>
          <cell r="M232" t="str">
            <v>SE10</v>
          </cell>
          <cell r="N232" t="str">
            <v>"Interm"</v>
          </cell>
          <cell r="O232">
            <v>315</v>
          </cell>
          <cell r="P232">
            <v>-18.149999999999999</v>
          </cell>
          <cell r="Q232">
            <v>0</v>
          </cell>
          <cell r="R232">
            <v>18.150000000000002</v>
          </cell>
          <cell r="S232">
            <v>90</v>
          </cell>
          <cell r="T232">
            <v>32</v>
          </cell>
          <cell r="U232">
            <v>0</v>
          </cell>
          <cell r="V232">
            <v>90</v>
          </cell>
          <cell r="W232">
            <v>3</v>
          </cell>
          <cell r="X232" t="str">
            <v>"GA-11e_Pt1_Hs=05.00_Tp=19.10_Interm.dat"</v>
          </cell>
          <cell r="Y232" t="str">
            <v>"GA-11e_Pt1_Hs=05.00_Tp=19.10_Interm.dat"</v>
          </cell>
          <cell r="Z232" t="str">
            <v>"220.xls"</v>
          </cell>
          <cell r="AA232">
            <v>5</v>
          </cell>
          <cell r="AB232">
            <v>2</v>
          </cell>
          <cell r="AC232">
            <v>8.9285714285714288E-2</v>
          </cell>
          <cell r="AD232" t="str">
            <v>"GA-11e_Pt1_Hs=05.00_Tp=19.10_Interm.dat"</v>
          </cell>
          <cell r="AE232" t="str">
            <v>"GA-11e_Pt1_Hs=05.00_Tp=19.10_Interm.dat"</v>
          </cell>
          <cell r="AF232" t="str">
            <v>"220.xls"</v>
          </cell>
        </row>
        <row r="233">
          <cell r="A233">
            <v>221</v>
          </cell>
          <cell r="B233" t="str">
            <v>GA-11e_Pt1_Hs=05.00_Tp=21.01_Interm</v>
          </cell>
          <cell r="C233">
            <v>0</v>
          </cell>
          <cell r="D233" t="str">
            <v>Ochi-Hubble</v>
          </cell>
          <cell r="E233" t="str">
            <v>"Specified"</v>
          </cell>
          <cell r="F233" t="str">
            <v>W100</v>
          </cell>
          <cell r="G233">
            <v>337.5</v>
          </cell>
          <cell r="H233">
            <v>5</v>
          </cell>
          <cell r="I233">
            <v>8</v>
          </cell>
          <cell r="J233">
            <v>4.7596382674916705E-2</v>
          </cell>
          <cell r="K233" t="str">
            <v>SE10</v>
          </cell>
          <cell r="L233">
            <v>292.5</v>
          </cell>
          <cell r="M233" t="str">
            <v>SE10</v>
          </cell>
          <cell r="N233" t="str">
            <v>"Interm"</v>
          </cell>
          <cell r="O233">
            <v>315</v>
          </cell>
          <cell r="P233">
            <v>-18.149999999999999</v>
          </cell>
          <cell r="Q233">
            <v>0</v>
          </cell>
          <cell r="R233">
            <v>18.150000000000002</v>
          </cell>
          <cell r="S233">
            <v>90</v>
          </cell>
          <cell r="T233">
            <v>32</v>
          </cell>
          <cell r="U233">
            <v>0</v>
          </cell>
          <cell r="V233">
            <v>90</v>
          </cell>
          <cell r="W233">
            <v>3</v>
          </cell>
          <cell r="X233" t="str">
            <v>"GA-11e_Pt1_Hs=05.00_Tp=21.01_Interm.dat"</v>
          </cell>
          <cell r="Y233" t="str">
            <v>"GA-11e_Pt1_Hs=05.00_Tp=21.01_Interm.dat"</v>
          </cell>
          <cell r="Z233" t="str">
            <v>"221.xls"</v>
          </cell>
          <cell r="AA233">
            <v>5</v>
          </cell>
          <cell r="AB233">
            <v>2</v>
          </cell>
          <cell r="AC233">
            <v>8.1168831168831168E-2</v>
          </cell>
          <cell r="AD233" t="str">
            <v>"GA-11e_Pt1_Hs=05.00_Tp=21.01_Interm.dat"</v>
          </cell>
          <cell r="AE233" t="str">
            <v>"GA-11e_Pt1_Hs=05.00_Tp=21.01_Interm.dat"</v>
          </cell>
          <cell r="AF233" t="str">
            <v>"221.xls"</v>
          </cell>
        </row>
        <row r="234">
          <cell r="A234">
            <v>222</v>
          </cell>
          <cell r="B234" t="str">
            <v>GA-11e_Pt1_Hs=05.00_Tp=17.19_Ballast</v>
          </cell>
          <cell r="C234">
            <v>0</v>
          </cell>
          <cell r="D234" t="str">
            <v>Ochi-Hubble</v>
          </cell>
          <cell r="E234" t="str">
            <v>"Specified"</v>
          </cell>
          <cell r="F234" t="str">
            <v>W100</v>
          </cell>
          <cell r="G234">
            <v>337.5</v>
          </cell>
          <cell r="H234">
            <v>5</v>
          </cell>
          <cell r="I234">
            <v>8</v>
          </cell>
          <cell r="J234">
            <v>5.8173356602675967E-2</v>
          </cell>
          <cell r="K234" t="str">
            <v>SE10</v>
          </cell>
          <cell r="L234">
            <v>292.5</v>
          </cell>
          <cell r="M234" t="str">
            <v>SE10</v>
          </cell>
          <cell r="N234" t="str">
            <v>"Ballast"</v>
          </cell>
          <cell r="O234">
            <v>315</v>
          </cell>
          <cell r="P234">
            <v>-11.89</v>
          </cell>
          <cell r="Q234">
            <v>0</v>
          </cell>
          <cell r="R234">
            <v>18.150000000000002</v>
          </cell>
          <cell r="S234">
            <v>90</v>
          </cell>
          <cell r="T234">
            <v>32</v>
          </cell>
          <cell r="U234">
            <v>0</v>
          </cell>
          <cell r="V234">
            <v>90</v>
          </cell>
          <cell r="W234">
            <v>3</v>
          </cell>
          <cell r="X234" t="str">
            <v>"GA-11e_Pt1_Hs=05.00_Tp=17.19_Ballast.dat"</v>
          </cell>
          <cell r="Y234" t="str">
            <v>"GA-11e_Pt1_Hs=05.00_Tp=17.19_Ballast.dat"</v>
          </cell>
          <cell r="Z234" t="str">
            <v>"222.xls"</v>
          </cell>
          <cell r="AA234">
            <v>5</v>
          </cell>
          <cell r="AB234">
            <v>2</v>
          </cell>
          <cell r="AC234">
            <v>9.9206349206349201E-2</v>
          </cell>
          <cell r="AD234" t="str">
            <v>"GA-11e_Pt1_Hs=05.00_Tp=17.19_Ballast.dat"</v>
          </cell>
          <cell r="AE234" t="str">
            <v>"GA-11e_Pt1_Hs=05.00_Tp=17.19_Ballast.dat"</v>
          </cell>
          <cell r="AF234" t="str">
            <v>"222.xls"</v>
          </cell>
        </row>
        <row r="235">
          <cell r="A235">
            <v>223</v>
          </cell>
          <cell r="B235" t="str">
            <v>GA-11e_Pt1_Hs=05.00_Tp=19.10_Ballast</v>
          </cell>
          <cell r="C235">
            <v>0</v>
          </cell>
          <cell r="D235" t="str">
            <v>Ochi-Hubble</v>
          </cell>
          <cell r="E235" t="str">
            <v>"Specified"</v>
          </cell>
          <cell r="F235" t="str">
            <v>W100</v>
          </cell>
          <cell r="G235">
            <v>337.5</v>
          </cell>
          <cell r="H235">
            <v>5</v>
          </cell>
          <cell r="I235">
            <v>8</v>
          </cell>
          <cell r="J235">
            <v>5.235602094240837E-2</v>
          </cell>
          <cell r="K235" t="str">
            <v>SE10</v>
          </cell>
          <cell r="L235">
            <v>292.5</v>
          </cell>
          <cell r="M235" t="str">
            <v>SE10</v>
          </cell>
          <cell r="N235" t="str">
            <v>"Ballast"</v>
          </cell>
          <cell r="O235">
            <v>315</v>
          </cell>
          <cell r="P235">
            <v>-11.89</v>
          </cell>
          <cell r="Q235">
            <v>0</v>
          </cell>
          <cell r="R235">
            <v>18.150000000000002</v>
          </cell>
          <cell r="S235">
            <v>90</v>
          </cell>
          <cell r="T235">
            <v>32</v>
          </cell>
          <cell r="U235">
            <v>0</v>
          </cell>
          <cell r="V235">
            <v>90</v>
          </cell>
          <cell r="W235">
            <v>3</v>
          </cell>
          <cell r="X235" t="str">
            <v>"GA-11e_Pt1_Hs=05.00_Tp=19.10_Ballast.dat"</v>
          </cell>
          <cell r="Y235" t="str">
            <v>"GA-11e_Pt1_Hs=05.00_Tp=19.10_Ballast.dat"</v>
          </cell>
          <cell r="Z235" t="str">
            <v>"223.xls"</v>
          </cell>
          <cell r="AA235">
            <v>5</v>
          </cell>
          <cell r="AB235">
            <v>2</v>
          </cell>
          <cell r="AC235">
            <v>8.9285714285714288E-2</v>
          </cell>
          <cell r="AD235" t="str">
            <v>"GA-11e_Pt1_Hs=05.00_Tp=19.10_Ballast.dat"</v>
          </cell>
          <cell r="AE235" t="str">
            <v>"GA-11e_Pt1_Hs=05.00_Tp=19.10_Ballast.dat"</v>
          </cell>
          <cell r="AF235" t="str">
            <v>"223.xls"</v>
          </cell>
        </row>
        <row r="236">
          <cell r="A236">
            <v>224</v>
          </cell>
          <cell r="B236" t="str">
            <v>GA-11e_Pt1_Hs=05.00_Tp=21.01_Ballast</v>
          </cell>
          <cell r="C236">
            <v>0</v>
          </cell>
          <cell r="D236" t="str">
            <v>Ochi-Hubble</v>
          </cell>
          <cell r="E236" t="str">
            <v>"Specified"</v>
          </cell>
          <cell r="F236" t="str">
            <v>W100</v>
          </cell>
          <cell r="G236">
            <v>337.5</v>
          </cell>
          <cell r="H236">
            <v>5</v>
          </cell>
          <cell r="I236">
            <v>8</v>
          </cell>
          <cell r="J236">
            <v>4.7596382674916705E-2</v>
          </cell>
          <cell r="K236" t="str">
            <v>SE10</v>
          </cell>
          <cell r="L236">
            <v>292.5</v>
          </cell>
          <cell r="M236" t="str">
            <v>SE10</v>
          </cell>
          <cell r="N236" t="str">
            <v>"Ballast"</v>
          </cell>
          <cell r="O236">
            <v>315</v>
          </cell>
          <cell r="P236">
            <v>-11.89</v>
          </cell>
          <cell r="Q236">
            <v>0</v>
          </cell>
          <cell r="R236">
            <v>18.150000000000002</v>
          </cell>
          <cell r="S236">
            <v>90</v>
          </cell>
          <cell r="T236">
            <v>32</v>
          </cell>
          <cell r="U236">
            <v>0</v>
          </cell>
          <cell r="V236">
            <v>90</v>
          </cell>
          <cell r="W236">
            <v>3</v>
          </cell>
          <cell r="X236" t="str">
            <v>"GA-11e_Pt1_Hs=05.00_Tp=21.01_Ballast.dat"</v>
          </cell>
          <cell r="Y236" t="str">
            <v>"GA-11e_Pt1_Hs=05.00_Tp=21.01_Ballast.dat"</v>
          </cell>
          <cell r="Z236" t="str">
            <v>"224.xls"</v>
          </cell>
          <cell r="AA236">
            <v>5</v>
          </cell>
          <cell r="AB236">
            <v>2</v>
          </cell>
          <cell r="AC236">
            <v>8.1168831168831168E-2</v>
          </cell>
          <cell r="AD236" t="str">
            <v>"GA-11e_Pt1_Hs=05.00_Tp=21.01_Ballast.dat"</v>
          </cell>
          <cell r="AE236" t="str">
            <v>"GA-11e_Pt1_Hs=05.00_Tp=21.01_Ballast.dat"</v>
          </cell>
          <cell r="AF236" t="str">
            <v>"224.xls"</v>
          </cell>
        </row>
        <row r="237">
          <cell r="A237">
            <v>225</v>
          </cell>
          <cell r="B237" t="str">
            <v>GA-11f_Pt1_Hs=05.00_Tp=17.19_Full</v>
          </cell>
          <cell r="C237">
            <v>0</v>
          </cell>
          <cell r="D237" t="str">
            <v>Ochi-Hubble</v>
          </cell>
          <cell r="E237" t="str">
            <v>"Specified"</v>
          </cell>
          <cell r="F237" t="str">
            <v>NW100</v>
          </cell>
          <cell r="G237">
            <v>292.5</v>
          </cell>
          <cell r="H237">
            <v>5</v>
          </cell>
          <cell r="I237">
            <v>8</v>
          </cell>
          <cell r="J237">
            <v>5.8173356602675967E-2</v>
          </cell>
          <cell r="K237" t="str">
            <v>E10</v>
          </cell>
          <cell r="L237">
            <v>337.5</v>
          </cell>
          <cell r="M237" t="str">
            <v>E10</v>
          </cell>
          <cell r="N237" t="str">
            <v>"Full"</v>
          </cell>
          <cell r="O237">
            <v>315</v>
          </cell>
          <cell r="P237">
            <v>-24.5</v>
          </cell>
          <cell r="Q237">
            <v>0</v>
          </cell>
          <cell r="R237">
            <v>18.150000000000002</v>
          </cell>
          <cell r="S237">
            <v>90</v>
          </cell>
          <cell r="T237">
            <v>32</v>
          </cell>
          <cell r="U237">
            <v>0</v>
          </cell>
          <cell r="V237">
            <v>90</v>
          </cell>
          <cell r="W237">
            <v>3</v>
          </cell>
          <cell r="X237" t="str">
            <v>"GA-11f_Pt1_Hs=05.00_Tp=17.19_Full.dat"</v>
          </cell>
          <cell r="Y237" t="str">
            <v>"GA-11f_Pt1_Hs=05.00_Tp=17.19_Full.dat"</v>
          </cell>
          <cell r="Z237" t="str">
            <v>"225.xls"</v>
          </cell>
          <cell r="AA237">
            <v>5</v>
          </cell>
          <cell r="AB237">
            <v>2</v>
          </cell>
          <cell r="AC237">
            <v>9.9206349206349201E-2</v>
          </cell>
          <cell r="AD237" t="str">
            <v>"GA-11f_Pt1_Hs=05.00_Tp=17.19_Full.dat"</v>
          </cell>
          <cell r="AE237" t="str">
            <v>"GA-11f_Pt1_Hs=05.00_Tp=17.19_Full.dat"</v>
          </cell>
          <cell r="AF237" t="str">
            <v>"225.xls"</v>
          </cell>
        </row>
        <row r="238">
          <cell r="A238">
            <v>226</v>
          </cell>
          <cell r="B238" t="str">
            <v>GA-11f_Pt1_Hs=05.00_Tp=19.10_Full</v>
          </cell>
          <cell r="C238">
            <v>0</v>
          </cell>
          <cell r="D238" t="str">
            <v>Ochi-Hubble</v>
          </cell>
          <cell r="E238" t="str">
            <v>"Specified"</v>
          </cell>
          <cell r="F238" t="str">
            <v>NW100</v>
          </cell>
          <cell r="G238">
            <v>292.5</v>
          </cell>
          <cell r="H238">
            <v>5</v>
          </cell>
          <cell r="I238">
            <v>8</v>
          </cell>
          <cell r="J238">
            <v>5.235602094240837E-2</v>
          </cell>
          <cell r="K238" t="str">
            <v>E10</v>
          </cell>
          <cell r="L238">
            <v>337.5</v>
          </cell>
          <cell r="M238" t="str">
            <v>E10</v>
          </cell>
          <cell r="N238" t="str">
            <v>"Full"</v>
          </cell>
          <cell r="O238">
            <v>315</v>
          </cell>
          <cell r="P238">
            <v>-24.5</v>
          </cell>
          <cell r="Q238">
            <v>0</v>
          </cell>
          <cell r="R238">
            <v>18.150000000000002</v>
          </cell>
          <cell r="S238">
            <v>90</v>
          </cell>
          <cell r="T238">
            <v>32</v>
          </cell>
          <cell r="U238">
            <v>0</v>
          </cell>
          <cell r="V238">
            <v>90</v>
          </cell>
          <cell r="W238">
            <v>3</v>
          </cell>
          <cell r="X238" t="str">
            <v>"GA-11f_Pt1_Hs=05.00_Tp=19.10_Full.dat"</v>
          </cell>
          <cell r="Y238" t="str">
            <v>"GA-11f_Pt1_Hs=05.00_Tp=19.10_Full.dat"</v>
          </cell>
          <cell r="Z238" t="str">
            <v>"226.xls"</v>
          </cell>
          <cell r="AA238">
            <v>5</v>
          </cell>
          <cell r="AB238">
            <v>2</v>
          </cell>
          <cell r="AC238">
            <v>8.9285714285714288E-2</v>
          </cell>
          <cell r="AD238" t="str">
            <v>"GA-11f_Pt1_Hs=05.00_Tp=19.10_Full.dat"</v>
          </cell>
          <cell r="AE238" t="str">
            <v>"GA-11f_Pt1_Hs=05.00_Tp=19.10_Full.dat"</v>
          </cell>
          <cell r="AF238" t="str">
            <v>"226.xls"</v>
          </cell>
        </row>
        <row r="239">
          <cell r="A239">
            <v>227</v>
          </cell>
          <cell r="B239" t="str">
            <v>GA-11f_Pt1_Hs=05.00_Tp=21.01_Full</v>
          </cell>
          <cell r="C239">
            <v>0</v>
          </cell>
          <cell r="D239" t="str">
            <v>Ochi-Hubble</v>
          </cell>
          <cell r="E239" t="str">
            <v>"Specified"</v>
          </cell>
          <cell r="F239" t="str">
            <v>NW100</v>
          </cell>
          <cell r="G239">
            <v>292.5</v>
          </cell>
          <cell r="H239">
            <v>5</v>
          </cell>
          <cell r="I239">
            <v>8</v>
          </cell>
          <cell r="J239">
            <v>4.7596382674916705E-2</v>
          </cell>
          <cell r="K239" t="str">
            <v>E10</v>
          </cell>
          <cell r="L239">
            <v>337.5</v>
          </cell>
          <cell r="M239" t="str">
            <v>E10</v>
          </cell>
          <cell r="N239" t="str">
            <v>"Full"</v>
          </cell>
          <cell r="O239">
            <v>315</v>
          </cell>
          <cell r="P239">
            <v>-24.5</v>
          </cell>
          <cell r="Q239">
            <v>0</v>
          </cell>
          <cell r="R239">
            <v>18.150000000000002</v>
          </cell>
          <cell r="S239">
            <v>90</v>
          </cell>
          <cell r="T239">
            <v>32</v>
          </cell>
          <cell r="U239">
            <v>0</v>
          </cell>
          <cell r="V239">
            <v>90</v>
          </cell>
          <cell r="W239">
            <v>3</v>
          </cell>
          <cell r="X239" t="str">
            <v>"GA-11f_Pt1_Hs=05.00_Tp=21.01_Full.dat"</v>
          </cell>
          <cell r="Y239" t="str">
            <v>"GA-11f_Pt1_Hs=05.00_Tp=21.01_Full.dat"</v>
          </cell>
          <cell r="Z239" t="str">
            <v>"227.xls"</v>
          </cell>
          <cell r="AA239">
            <v>5</v>
          </cell>
          <cell r="AB239">
            <v>2</v>
          </cell>
          <cell r="AC239">
            <v>8.1168831168831168E-2</v>
          </cell>
          <cell r="AD239" t="str">
            <v>"GA-11f_Pt1_Hs=05.00_Tp=21.01_Full.dat"</v>
          </cell>
          <cell r="AE239" t="str">
            <v>"GA-11f_Pt1_Hs=05.00_Tp=21.01_Full.dat"</v>
          </cell>
          <cell r="AF239" t="str">
            <v>"227.xls"</v>
          </cell>
        </row>
        <row r="240">
          <cell r="A240">
            <v>228</v>
          </cell>
          <cell r="B240" t="str">
            <v>GA-11f_Pt1_Hs=05.00_Tp=17.19_Interm</v>
          </cell>
          <cell r="C240">
            <v>0</v>
          </cell>
          <cell r="D240" t="str">
            <v>Ochi-Hubble</v>
          </cell>
          <cell r="E240" t="str">
            <v>"Specified"</v>
          </cell>
          <cell r="F240" t="str">
            <v>NW100</v>
          </cell>
          <cell r="G240">
            <v>292.5</v>
          </cell>
          <cell r="H240">
            <v>5</v>
          </cell>
          <cell r="I240">
            <v>8</v>
          </cell>
          <cell r="J240">
            <v>5.8173356602675967E-2</v>
          </cell>
          <cell r="K240" t="str">
            <v>E10</v>
          </cell>
          <cell r="L240">
            <v>337.5</v>
          </cell>
          <cell r="M240" t="str">
            <v>E10</v>
          </cell>
          <cell r="N240" t="str">
            <v>"Interm"</v>
          </cell>
          <cell r="O240">
            <v>315</v>
          </cell>
          <cell r="P240">
            <v>-18.149999999999999</v>
          </cell>
          <cell r="Q240">
            <v>0</v>
          </cell>
          <cell r="R240">
            <v>18.150000000000002</v>
          </cell>
          <cell r="S240">
            <v>90</v>
          </cell>
          <cell r="T240">
            <v>32</v>
          </cell>
          <cell r="U240">
            <v>0</v>
          </cell>
          <cell r="V240">
            <v>90</v>
          </cell>
          <cell r="W240">
            <v>3</v>
          </cell>
          <cell r="X240" t="str">
            <v>"GA-11f_Pt1_Hs=05.00_Tp=17.19_Interm.dat"</v>
          </cell>
          <cell r="Y240" t="str">
            <v>"GA-11f_Pt1_Hs=05.00_Tp=17.19_Interm.dat"</v>
          </cell>
          <cell r="Z240" t="str">
            <v>"228.xls"</v>
          </cell>
          <cell r="AA240">
            <v>5</v>
          </cell>
          <cell r="AB240">
            <v>2</v>
          </cell>
          <cell r="AC240">
            <v>9.9206349206349201E-2</v>
          </cell>
          <cell r="AD240" t="str">
            <v>"GA-11f_Pt1_Hs=05.00_Tp=17.19_Interm.dat"</v>
          </cell>
          <cell r="AE240" t="str">
            <v>"GA-11f_Pt1_Hs=05.00_Tp=17.19_Interm.dat"</v>
          </cell>
          <cell r="AF240" t="str">
            <v>"228.xls"</v>
          </cell>
        </row>
        <row r="241">
          <cell r="A241">
            <v>229</v>
          </cell>
          <cell r="B241" t="str">
            <v>GA-11f_Pt1_Hs=05.00_Tp=19.10_Interm</v>
          </cell>
          <cell r="C241">
            <v>0</v>
          </cell>
          <cell r="D241" t="str">
            <v>Ochi-Hubble</v>
          </cell>
          <cell r="E241" t="str">
            <v>"Specified"</v>
          </cell>
          <cell r="F241" t="str">
            <v>NW100</v>
          </cell>
          <cell r="G241">
            <v>292.5</v>
          </cell>
          <cell r="H241">
            <v>5</v>
          </cell>
          <cell r="I241">
            <v>8</v>
          </cell>
          <cell r="J241">
            <v>5.235602094240837E-2</v>
          </cell>
          <cell r="K241" t="str">
            <v>E10</v>
          </cell>
          <cell r="L241">
            <v>337.5</v>
          </cell>
          <cell r="M241" t="str">
            <v>E10</v>
          </cell>
          <cell r="N241" t="str">
            <v>"Interm"</v>
          </cell>
          <cell r="O241">
            <v>315</v>
          </cell>
          <cell r="P241">
            <v>-18.149999999999999</v>
          </cell>
          <cell r="Q241">
            <v>0</v>
          </cell>
          <cell r="R241">
            <v>18.150000000000002</v>
          </cell>
          <cell r="S241">
            <v>90</v>
          </cell>
          <cell r="T241">
            <v>32</v>
          </cell>
          <cell r="U241">
            <v>0</v>
          </cell>
          <cell r="V241">
            <v>90</v>
          </cell>
          <cell r="W241">
            <v>3</v>
          </cell>
          <cell r="X241" t="str">
            <v>"GA-11f_Pt1_Hs=05.00_Tp=19.10_Interm.dat"</v>
          </cell>
          <cell r="Y241" t="str">
            <v>"GA-11f_Pt1_Hs=05.00_Tp=19.10_Interm.dat"</v>
          </cell>
          <cell r="Z241" t="str">
            <v>"229.xls"</v>
          </cell>
          <cell r="AA241">
            <v>5</v>
          </cell>
          <cell r="AB241">
            <v>2</v>
          </cell>
          <cell r="AC241">
            <v>8.9285714285714288E-2</v>
          </cell>
          <cell r="AD241" t="str">
            <v>"GA-11f_Pt1_Hs=05.00_Tp=19.10_Interm.dat"</v>
          </cell>
          <cell r="AE241" t="str">
            <v>"GA-11f_Pt1_Hs=05.00_Tp=19.10_Interm.dat"</v>
          </cell>
          <cell r="AF241" t="str">
            <v>"229.xls"</v>
          </cell>
        </row>
        <row r="242">
          <cell r="A242">
            <v>230</v>
          </cell>
          <cell r="B242" t="str">
            <v>GA-11f_Pt1_Hs=05.00_Tp=21.01_Interm</v>
          </cell>
          <cell r="C242">
            <v>0</v>
          </cell>
          <cell r="D242" t="str">
            <v>Ochi-Hubble</v>
          </cell>
          <cell r="E242" t="str">
            <v>"Specified"</v>
          </cell>
          <cell r="F242" t="str">
            <v>NW100</v>
          </cell>
          <cell r="G242">
            <v>292.5</v>
          </cell>
          <cell r="H242">
            <v>5</v>
          </cell>
          <cell r="I242">
            <v>8</v>
          </cell>
          <cell r="J242">
            <v>4.7596382674916705E-2</v>
          </cell>
          <cell r="K242" t="str">
            <v>E10</v>
          </cell>
          <cell r="L242">
            <v>337.5</v>
          </cell>
          <cell r="M242" t="str">
            <v>E10</v>
          </cell>
          <cell r="N242" t="str">
            <v>"Interm"</v>
          </cell>
          <cell r="O242">
            <v>315</v>
          </cell>
          <cell r="P242">
            <v>-18.149999999999999</v>
          </cell>
          <cell r="Q242">
            <v>0</v>
          </cell>
          <cell r="R242">
            <v>18.150000000000002</v>
          </cell>
          <cell r="S242">
            <v>90</v>
          </cell>
          <cell r="T242">
            <v>32</v>
          </cell>
          <cell r="U242">
            <v>0</v>
          </cell>
          <cell r="V242">
            <v>90</v>
          </cell>
          <cell r="W242">
            <v>3</v>
          </cell>
          <cell r="X242" t="str">
            <v>"GA-11f_Pt1_Hs=05.00_Tp=21.01_Interm.dat"</v>
          </cell>
          <cell r="Y242" t="str">
            <v>"GA-11f_Pt1_Hs=05.00_Tp=21.01_Interm.dat"</v>
          </cell>
          <cell r="Z242" t="str">
            <v>"230.xls"</v>
          </cell>
          <cell r="AA242">
            <v>5</v>
          </cell>
          <cell r="AB242">
            <v>2</v>
          </cell>
          <cell r="AC242">
            <v>8.1168831168831168E-2</v>
          </cell>
          <cell r="AD242" t="str">
            <v>"GA-11f_Pt1_Hs=05.00_Tp=21.01_Interm.dat"</v>
          </cell>
          <cell r="AE242" t="str">
            <v>"GA-11f_Pt1_Hs=05.00_Tp=21.01_Interm.dat"</v>
          </cell>
          <cell r="AF242" t="str">
            <v>"230.xls"</v>
          </cell>
        </row>
        <row r="243">
          <cell r="A243">
            <v>231</v>
          </cell>
          <cell r="B243" t="str">
            <v>GA-11f_Pt1_Hs=05.00_Tp=17.19_Ballast</v>
          </cell>
          <cell r="C243">
            <v>0</v>
          </cell>
          <cell r="D243" t="str">
            <v>Ochi-Hubble</v>
          </cell>
          <cell r="E243" t="str">
            <v>"Specified"</v>
          </cell>
          <cell r="F243" t="str">
            <v>NW100</v>
          </cell>
          <cell r="G243">
            <v>292.5</v>
          </cell>
          <cell r="H243">
            <v>5</v>
          </cell>
          <cell r="I243">
            <v>8</v>
          </cell>
          <cell r="J243">
            <v>5.8173356602675967E-2</v>
          </cell>
          <cell r="K243" t="str">
            <v>E10</v>
          </cell>
          <cell r="L243">
            <v>337.5</v>
          </cell>
          <cell r="M243" t="str">
            <v>E10</v>
          </cell>
          <cell r="N243" t="str">
            <v>"Ballast"</v>
          </cell>
          <cell r="O243">
            <v>315</v>
          </cell>
          <cell r="P243">
            <v>-11.89</v>
          </cell>
          <cell r="Q243">
            <v>0</v>
          </cell>
          <cell r="R243">
            <v>18.150000000000002</v>
          </cell>
          <cell r="S243">
            <v>90</v>
          </cell>
          <cell r="T243">
            <v>32</v>
          </cell>
          <cell r="U243">
            <v>0</v>
          </cell>
          <cell r="V243">
            <v>90</v>
          </cell>
          <cell r="W243">
            <v>3</v>
          </cell>
          <cell r="X243" t="str">
            <v>"GA-11f_Pt1_Hs=05.00_Tp=17.19_Ballast.dat"</v>
          </cell>
          <cell r="Y243" t="str">
            <v>"GA-11f_Pt1_Hs=05.00_Tp=17.19_Ballast.dat"</v>
          </cell>
          <cell r="Z243" t="str">
            <v>"231.xls"</v>
          </cell>
          <cell r="AA243">
            <v>5</v>
          </cell>
          <cell r="AB243">
            <v>2</v>
          </cell>
          <cell r="AC243">
            <v>9.9206349206349201E-2</v>
          </cell>
          <cell r="AD243" t="str">
            <v>"GA-11f_Pt1_Hs=05.00_Tp=17.19_Ballast.dat"</v>
          </cell>
          <cell r="AE243" t="str">
            <v>"GA-11f_Pt1_Hs=05.00_Tp=17.19_Ballast.dat"</v>
          </cell>
          <cell r="AF243" t="str">
            <v>"231.xls"</v>
          </cell>
        </row>
        <row r="244">
          <cell r="A244">
            <v>232</v>
          </cell>
          <cell r="B244" t="str">
            <v>GA-11f_Pt1_Hs=05.00_Tp=19.10_Ballast</v>
          </cell>
          <cell r="C244">
            <v>0</v>
          </cell>
          <cell r="D244" t="str">
            <v>Ochi-Hubble</v>
          </cell>
          <cell r="E244" t="str">
            <v>"Specified"</v>
          </cell>
          <cell r="F244" t="str">
            <v>NW100</v>
          </cell>
          <cell r="G244">
            <v>292.5</v>
          </cell>
          <cell r="H244">
            <v>5</v>
          </cell>
          <cell r="I244">
            <v>8</v>
          </cell>
          <cell r="J244">
            <v>5.235602094240837E-2</v>
          </cell>
          <cell r="K244" t="str">
            <v>E10</v>
          </cell>
          <cell r="L244">
            <v>337.5</v>
          </cell>
          <cell r="M244" t="str">
            <v>E10</v>
          </cell>
          <cell r="N244" t="str">
            <v>"Ballast"</v>
          </cell>
          <cell r="O244">
            <v>315</v>
          </cell>
          <cell r="P244">
            <v>-11.89</v>
          </cell>
          <cell r="Q244">
            <v>0</v>
          </cell>
          <cell r="R244">
            <v>18.150000000000002</v>
          </cell>
          <cell r="S244">
            <v>90</v>
          </cell>
          <cell r="T244">
            <v>32</v>
          </cell>
          <cell r="U244">
            <v>0</v>
          </cell>
          <cell r="V244">
            <v>90</v>
          </cell>
          <cell r="W244">
            <v>3</v>
          </cell>
          <cell r="X244" t="str">
            <v>"GA-11f_Pt1_Hs=05.00_Tp=19.10_Ballast.dat"</v>
          </cell>
          <cell r="Y244" t="str">
            <v>"GA-11f_Pt1_Hs=05.00_Tp=19.10_Ballast.dat"</v>
          </cell>
          <cell r="Z244" t="str">
            <v>"232.xls"</v>
          </cell>
          <cell r="AA244">
            <v>5</v>
          </cell>
          <cell r="AB244">
            <v>2</v>
          </cell>
          <cell r="AC244">
            <v>8.9285714285714288E-2</v>
          </cell>
          <cell r="AD244" t="str">
            <v>"GA-11f_Pt1_Hs=05.00_Tp=19.10_Ballast.dat"</v>
          </cell>
          <cell r="AE244" t="str">
            <v>"GA-11f_Pt1_Hs=05.00_Tp=19.10_Ballast.dat"</v>
          </cell>
          <cell r="AF244" t="str">
            <v>"232.xls"</v>
          </cell>
        </row>
        <row r="245">
          <cell r="A245">
            <v>233</v>
          </cell>
          <cell r="B245" t="str">
            <v>GA-11f_Pt1_Hs=05.00_Tp=21.01_Ballast</v>
          </cell>
          <cell r="C245">
            <v>0</v>
          </cell>
          <cell r="D245" t="str">
            <v>Ochi-Hubble</v>
          </cell>
          <cell r="E245" t="str">
            <v>"Specified"</v>
          </cell>
          <cell r="F245" t="str">
            <v>NW100</v>
          </cell>
          <cell r="G245">
            <v>292.5</v>
          </cell>
          <cell r="H245">
            <v>5</v>
          </cell>
          <cell r="I245">
            <v>8</v>
          </cell>
          <cell r="J245">
            <v>4.7596382674916705E-2</v>
          </cell>
          <cell r="K245" t="str">
            <v>E10</v>
          </cell>
          <cell r="L245">
            <v>337.5</v>
          </cell>
          <cell r="M245" t="str">
            <v>E10</v>
          </cell>
          <cell r="N245" t="str">
            <v>"Ballast"</v>
          </cell>
          <cell r="O245">
            <v>315</v>
          </cell>
          <cell r="P245">
            <v>-11.89</v>
          </cell>
          <cell r="Q245">
            <v>0</v>
          </cell>
          <cell r="R245">
            <v>18.150000000000002</v>
          </cell>
          <cell r="S245">
            <v>90</v>
          </cell>
          <cell r="T245">
            <v>32</v>
          </cell>
          <cell r="U245">
            <v>0</v>
          </cell>
          <cell r="V245">
            <v>90</v>
          </cell>
          <cell r="W245">
            <v>3</v>
          </cell>
          <cell r="X245" t="str">
            <v>"GA-11f_Pt1_Hs=05.00_Tp=21.01_Ballast.dat"</v>
          </cell>
          <cell r="Y245" t="str">
            <v>"GA-11f_Pt1_Hs=05.00_Tp=21.01_Ballast.dat"</v>
          </cell>
          <cell r="Z245" t="str">
            <v>"233.xls"</v>
          </cell>
          <cell r="AA245">
            <v>5</v>
          </cell>
          <cell r="AB245">
            <v>2</v>
          </cell>
          <cell r="AC245">
            <v>8.1168831168831168E-2</v>
          </cell>
          <cell r="AD245" t="str">
            <v>"GA-11f_Pt1_Hs=05.00_Tp=21.01_Ballast.dat"</v>
          </cell>
          <cell r="AE245" t="str">
            <v>"GA-11f_Pt1_Hs=05.00_Tp=21.01_Ballast.dat"</v>
          </cell>
          <cell r="AF245" t="str">
            <v>"233.xls"</v>
          </cell>
        </row>
        <row r="246">
          <cell r="A246">
            <v>234</v>
          </cell>
          <cell r="B246" t="str">
            <v>GA-11g_Pt1_Hs=05.00_Tp=17.19_Full</v>
          </cell>
          <cell r="C246">
            <v>0</v>
          </cell>
          <cell r="D246" t="str">
            <v>Ochi-Hubble</v>
          </cell>
          <cell r="E246" t="str">
            <v>"Specified"</v>
          </cell>
          <cell r="F246" t="str">
            <v>S100</v>
          </cell>
          <cell r="G246">
            <v>67.5</v>
          </cell>
          <cell r="H246">
            <v>5</v>
          </cell>
          <cell r="I246">
            <v>8</v>
          </cell>
          <cell r="J246">
            <v>5.8173356602675967E-2</v>
          </cell>
          <cell r="K246" t="str">
            <v>NE10</v>
          </cell>
          <cell r="L246">
            <v>22.5</v>
          </cell>
          <cell r="M246" t="str">
            <v>NE10</v>
          </cell>
          <cell r="N246" t="str">
            <v>"Full"</v>
          </cell>
          <cell r="O246">
            <v>45</v>
          </cell>
          <cell r="P246">
            <v>-24.5</v>
          </cell>
          <cell r="Q246">
            <v>0</v>
          </cell>
          <cell r="R246">
            <v>18.150000000000002</v>
          </cell>
          <cell r="S246">
            <v>90</v>
          </cell>
          <cell r="T246">
            <v>32</v>
          </cell>
          <cell r="U246">
            <v>0</v>
          </cell>
          <cell r="V246">
            <v>90</v>
          </cell>
          <cell r="W246">
            <v>3</v>
          </cell>
          <cell r="X246" t="str">
            <v>"GA-11g_Pt1_Hs=05.00_Tp=17.19_Full.dat"</v>
          </cell>
          <cell r="Y246" t="str">
            <v>"GA-11g_Pt1_Hs=05.00_Tp=17.19_Full.dat"</v>
          </cell>
          <cell r="Z246" t="str">
            <v>"234.xls"</v>
          </cell>
          <cell r="AA246">
            <v>5</v>
          </cell>
          <cell r="AB246">
            <v>2</v>
          </cell>
          <cell r="AC246">
            <v>9.9206349206349201E-2</v>
          </cell>
          <cell r="AD246" t="str">
            <v>"GA-11g_Pt1_Hs=05.00_Tp=17.19_Full.dat"</v>
          </cell>
          <cell r="AE246" t="str">
            <v>"GA-11g_Pt1_Hs=05.00_Tp=17.19_Full.dat"</v>
          </cell>
          <cell r="AF246" t="str">
            <v>"234.xls"</v>
          </cell>
        </row>
        <row r="247">
          <cell r="A247">
            <v>235</v>
          </cell>
          <cell r="B247" t="str">
            <v>GA-11g_Pt1_Hs=05.00_Tp=19.10_Full</v>
          </cell>
          <cell r="C247">
            <v>0</v>
          </cell>
          <cell r="D247" t="str">
            <v>Ochi-Hubble</v>
          </cell>
          <cell r="E247" t="str">
            <v>"Specified"</v>
          </cell>
          <cell r="F247" t="str">
            <v>S100</v>
          </cell>
          <cell r="G247">
            <v>67.5</v>
          </cell>
          <cell r="H247">
            <v>5</v>
          </cell>
          <cell r="I247">
            <v>8</v>
          </cell>
          <cell r="J247">
            <v>5.235602094240837E-2</v>
          </cell>
          <cell r="K247" t="str">
            <v>NE10</v>
          </cell>
          <cell r="L247">
            <v>22.5</v>
          </cell>
          <cell r="M247" t="str">
            <v>NE10</v>
          </cell>
          <cell r="N247" t="str">
            <v>"Full"</v>
          </cell>
          <cell r="O247">
            <v>45</v>
          </cell>
          <cell r="P247">
            <v>-24.5</v>
          </cell>
          <cell r="Q247">
            <v>0</v>
          </cell>
          <cell r="R247">
            <v>18.150000000000002</v>
          </cell>
          <cell r="S247">
            <v>90</v>
          </cell>
          <cell r="T247">
            <v>32</v>
          </cell>
          <cell r="U247">
            <v>0</v>
          </cell>
          <cell r="V247">
            <v>90</v>
          </cell>
          <cell r="W247">
            <v>3</v>
          </cell>
          <cell r="X247" t="str">
            <v>"GA-11g_Pt1_Hs=05.00_Tp=19.10_Full.dat"</v>
          </cell>
          <cell r="Y247" t="str">
            <v>"GA-11g_Pt1_Hs=05.00_Tp=19.10_Full.dat"</v>
          </cell>
          <cell r="Z247" t="str">
            <v>"235.xls"</v>
          </cell>
          <cell r="AA247">
            <v>5</v>
          </cell>
          <cell r="AB247">
            <v>2</v>
          </cell>
          <cell r="AC247">
            <v>8.9285714285714288E-2</v>
          </cell>
          <cell r="AD247" t="str">
            <v>"GA-11g_Pt1_Hs=05.00_Tp=19.10_Full.dat"</v>
          </cell>
          <cell r="AE247" t="str">
            <v>"GA-11g_Pt1_Hs=05.00_Tp=19.10_Full.dat"</v>
          </cell>
          <cell r="AF247" t="str">
            <v>"235.xls"</v>
          </cell>
        </row>
        <row r="248">
          <cell r="A248">
            <v>236</v>
          </cell>
          <cell r="B248" t="str">
            <v>GA-11g_Pt1_Hs=05.00_Tp=21.01_Full</v>
          </cell>
          <cell r="C248">
            <v>0</v>
          </cell>
          <cell r="D248" t="str">
            <v>Ochi-Hubble</v>
          </cell>
          <cell r="E248" t="str">
            <v>"Specified"</v>
          </cell>
          <cell r="F248" t="str">
            <v>S100</v>
          </cell>
          <cell r="G248">
            <v>67.5</v>
          </cell>
          <cell r="H248">
            <v>5</v>
          </cell>
          <cell r="I248">
            <v>8</v>
          </cell>
          <cell r="J248">
            <v>4.7596382674916705E-2</v>
          </cell>
          <cell r="K248" t="str">
            <v>NE10</v>
          </cell>
          <cell r="L248">
            <v>22.5</v>
          </cell>
          <cell r="M248" t="str">
            <v>NE10</v>
          </cell>
          <cell r="N248" t="str">
            <v>"Full"</v>
          </cell>
          <cell r="O248">
            <v>45</v>
          </cell>
          <cell r="P248">
            <v>-24.5</v>
          </cell>
          <cell r="Q248">
            <v>0</v>
          </cell>
          <cell r="R248">
            <v>18.150000000000002</v>
          </cell>
          <cell r="S248">
            <v>90</v>
          </cell>
          <cell r="T248">
            <v>32</v>
          </cell>
          <cell r="U248">
            <v>0</v>
          </cell>
          <cell r="V248">
            <v>90</v>
          </cell>
          <cell r="W248">
            <v>3</v>
          </cell>
          <cell r="X248" t="str">
            <v>"GA-11g_Pt1_Hs=05.00_Tp=21.01_Full.dat"</v>
          </cell>
          <cell r="Y248" t="str">
            <v>"GA-11g_Pt1_Hs=05.00_Tp=21.01_Full.dat"</v>
          </cell>
          <cell r="Z248" t="str">
            <v>"236.xls"</v>
          </cell>
          <cell r="AA248">
            <v>5</v>
          </cell>
          <cell r="AB248">
            <v>2</v>
          </cell>
          <cell r="AC248">
            <v>8.1168831168831168E-2</v>
          </cell>
          <cell r="AD248" t="str">
            <v>"GA-11g_Pt1_Hs=05.00_Tp=21.01_Full.dat"</v>
          </cell>
          <cell r="AE248" t="str">
            <v>"GA-11g_Pt1_Hs=05.00_Tp=21.01_Full.dat"</v>
          </cell>
          <cell r="AF248" t="str">
            <v>"236.xls"</v>
          </cell>
        </row>
        <row r="249">
          <cell r="A249">
            <v>237</v>
          </cell>
          <cell r="B249" t="str">
            <v>GA-11g_Pt1_Hs=05.00_Tp=17.19_Interm</v>
          </cell>
          <cell r="C249">
            <v>0</v>
          </cell>
          <cell r="D249" t="str">
            <v>Ochi-Hubble</v>
          </cell>
          <cell r="E249" t="str">
            <v>"Specified"</v>
          </cell>
          <cell r="F249" t="str">
            <v>S100</v>
          </cell>
          <cell r="G249">
            <v>67.5</v>
          </cell>
          <cell r="H249">
            <v>5</v>
          </cell>
          <cell r="I249">
            <v>8</v>
          </cell>
          <cell r="J249">
            <v>5.8173356602675967E-2</v>
          </cell>
          <cell r="K249" t="str">
            <v>NE10</v>
          </cell>
          <cell r="L249">
            <v>22.5</v>
          </cell>
          <cell r="M249" t="str">
            <v>NE10</v>
          </cell>
          <cell r="N249" t="str">
            <v>"Interm"</v>
          </cell>
          <cell r="O249">
            <v>45</v>
          </cell>
          <cell r="P249">
            <v>-18.149999999999999</v>
          </cell>
          <cell r="Q249">
            <v>0</v>
          </cell>
          <cell r="R249">
            <v>18.150000000000002</v>
          </cell>
          <cell r="S249">
            <v>90</v>
          </cell>
          <cell r="T249">
            <v>32</v>
          </cell>
          <cell r="U249">
            <v>0</v>
          </cell>
          <cell r="V249">
            <v>90</v>
          </cell>
          <cell r="W249">
            <v>3</v>
          </cell>
          <cell r="X249" t="str">
            <v>"GA-11g_Pt1_Hs=05.00_Tp=17.19_Interm.dat"</v>
          </cell>
          <cell r="Y249" t="str">
            <v>"GA-11g_Pt1_Hs=05.00_Tp=17.19_Interm.dat"</v>
          </cell>
          <cell r="Z249" t="str">
            <v>"237.xls"</v>
          </cell>
          <cell r="AA249">
            <v>5</v>
          </cell>
          <cell r="AB249">
            <v>2</v>
          </cell>
          <cell r="AC249">
            <v>9.9206349206349201E-2</v>
          </cell>
          <cell r="AD249" t="str">
            <v>"GA-11g_Pt1_Hs=05.00_Tp=17.19_Interm.dat"</v>
          </cell>
          <cell r="AE249" t="str">
            <v>"GA-11g_Pt1_Hs=05.00_Tp=17.19_Interm.dat"</v>
          </cell>
          <cell r="AF249" t="str">
            <v>"237.xls"</v>
          </cell>
        </row>
        <row r="250">
          <cell r="A250">
            <v>238</v>
          </cell>
          <cell r="B250" t="str">
            <v>GA-11g_Pt1_Hs=05.00_Tp=19.10_Interm</v>
          </cell>
          <cell r="C250">
            <v>0</v>
          </cell>
          <cell r="D250" t="str">
            <v>Ochi-Hubble</v>
          </cell>
          <cell r="E250" t="str">
            <v>"Specified"</v>
          </cell>
          <cell r="F250" t="str">
            <v>S100</v>
          </cell>
          <cell r="G250">
            <v>67.5</v>
          </cell>
          <cell r="H250">
            <v>5</v>
          </cell>
          <cell r="I250">
            <v>8</v>
          </cell>
          <cell r="J250">
            <v>5.235602094240837E-2</v>
          </cell>
          <cell r="K250" t="str">
            <v>NE10</v>
          </cell>
          <cell r="L250">
            <v>22.5</v>
          </cell>
          <cell r="M250" t="str">
            <v>NE10</v>
          </cell>
          <cell r="N250" t="str">
            <v>"Interm"</v>
          </cell>
          <cell r="O250">
            <v>45</v>
          </cell>
          <cell r="P250">
            <v>-18.149999999999999</v>
          </cell>
          <cell r="Q250">
            <v>0</v>
          </cell>
          <cell r="R250">
            <v>18.150000000000002</v>
          </cell>
          <cell r="S250">
            <v>90</v>
          </cell>
          <cell r="T250">
            <v>32</v>
          </cell>
          <cell r="U250">
            <v>0</v>
          </cell>
          <cell r="V250">
            <v>90</v>
          </cell>
          <cell r="W250">
            <v>3</v>
          </cell>
          <cell r="X250" t="str">
            <v>"GA-11g_Pt1_Hs=05.00_Tp=19.10_Interm.dat"</v>
          </cell>
          <cell r="Y250" t="str">
            <v>"GA-11g_Pt1_Hs=05.00_Tp=19.10_Interm.dat"</v>
          </cell>
          <cell r="Z250" t="str">
            <v>"238.xls"</v>
          </cell>
          <cell r="AA250">
            <v>5</v>
          </cell>
          <cell r="AB250">
            <v>2</v>
          </cell>
          <cell r="AC250">
            <v>8.9285714285714288E-2</v>
          </cell>
          <cell r="AD250" t="str">
            <v>"GA-11g_Pt1_Hs=05.00_Tp=19.10_Interm.dat"</v>
          </cell>
          <cell r="AE250" t="str">
            <v>"GA-11g_Pt1_Hs=05.00_Tp=19.10_Interm.dat"</v>
          </cell>
          <cell r="AF250" t="str">
            <v>"238.xls"</v>
          </cell>
        </row>
        <row r="251">
          <cell r="A251">
            <v>239</v>
          </cell>
          <cell r="B251" t="str">
            <v>GA-11g_Pt1_Hs=05.00_Tp=21.01_Interm</v>
          </cell>
          <cell r="C251">
            <v>0</v>
          </cell>
          <cell r="D251" t="str">
            <v>Ochi-Hubble</v>
          </cell>
          <cell r="E251" t="str">
            <v>"Specified"</v>
          </cell>
          <cell r="F251" t="str">
            <v>S100</v>
          </cell>
          <cell r="G251">
            <v>67.5</v>
          </cell>
          <cell r="H251">
            <v>5</v>
          </cell>
          <cell r="I251">
            <v>8</v>
          </cell>
          <cell r="J251">
            <v>4.7596382674916705E-2</v>
          </cell>
          <cell r="K251" t="str">
            <v>NE10</v>
          </cell>
          <cell r="L251">
            <v>22.5</v>
          </cell>
          <cell r="M251" t="str">
            <v>NE10</v>
          </cell>
          <cell r="N251" t="str">
            <v>"Interm"</v>
          </cell>
          <cell r="O251">
            <v>45</v>
          </cell>
          <cell r="P251">
            <v>-18.149999999999999</v>
          </cell>
          <cell r="Q251">
            <v>0</v>
          </cell>
          <cell r="R251">
            <v>18.150000000000002</v>
          </cell>
          <cell r="S251">
            <v>90</v>
          </cell>
          <cell r="T251">
            <v>32</v>
          </cell>
          <cell r="U251">
            <v>0</v>
          </cell>
          <cell r="V251">
            <v>90</v>
          </cell>
          <cell r="W251">
            <v>3</v>
          </cell>
          <cell r="X251" t="str">
            <v>"GA-11g_Pt1_Hs=05.00_Tp=21.01_Interm.dat"</v>
          </cell>
          <cell r="Y251" t="str">
            <v>"GA-11g_Pt1_Hs=05.00_Tp=21.01_Interm.dat"</v>
          </cell>
          <cell r="Z251" t="str">
            <v>"239.xls"</v>
          </cell>
          <cell r="AA251">
            <v>5</v>
          </cell>
          <cell r="AB251">
            <v>2</v>
          </cell>
          <cell r="AC251">
            <v>8.1168831168831168E-2</v>
          </cell>
          <cell r="AD251" t="str">
            <v>"GA-11g_Pt1_Hs=05.00_Tp=21.01_Interm.dat"</v>
          </cell>
          <cell r="AE251" t="str">
            <v>"GA-11g_Pt1_Hs=05.00_Tp=21.01_Interm.dat"</v>
          </cell>
          <cell r="AF251" t="str">
            <v>"239.xls"</v>
          </cell>
        </row>
        <row r="252">
          <cell r="A252">
            <v>240</v>
          </cell>
          <cell r="B252" t="str">
            <v>GA-11g_Pt1_Hs=05.00_Tp=17.19_Ballast</v>
          </cell>
          <cell r="C252">
            <v>0</v>
          </cell>
          <cell r="D252" t="str">
            <v>Ochi-Hubble</v>
          </cell>
          <cell r="E252" t="str">
            <v>"Specified"</v>
          </cell>
          <cell r="F252" t="str">
            <v>S100</v>
          </cell>
          <cell r="G252">
            <v>67.5</v>
          </cell>
          <cell r="H252">
            <v>5</v>
          </cell>
          <cell r="I252">
            <v>8</v>
          </cell>
          <cell r="J252">
            <v>5.8173356602675967E-2</v>
          </cell>
          <cell r="K252" t="str">
            <v>NE10</v>
          </cell>
          <cell r="L252">
            <v>22.5</v>
          </cell>
          <cell r="M252" t="str">
            <v>NE10</v>
          </cell>
          <cell r="N252" t="str">
            <v>"Ballast"</v>
          </cell>
          <cell r="O252">
            <v>45</v>
          </cell>
          <cell r="P252">
            <v>-11.89</v>
          </cell>
          <cell r="Q252">
            <v>0</v>
          </cell>
          <cell r="R252">
            <v>18.150000000000002</v>
          </cell>
          <cell r="S252">
            <v>90</v>
          </cell>
          <cell r="T252">
            <v>32</v>
          </cell>
          <cell r="U252">
            <v>0</v>
          </cell>
          <cell r="V252">
            <v>90</v>
          </cell>
          <cell r="W252">
            <v>3</v>
          </cell>
          <cell r="X252" t="str">
            <v>"GA-11g_Pt1_Hs=05.00_Tp=17.19_Ballast.dat"</v>
          </cell>
          <cell r="Y252" t="str">
            <v>"GA-11g_Pt1_Hs=05.00_Tp=17.19_Ballast.dat"</v>
          </cell>
          <cell r="Z252" t="str">
            <v>"240.xls"</v>
          </cell>
          <cell r="AA252">
            <v>5</v>
          </cell>
          <cell r="AB252">
            <v>2</v>
          </cell>
          <cell r="AC252">
            <v>9.9206349206349201E-2</v>
          </cell>
          <cell r="AD252" t="str">
            <v>"GA-11g_Pt1_Hs=05.00_Tp=17.19_Ballast.dat"</v>
          </cell>
          <cell r="AE252" t="str">
            <v>"GA-11g_Pt1_Hs=05.00_Tp=17.19_Ballast.dat"</v>
          </cell>
          <cell r="AF252" t="str">
            <v>"240.xls"</v>
          </cell>
        </row>
        <row r="253">
          <cell r="A253">
            <v>241</v>
          </cell>
          <cell r="B253" t="str">
            <v>GA-11g_Pt1_Hs=05.00_Tp=19.10_Ballast</v>
          </cell>
          <cell r="C253">
            <v>0</v>
          </cell>
          <cell r="D253" t="str">
            <v>Ochi-Hubble</v>
          </cell>
          <cell r="E253" t="str">
            <v>"Specified"</v>
          </cell>
          <cell r="F253" t="str">
            <v>S100</v>
          </cell>
          <cell r="G253">
            <v>67.5</v>
          </cell>
          <cell r="H253">
            <v>5</v>
          </cell>
          <cell r="I253">
            <v>8</v>
          </cell>
          <cell r="J253">
            <v>5.235602094240837E-2</v>
          </cell>
          <cell r="K253" t="str">
            <v>NE10</v>
          </cell>
          <cell r="L253">
            <v>22.5</v>
          </cell>
          <cell r="M253" t="str">
            <v>NE10</v>
          </cell>
          <cell r="N253" t="str">
            <v>"Ballast"</v>
          </cell>
          <cell r="O253">
            <v>45</v>
          </cell>
          <cell r="P253">
            <v>-11.89</v>
          </cell>
          <cell r="Q253">
            <v>0</v>
          </cell>
          <cell r="R253">
            <v>18.150000000000002</v>
          </cell>
          <cell r="S253">
            <v>90</v>
          </cell>
          <cell r="T253">
            <v>32</v>
          </cell>
          <cell r="U253">
            <v>0</v>
          </cell>
          <cell r="V253">
            <v>90</v>
          </cell>
          <cell r="W253">
            <v>3</v>
          </cell>
          <cell r="X253" t="str">
            <v>"GA-11g_Pt1_Hs=05.00_Tp=19.10_Ballast.dat"</v>
          </cell>
          <cell r="Y253" t="str">
            <v>"GA-11g_Pt1_Hs=05.00_Tp=19.10_Ballast.dat"</v>
          </cell>
          <cell r="Z253" t="str">
            <v>"241.xls"</v>
          </cell>
          <cell r="AA253">
            <v>5</v>
          </cell>
          <cell r="AB253">
            <v>2</v>
          </cell>
          <cell r="AC253">
            <v>8.9285714285714288E-2</v>
          </cell>
          <cell r="AD253" t="str">
            <v>"GA-11g_Pt1_Hs=05.00_Tp=19.10_Ballast.dat"</v>
          </cell>
          <cell r="AE253" t="str">
            <v>"GA-11g_Pt1_Hs=05.00_Tp=19.10_Ballast.dat"</v>
          </cell>
          <cell r="AF253" t="str">
            <v>"241.xls"</v>
          </cell>
        </row>
        <row r="254">
          <cell r="A254">
            <v>242</v>
          </cell>
          <cell r="B254" t="str">
            <v>GA-11g_Pt1_Hs=05.00_Tp=21.01_Ballast</v>
          </cell>
          <cell r="C254">
            <v>0</v>
          </cell>
          <cell r="D254" t="str">
            <v>Ochi-Hubble</v>
          </cell>
          <cell r="E254" t="str">
            <v>"Specified"</v>
          </cell>
          <cell r="F254" t="str">
            <v>S100</v>
          </cell>
          <cell r="G254">
            <v>67.5</v>
          </cell>
          <cell r="H254">
            <v>5</v>
          </cell>
          <cell r="I254">
            <v>8</v>
          </cell>
          <cell r="J254">
            <v>4.7596382674916705E-2</v>
          </cell>
          <cell r="K254" t="str">
            <v>NE10</v>
          </cell>
          <cell r="L254">
            <v>22.5</v>
          </cell>
          <cell r="M254" t="str">
            <v>NE10</v>
          </cell>
          <cell r="N254" t="str">
            <v>"Ballast"</v>
          </cell>
          <cell r="O254">
            <v>45</v>
          </cell>
          <cell r="P254">
            <v>-11.89</v>
          </cell>
          <cell r="Q254">
            <v>0</v>
          </cell>
          <cell r="R254">
            <v>18.150000000000002</v>
          </cell>
          <cell r="S254">
            <v>90</v>
          </cell>
          <cell r="T254">
            <v>32</v>
          </cell>
          <cell r="U254">
            <v>0</v>
          </cell>
          <cell r="V254">
            <v>90</v>
          </cell>
          <cell r="W254">
            <v>3</v>
          </cell>
          <cell r="X254" t="str">
            <v>"GA-11g_Pt1_Hs=05.00_Tp=21.01_Ballast.dat"</v>
          </cell>
          <cell r="Y254" t="str">
            <v>"GA-11g_Pt1_Hs=05.00_Tp=21.01_Ballast.dat"</v>
          </cell>
          <cell r="Z254" t="str">
            <v>"242.xls"</v>
          </cell>
          <cell r="AA254">
            <v>5</v>
          </cell>
          <cell r="AB254">
            <v>2</v>
          </cell>
          <cell r="AC254">
            <v>8.1168831168831168E-2</v>
          </cell>
          <cell r="AD254" t="str">
            <v>"GA-11g_Pt1_Hs=05.00_Tp=21.01_Ballast.dat"</v>
          </cell>
          <cell r="AE254" t="str">
            <v>"GA-11g_Pt1_Hs=05.00_Tp=21.01_Ballast.dat"</v>
          </cell>
          <cell r="AF254" t="str">
            <v>"242.xls"</v>
          </cell>
        </row>
        <row r="255">
          <cell r="A255">
            <v>243</v>
          </cell>
          <cell r="B255" t="str">
            <v>GA-11h_Pt1_Hs=05.00_Tp=17.19_Full</v>
          </cell>
          <cell r="C255">
            <v>0</v>
          </cell>
          <cell r="D255" t="str">
            <v>Ochi-Hubble</v>
          </cell>
          <cell r="E255" t="str">
            <v>"Specified"</v>
          </cell>
          <cell r="F255" t="str">
            <v>SW100</v>
          </cell>
          <cell r="G255">
            <v>22.5</v>
          </cell>
          <cell r="H255">
            <v>5</v>
          </cell>
          <cell r="I255">
            <v>8</v>
          </cell>
          <cell r="J255">
            <v>5.8173356602675967E-2</v>
          </cell>
          <cell r="K255" t="str">
            <v>N10</v>
          </cell>
          <cell r="L255">
            <v>67.5</v>
          </cell>
          <cell r="M255" t="str">
            <v>N10</v>
          </cell>
          <cell r="N255" t="str">
            <v>"Full"</v>
          </cell>
          <cell r="O255">
            <v>45</v>
          </cell>
          <cell r="P255">
            <v>-24.5</v>
          </cell>
          <cell r="Q255">
            <v>0</v>
          </cell>
          <cell r="R255">
            <v>18.150000000000002</v>
          </cell>
          <cell r="S255">
            <v>90</v>
          </cell>
          <cell r="T255">
            <v>32</v>
          </cell>
          <cell r="U255">
            <v>0</v>
          </cell>
          <cell r="V255">
            <v>90</v>
          </cell>
          <cell r="W255">
            <v>3</v>
          </cell>
          <cell r="X255" t="str">
            <v>"GA-11h_Pt1_Hs=05.00_Tp=17.19_Full.dat"</v>
          </cell>
          <cell r="Y255" t="str">
            <v>"GA-11h_Pt1_Hs=05.00_Tp=17.19_Full.dat"</v>
          </cell>
          <cell r="Z255" t="str">
            <v>"243.xls"</v>
          </cell>
          <cell r="AA255">
            <v>5</v>
          </cell>
          <cell r="AB255">
            <v>2</v>
          </cell>
          <cell r="AC255">
            <v>9.9206349206349201E-2</v>
          </cell>
          <cell r="AD255" t="str">
            <v>"GA-11h_Pt1_Hs=05.00_Tp=17.19_Full.dat"</v>
          </cell>
          <cell r="AE255" t="str">
            <v>"GA-11h_Pt1_Hs=05.00_Tp=17.19_Full.dat"</v>
          </cell>
          <cell r="AF255" t="str">
            <v>"243.xls"</v>
          </cell>
        </row>
        <row r="256">
          <cell r="A256">
            <v>244</v>
          </cell>
          <cell r="B256" t="str">
            <v>GA-11h_Pt1_Hs=05.00_Tp=19.10_Full</v>
          </cell>
          <cell r="C256">
            <v>0</v>
          </cell>
          <cell r="D256" t="str">
            <v>Ochi-Hubble</v>
          </cell>
          <cell r="E256" t="str">
            <v>"Specified"</v>
          </cell>
          <cell r="F256" t="str">
            <v>SW100</v>
          </cell>
          <cell r="G256">
            <v>22.5</v>
          </cell>
          <cell r="H256">
            <v>5</v>
          </cell>
          <cell r="I256">
            <v>8</v>
          </cell>
          <cell r="J256">
            <v>5.235602094240837E-2</v>
          </cell>
          <cell r="K256" t="str">
            <v>N10</v>
          </cell>
          <cell r="L256">
            <v>67.5</v>
          </cell>
          <cell r="M256" t="str">
            <v>N10</v>
          </cell>
          <cell r="N256" t="str">
            <v>"Full"</v>
          </cell>
          <cell r="O256">
            <v>45</v>
          </cell>
          <cell r="P256">
            <v>-24.5</v>
          </cell>
          <cell r="Q256">
            <v>0</v>
          </cell>
          <cell r="R256">
            <v>18.150000000000002</v>
          </cell>
          <cell r="S256">
            <v>90</v>
          </cell>
          <cell r="T256">
            <v>32</v>
          </cell>
          <cell r="U256">
            <v>0</v>
          </cell>
          <cell r="V256">
            <v>90</v>
          </cell>
          <cell r="W256">
            <v>3</v>
          </cell>
          <cell r="X256" t="str">
            <v>"GA-11h_Pt1_Hs=05.00_Tp=19.10_Full.dat"</v>
          </cell>
          <cell r="Y256" t="str">
            <v>"GA-11h_Pt1_Hs=05.00_Tp=19.10_Full.dat"</v>
          </cell>
          <cell r="Z256" t="str">
            <v>"244.xls"</v>
          </cell>
          <cell r="AA256">
            <v>5</v>
          </cell>
          <cell r="AB256">
            <v>2</v>
          </cell>
          <cell r="AC256">
            <v>8.9285714285714288E-2</v>
          </cell>
          <cell r="AD256" t="str">
            <v>"GA-11h_Pt1_Hs=05.00_Tp=19.10_Full.dat"</v>
          </cell>
          <cell r="AE256" t="str">
            <v>"GA-11h_Pt1_Hs=05.00_Tp=19.10_Full.dat"</v>
          </cell>
          <cell r="AF256" t="str">
            <v>"244.xls"</v>
          </cell>
        </row>
        <row r="257">
          <cell r="A257">
            <v>245</v>
          </cell>
          <cell r="B257" t="str">
            <v>GA-11h_Pt1_Hs=05.00_Tp=21.01_Full</v>
          </cell>
          <cell r="C257">
            <v>0</v>
          </cell>
          <cell r="D257" t="str">
            <v>Ochi-Hubble</v>
          </cell>
          <cell r="E257" t="str">
            <v>"Specified"</v>
          </cell>
          <cell r="F257" t="str">
            <v>SW100</v>
          </cell>
          <cell r="G257">
            <v>22.5</v>
          </cell>
          <cell r="H257">
            <v>5</v>
          </cell>
          <cell r="I257">
            <v>8</v>
          </cell>
          <cell r="J257">
            <v>4.7596382674916705E-2</v>
          </cell>
          <cell r="K257" t="str">
            <v>N10</v>
          </cell>
          <cell r="L257">
            <v>67.5</v>
          </cell>
          <cell r="M257" t="str">
            <v>N10</v>
          </cell>
          <cell r="N257" t="str">
            <v>"Full"</v>
          </cell>
          <cell r="O257">
            <v>45</v>
          </cell>
          <cell r="P257">
            <v>-24.5</v>
          </cell>
          <cell r="Q257">
            <v>0</v>
          </cell>
          <cell r="R257">
            <v>18.150000000000002</v>
          </cell>
          <cell r="S257">
            <v>90</v>
          </cell>
          <cell r="T257">
            <v>32</v>
          </cell>
          <cell r="U257">
            <v>0</v>
          </cell>
          <cell r="V257">
            <v>90</v>
          </cell>
          <cell r="W257">
            <v>3</v>
          </cell>
          <cell r="X257" t="str">
            <v>"GA-11h_Pt1_Hs=05.00_Tp=21.01_Full.dat"</v>
          </cell>
          <cell r="Y257" t="str">
            <v>"GA-11h_Pt1_Hs=05.00_Tp=21.01_Full.dat"</v>
          </cell>
          <cell r="Z257" t="str">
            <v>"245.xls"</v>
          </cell>
          <cell r="AA257">
            <v>5</v>
          </cell>
          <cell r="AB257">
            <v>2</v>
          </cell>
          <cell r="AC257">
            <v>8.1168831168831168E-2</v>
          </cell>
          <cell r="AD257" t="str">
            <v>"GA-11h_Pt1_Hs=05.00_Tp=21.01_Full.dat"</v>
          </cell>
          <cell r="AE257" t="str">
            <v>"GA-11h_Pt1_Hs=05.00_Tp=21.01_Full.dat"</v>
          </cell>
          <cell r="AF257" t="str">
            <v>"245.xls"</v>
          </cell>
        </row>
        <row r="258">
          <cell r="A258">
            <v>246</v>
          </cell>
          <cell r="B258" t="str">
            <v>GA-11h_Pt1_Hs=05.00_Tp=17.19_Interm</v>
          </cell>
          <cell r="C258">
            <v>0</v>
          </cell>
          <cell r="D258" t="str">
            <v>Ochi-Hubble</v>
          </cell>
          <cell r="E258" t="str">
            <v>"Specified"</v>
          </cell>
          <cell r="F258" t="str">
            <v>SW100</v>
          </cell>
          <cell r="G258">
            <v>22.5</v>
          </cell>
          <cell r="H258">
            <v>5</v>
          </cell>
          <cell r="I258">
            <v>8</v>
          </cell>
          <cell r="J258">
            <v>5.8173356602675967E-2</v>
          </cell>
          <cell r="K258" t="str">
            <v>N10</v>
          </cell>
          <cell r="L258">
            <v>67.5</v>
          </cell>
          <cell r="M258" t="str">
            <v>N10</v>
          </cell>
          <cell r="N258" t="str">
            <v>"Interm"</v>
          </cell>
          <cell r="O258">
            <v>45</v>
          </cell>
          <cell r="P258">
            <v>-18.149999999999999</v>
          </cell>
          <cell r="Q258">
            <v>0</v>
          </cell>
          <cell r="R258">
            <v>18.150000000000002</v>
          </cell>
          <cell r="S258">
            <v>90</v>
          </cell>
          <cell r="T258">
            <v>32</v>
          </cell>
          <cell r="U258">
            <v>0</v>
          </cell>
          <cell r="V258">
            <v>90</v>
          </cell>
          <cell r="W258">
            <v>3</v>
          </cell>
          <cell r="X258" t="str">
            <v>"GA-11h_Pt1_Hs=05.00_Tp=17.19_Interm.dat"</v>
          </cell>
          <cell r="Y258" t="str">
            <v>"GA-11h_Pt1_Hs=05.00_Tp=17.19_Interm.dat"</v>
          </cell>
          <cell r="Z258" t="str">
            <v>"246.xls"</v>
          </cell>
          <cell r="AA258">
            <v>5</v>
          </cell>
          <cell r="AB258">
            <v>2</v>
          </cell>
          <cell r="AC258">
            <v>9.9206349206349201E-2</v>
          </cell>
          <cell r="AD258" t="str">
            <v>"GA-11h_Pt1_Hs=05.00_Tp=17.19_Interm.dat"</v>
          </cell>
          <cell r="AE258" t="str">
            <v>"GA-11h_Pt1_Hs=05.00_Tp=17.19_Interm.dat"</v>
          </cell>
          <cell r="AF258" t="str">
            <v>"246.xls"</v>
          </cell>
        </row>
        <row r="259">
          <cell r="A259">
            <v>247</v>
          </cell>
          <cell r="B259" t="str">
            <v>GA-11h_Pt1_Hs=05.00_Tp=19.10_Interm</v>
          </cell>
          <cell r="C259">
            <v>0</v>
          </cell>
          <cell r="D259" t="str">
            <v>Ochi-Hubble</v>
          </cell>
          <cell r="E259" t="str">
            <v>"Specified"</v>
          </cell>
          <cell r="F259" t="str">
            <v>SW100</v>
          </cell>
          <cell r="G259">
            <v>22.5</v>
          </cell>
          <cell r="H259">
            <v>5</v>
          </cell>
          <cell r="I259">
            <v>8</v>
          </cell>
          <cell r="J259">
            <v>5.235602094240837E-2</v>
          </cell>
          <cell r="K259" t="str">
            <v>N10</v>
          </cell>
          <cell r="L259">
            <v>67.5</v>
          </cell>
          <cell r="M259" t="str">
            <v>N10</v>
          </cell>
          <cell r="N259" t="str">
            <v>"Interm"</v>
          </cell>
          <cell r="O259">
            <v>45</v>
          </cell>
          <cell r="P259">
            <v>-18.149999999999999</v>
          </cell>
          <cell r="Q259">
            <v>0</v>
          </cell>
          <cell r="R259">
            <v>18.150000000000002</v>
          </cell>
          <cell r="S259">
            <v>90</v>
          </cell>
          <cell r="T259">
            <v>32</v>
          </cell>
          <cell r="U259">
            <v>0</v>
          </cell>
          <cell r="V259">
            <v>90</v>
          </cell>
          <cell r="W259">
            <v>3</v>
          </cell>
          <cell r="X259" t="str">
            <v>"GA-11h_Pt1_Hs=05.00_Tp=19.10_Interm.dat"</v>
          </cell>
          <cell r="Y259" t="str">
            <v>"GA-11h_Pt1_Hs=05.00_Tp=19.10_Interm.dat"</v>
          </cell>
          <cell r="Z259" t="str">
            <v>"247.xls"</v>
          </cell>
          <cell r="AA259">
            <v>5</v>
          </cell>
          <cell r="AB259">
            <v>2</v>
          </cell>
          <cell r="AC259">
            <v>8.9285714285714288E-2</v>
          </cell>
          <cell r="AD259" t="str">
            <v>"GA-11h_Pt1_Hs=05.00_Tp=19.10_Interm.dat"</v>
          </cell>
          <cell r="AE259" t="str">
            <v>"GA-11h_Pt1_Hs=05.00_Tp=19.10_Interm.dat"</v>
          </cell>
          <cell r="AF259" t="str">
            <v>"247.xls"</v>
          </cell>
        </row>
        <row r="260">
          <cell r="A260">
            <v>248</v>
          </cell>
          <cell r="B260" t="str">
            <v>GA-11h_Pt1_Hs=05.00_Tp=21.01_Interm</v>
          </cell>
          <cell r="C260">
            <v>0</v>
          </cell>
          <cell r="D260" t="str">
            <v>Ochi-Hubble</v>
          </cell>
          <cell r="E260" t="str">
            <v>"Specified"</v>
          </cell>
          <cell r="F260" t="str">
            <v>SW100</v>
          </cell>
          <cell r="G260">
            <v>22.5</v>
          </cell>
          <cell r="H260">
            <v>5</v>
          </cell>
          <cell r="I260">
            <v>8</v>
          </cell>
          <cell r="J260">
            <v>4.7596382674916705E-2</v>
          </cell>
          <cell r="K260" t="str">
            <v>N10</v>
          </cell>
          <cell r="L260">
            <v>67.5</v>
          </cell>
          <cell r="M260" t="str">
            <v>N10</v>
          </cell>
          <cell r="N260" t="str">
            <v>"Interm"</v>
          </cell>
          <cell r="O260">
            <v>45</v>
          </cell>
          <cell r="P260">
            <v>-18.149999999999999</v>
          </cell>
          <cell r="Q260">
            <v>0</v>
          </cell>
          <cell r="R260">
            <v>18.150000000000002</v>
          </cell>
          <cell r="S260">
            <v>90</v>
          </cell>
          <cell r="T260">
            <v>32</v>
          </cell>
          <cell r="U260">
            <v>0</v>
          </cell>
          <cell r="V260">
            <v>90</v>
          </cell>
          <cell r="W260">
            <v>3</v>
          </cell>
          <cell r="X260" t="str">
            <v>"GA-11h_Pt1_Hs=05.00_Tp=21.01_Interm.dat"</v>
          </cell>
          <cell r="Y260" t="str">
            <v>"GA-11h_Pt1_Hs=05.00_Tp=21.01_Interm.dat"</v>
          </cell>
          <cell r="Z260" t="str">
            <v>"248.xls"</v>
          </cell>
          <cell r="AA260">
            <v>5</v>
          </cell>
          <cell r="AB260">
            <v>2</v>
          </cell>
          <cell r="AC260">
            <v>8.1168831168831168E-2</v>
          </cell>
          <cell r="AD260" t="str">
            <v>"GA-11h_Pt1_Hs=05.00_Tp=21.01_Interm.dat"</v>
          </cell>
          <cell r="AE260" t="str">
            <v>"GA-11h_Pt1_Hs=05.00_Tp=21.01_Interm.dat"</v>
          </cell>
          <cell r="AF260" t="str">
            <v>"248.xls"</v>
          </cell>
        </row>
        <row r="261">
          <cell r="A261">
            <v>249</v>
          </cell>
          <cell r="B261" t="str">
            <v>GA-11h_Pt1_Hs=05.00_Tp=17.19_Ballast</v>
          </cell>
          <cell r="C261">
            <v>0</v>
          </cell>
          <cell r="D261" t="str">
            <v>Ochi-Hubble</v>
          </cell>
          <cell r="E261" t="str">
            <v>"Specified"</v>
          </cell>
          <cell r="F261" t="str">
            <v>SW100</v>
          </cell>
          <cell r="G261">
            <v>22.5</v>
          </cell>
          <cell r="H261">
            <v>5</v>
          </cell>
          <cell r="I261">
            <v>8</v>
          </cell>
          <cell r="J261">
            <v>5.8173356602675967E-2</v>
          </cell>
          <cell r="K261" t="str">
            <v>N10</v>
          </cell>
          <cell r="L261">
            <v>67.5</v>
          </cell>
          <cell r="M261" t="str">
            <v>N10</v>
          </cell>
          <cell r="N261" t="str">
            <v>"Ballast"</v>
          </cell>
          <cell r="O261">
            <v>45</v>
          </cell>
          <cell r="P261">
            <v>-11.89</v>
          </cell>
          <cell r="Q261">
            <v>0</v>
          </cell>
          <cell r="R261">
            <v>18.150000000000002</v>
          </cell>
          <cell r="S261">
            <v>90</v>
          </cell>
          <cell r="T261">
            <v>32</v>
          </cell>
          <cell r="U261">
            <v>0</v>
          </cell>
          <cell r="V261">
            <v>90</v>
          </cell>
          <cell r="W261">
            <v>3</v>
          </cell>
          <cell r="X261" t="str">
            <v>"GA-11h_Pt1_Hs=05.00_Tp=17.19_Ballast.dat"</v>
          </cell>
          <cell r="Y261" t="str">
            <v>"GA-11h_Pt1_Hs=05.00_Tp=17.19_Ballast.dat"</v>
          </cell>
          <cell r="Z261" t="str">
            <v>"249.xls"</v>
          </cell>
          <cell r="AA261">
            <v>5</v>
          </cell>
          <cell r="AB261">
            <v>2</v>
          </cell>
          <cell r="AC261">
            <v>9.9206349206349201E-2</v>
          </cell>
          <cell r="AD261" t="str">
            <v>"GA-11h_Pt1_Hs=05.00_Tp=17.19_Ballast.dat"</v>
          </cell>
          <cell r="AE261" t="str">
            <v>"GA-11h_Pt1_Hs=05.00_Tp=17.19_Ballast.dat"</v>
          </cell>
          <cell r="AF261" t="str">
            <v>"249.xls"</v>
          </cell>
        </row>
        <row r="262">
          <cell r="A262">
            <v>250</v>
          </cell>
          <cell r="B262" t="str">
            <v>GA-11h_Pt1_Hs=05.00_Tp=19.10_Ballast</v>
          </cell>
          <cell r="C262">
            <v>0</v>
          </cell>
          <cell r="D262" t="str">
            <v>Ochi-Hubble</v>
          </cell>
          <cell r="E262" t="str">
            <v>"Specified"</v>
          </cell>
          <cell r="F262" t="str">
            <v>SW100</v>
          </cell>
          <cell r="G262">
            <v>22.5</v>
          </cell>
          <cell r="H262">
            <v>5</v>
          </cell>
          <cell r="I262">
            <v>8</v>
          </cell>
          <cell r="J262">
            <v>5.235602094240837E-2</v>
          </cell>
          <cell r="K262" t="str">
            <v>N10</v>
          </cell>
          <cell r="L262">
            <v>67.5</v>
          </cell>
          <cell r="M262" t="str">
            <v>N10</v>
          </cell>
          <cell r="N262" t="str">
            <v>"Ballast"</v>
          </cell>
          <cell r="O262">
            <v>45</v>
          </cell>
          <cell r="P262">
            <v>-11.89</v>
          </cell>
          <cell r="Q262">
            <v>0</v>
          </cell>
          <cell r="R262">
            <v>18.150000000000002</v>
          </cell>
          <cell r="S262">
            <v>90</v>
          </cell>
          <cell r="T262">
            <v>32</v>
          </cell>
          <cell r="U262">
            <v>0</v>
          </cell>
          <cell r="V262">
            <v>90</v>
          </cell>
          <cell r="W262">
            <v>3</v>
          </cell>
          <cell r="X262" t="str">
            <v>"GA-11h_Pt1_Hs=05.00_Tp=19.10_Ballast.dat"</v>
          </cell>
          <cell r="Y262" t="str">
            <v>"GA-11h_Pt1_Hs=05.00_Tp=19.10_Ballast.dat"</v>
          </cell>
          <cell r="Z262" t="str">
            <v>"250.xls"</v>
          </cell>
          <cell r="AA262">
            <v>5</v>
          </cell>
          <cell r="AB262">
            <v>2</v>
          </cell>
          <cell r="AC262">
            <v>8.9285714285714288E-2</v>
          </cell>
          <cell r="AD262" t="str">
            <v>"GA-11h_Pt1_Hs=05.00_Tp=19.10_Ballast.dat"</v>
          </cell>
          <cell r="AE262" t="str">
            <v>"GA-11h_Pt1_Hs=05.00_Tp=19.10_Ballast.dat"</v>
          </cell>
          <cell r="AF262" t="str">
            <v>"250.xls"</v>
          </cell>
        </row>
        <row r="263">
          <cell r="A263">
            <v>251</v>
          </cell>
          <cell r="B263" t="str">
            <v>GA-11h_Pt1_Hs=05.00_Tp=21.01_Ballast</v>
          </cell>
          <cell r="C263">
            <v>0</v>
          </cell>
          <cell r="D263" t="str">
            <v>Ochi-Hubble</v>
          </cell>
          <cell r="E263" t="str">
            <v>"Specified"</v>
          </cell>
          <cell r="F263" t="str">
            <v>SW100</v>
          </cell>
          <cell r="G263">
            <v>22.5</v>
          </cell>
          <cell r="H263">
            <v>5</v>
          </cell>
          <cell r="I263">
            <v>8</v>
          </cell>
          <cell r="J263">
            <v>4.7596382674916705E-2</v>
          </cell>
          <cell r="K263" t="str">
            <v>N10</v>
          </cell>
          <cell r="L263">
            <v>67.5</v>
          </cell>
          <cell r="M263" t="str">
            <v>N10</v>
          </cell>
          <cell r="N263" t="str">
            <v>"Ballast"</v>
          </cell>
          <cell r="O263">
            <v>45</v>
          </cell>
          <cell r="P263">
            <v>-11.89</v>
          </cell>
          <cell r="Q263">
            <v>0</v>
          </cell>
          <cell r="R263">
            <v>18.150000000000002</v>
          </cell>
          <cell r="S263">
            <v>90</v>
          </cell>
          <cell r="T263">
            <v>32</v>
          </cell>
          <cell r="U263">
            <v>0</v>
          </cell>
          <cell r="V263">
            <v>90</v>
          </cell>
          <cell r="W263">
            <v>3</v>
          </cell>
          <cell r="X263" t="str">
            <v>"GA-11h_Pt1_Hs=05.00_Tp=21.01_Ballast.dat"</v>
          </cell>
          <cell r="Y263" t="str">
            <v>"GA-11h_Pt1_Hs=05.00_Tp=21.01_Ballast.dat"</v>
          </cell>
          <cell r="Z263" t="str">
            <v>"251.xls"</v>
          </cell>
          <cell r="AA263">
            <v>5</v>
          </cell>
          <cell r="AB263">
            <v>2</v>
          </cell>
          <cell r="AC263">
            <v>8.1168831168831168E-2</v>
          </cell>
          <cell r="AD263" t="str">
            <v>"GA-11h_Pt1_Hs=05.00_Tp=21.01_Ballast.dat"</v>
          </cell>
          <cell r="AE263" t="str">
            <v>"GA-11h_Pt1_Hs=05.00_Tp=21.01_Ballast.dat"</v>
          </cell>
          <cell r="AF263" t="str">
            <v>"251.xls"</v>
          </cell>
        </row>
        <row r="264">
          <cell r="A264">
            <v>252</v>
          </cell>
          <cell r="B264" t="str">
            <v>GA-12a_Pt1_Hs=05.00_Tp=17.19_Full</v>
          </cell>
          <cell r="C264">
            <v>0</v>
          </cell>
          <cell r="D264" t="str">
            <v>Ochi-Hubble</v>
          </cell>
          <cell r="E264" t="str">
            <v>"Specified"</v>
          </cell>
          <cell r="F264" t="str">
            <v>NE100</v>
          </cell>
          <cell r="G264">
            <v>202.5</v>
          </cell>
          <cell r="H264">
            <v>5</v>
          </cell>
          <cell r="I264">
            <v>8</v>
          </cell>
          <cell r="J264">
            <v>5.8173356602675967E-2</v>
          </cell>
          <cell r="K264" t="str">
            <v>W10</v>
          </cell>
          <cell r="L264">
            <v>157.5</v>
          </cell>
          <cell r="M264" t="str">
            <v>W10</v>
          </cell>
          <cell r="N264" t="str">
            <v>"Full"</v>
          </cell>
          <cell r="O264">
            <v>180</v>
          </cell>
          <cell r="P264">
            <v>-24.5</v>
          </cell>
          <cell r="Q264">
            <v>0</v>
          </cell>
          <cell r="R264">
            <v>18.150000000000002</v>
          </cell>
          <cell r="S264">
            <v>90</v>
          </cell>
          <cell r="T264">
            <v>32</v>
          </cell>
          <cell r="U264">
            <v>0</v>
          </cell>
          <cell r="V264">
            <v>90</v>
          </cell>
          <cell r="W264">
            <v>3</v>
          </cell>
          <cell r="X264" t="str">
            <v>"GA-12a_Pt1_Hs=05.00_Tp=17.19_Full.dat"</v>
          </cell>
          <cell r="Y264" t="str">
            <v>"GA-12a_Pt1_Hs=05.00_Tp=17.19_Full.dat"</v>
          </cell>
          <cell r="Z264" t="str">
            <v>"252.xls"</v>
          </cell>
          <cell r="AA264">
            <v>5</v>
          </cell>
          <cell r="AB264">
            <v>2</v>
          </cell>
          <cell r="AC264">
            <v>9.9206349206349201E-2</v>
          </cell>
          <cell r="AD264" t="str">
            <v>"GA-12a_Pt1_Hs=05.00_Tp=17.19_Full.dat"</v>
          </cell>
          <cell r="AE264" t="str">
            <v>"GA-12a_Pt1_Hs=05.00_Tp=17.19_Full.dat"</v>
          </cell>
          <cell r="AF264" t="str">
            <v>"252.xls"</v>
          </cell>
        </row>
        <row r="265">
          <cell r="A265">
            <v>253</v>
          </cell>
          <cell r="B265" t="str">
            <v>GA-12a_Pt1_Hs=05.00_Tp=19.10_Full</v>
          </cell>
          <cell r="C265">
            <v>0</v>
          </cell>
          <cell r="D265" t="str">
            <v>Ochi-Hubble</v>
          </cell>
          <cell r="E265" t="str">
            <v>"Specified"</v>
          </cell>
          <cell r="F265" t="str">
            <v>NE100</v>
          </cell>
          <cell r="G265">
            <v>202.5</v>
          </cell>
          <cell r="H265">
            <v>5</v>
          </cell>
          <cell r="I265">
            <v>8</v>
          </cell>
          <cell r="J265">
            <v>5.235602094240837E-2</v>
          </cell>
          <cell r="K265" t="str">
            <v>W10</v>
          </cell>
          <cell r="L265">
            <v>157.5</v>
          </cell>
          <cell r="M265" t="str">
            <v>W10</v>
          </cell>
          <cell r="N265" t="str">
            <v>"Full"</v>
          </cell>
          <cell r="O265">
            <v>180</v>
          </cell>
          <cell r="P265">
            <v>-24.5</v>
          </cell>
          <cell r="Q265">
            <v>0</v>
          </cell>
          <cell r="R265">
            <v>18.150000000000002</v>
          </cell>
          <cell r="S265">
            <v>90</v>
          </cell>
          <cell r="T265">
            <v>32</v>
          </cell>
          <cell r="U265">
            <v>0</v>
          </cell>
          <cell r="V265">
            <v>90</v>
          </cell>
          <cell r="W265">
            <v>3</v>
          </cell>
          <cell r="X265" t="str">
            <v>"GA-12a_Pt1_Hs=05.00_Tp=19.10_Full.dat"</v>
          </cell>
          <cell r="Y265" t="str">
            <v>"GA-12a_Pt1_Hs=05.00_Tp=19.10_Full.dat"</v>
          </cell>
          <cell r="Z265" t="str">
            <v>"253.xls"</v>
          </cell>
          <cell r="AA265">
            <v>5</v>
          </cell>
          <cell r="AB265">
            <v>2</v>
          </cell>
          <cell r="AC265">
            <v>8.9285714285714288E-2</v>
          </cell>
          <cell r="AD265" t="str">
            <v>"GA-12a_Pt1_Hs=05.00_Tp=19.10_Full.dat"</v>
          </cell>
          <cell r="AE265" t="str">
            <v>"GA-12a_Pt1_Hs=05.00_Tp=19.10_Full.dat"</v>
          </cell>
          <cell r="AF265" t="str">
            <v>"253.xls"</v>
          </cell>
        </row>
        <row r="266">
          <cell r="A266">
            <v>254</v>
          </cell>
          <cell r="B266" t="str">
            <v>GA-12a_Pt1_Hs=05.00_Tp=21.01_Full</v>
          </cell>
          <cell r="C266">
            <v>0</v>
          </cell>
          <cell r="D266" t="str">
            <v>Ochi-Hubble</v>
          </cell>
          <cell r="E266" t="str">
            <v>"Specified"</v>
          </cell>
          <cell r="F266" t="str">
            <v>NE100</v>
          </cell>
          <cell r="G266">
            <v>202.5</v>
          </cell>
          <cell r="H266">
            <v>5</v>
          </cell>
          <cell r="I266">
            <v>8</v>
          </cell>
          <cell r="J266">
            <v>4.7596382674916705E-2</v>
          </cell>
          <cell r="K266" t="str">
            <v>W10</v>
          </cell>
          <cell r="L266">
            <v>157.5</v>
          </cell>
          <cell r="M266" t="str">
            <v>W10</v>
          </cell>
          <cell r="N266" t="str">
            <v>"Full"</v>
          </cell>
          <cell r="O266">
            <v>180</v>
          </cell>
          <cell r="P266">
            <v>-24.5</v>
          </cell>
          <cell r="Q266">
            <v>0</v>
          </cell>
          <cell r="R266">
            <v>18.150000000000002</v>
          </cell>
          <cell r="S266">
            <v>90</v>
          </cell>
          <cell r="T266">
            <v>32</v>
          </cell>
          <cell r="U266">
            <v>0</v>
          </cell>
          <cell r="V266">
            <v>90</v>
          </cell>
          <cell r="W266">
            <v>3</v>
          </cell>
          <cell r="X266" t="str">
            <v>"GA-12a_Pt1_Hs=05.00_Tp=21.01_Full.dat"</v>
          </cell>
          <cell r="Y266" t="str">
            <v>"GA-12a_Pt1_Hs=05.00_Tp=21.01_Full.dat"</v>
          </cell>
          <cell r="Z266" t="str">
            <v>"254.xls"</v>
          </cell>
          <cell r="AA266">
            <v>5</v>
          </cell>
          <cell r="AB266">
            <v>2</v>
          </cell>
          <cell r="AC266">
            <v>8.1168831168831168E-2</v>
          </cell>
          <cell r="AD266" t="str">
            <v>"GA-12a_Pt1_Hs=05.00_Tp=21.01_Full.dat"</v>
          </cell>
          <cell r="AE266" t="str">
            <v>"GA-12a_Pt1_Hs=05.00_Tp=21.01_Full.dat"</v>
          </cell>
          <cell r="AF266" t="str">
            <v>"254.xls"</v>
          </cell>
        </row>
        <row r="267">
          <cell r="A267">
            <v>255</v>
          </cell>
          <cell r="B267" t="str">
            <v>GA-12a_Pt1_Hs=05.00_Tp=17.19_Interm</v>
          </cell>
          <cell r="C267">
            <v>0</v>
          </cell>
          <cell r="D267" t="str">
            <v>Ochi-Hubble</v>
          </cell>
          <cell r="E267" t="str">
            <v>"Specified"</v>
          </cell>
          <cell r="F267" t="str">
            <v>NE100</v>
          </cell>
          <cell r="G267">
            <v>202.5</v>
          </cell>
          <cell r="H267">
            <v>5</v>
          </cell>
          <cell r="I267">
            <v>8</v>
          </cell>
          <cell r="J267">
            <v>5.8173356602675967E-2</v>
          </cell>
          <cell r="K267" t="str">
            <v>W10</v>
          </cell>
          <cell r="L267">
            <v>157.5</v>
          </cell>
          <cell r="M267" t="str">
            <v>W10</v>
          </cell>
          <cell r="N267" t="str">
            <v>"Interm"</v>
          </cell>
          <cell r="O267">
            <v>180</v>
          </cell>
          <cell r="P267">
            <v>-18.149999999999999</v>
          </cell>
          <cell r="Q267">
            <v>0</v>
          </cell>
          <cell r="R267">
            <v>18.150000000000002</v>
          </cell>
          <cell r="S267">
            <v>90</v>
          </cell>
          <cell r="T267">
            <v>32</v>
          </cell>
          <cell r="U267">
            <v>0</v>
          </cell>
          <cell r="V267">
            <v>90</v>
          </cell>
          <cell r="W267">
            <v>3</v>
          </cell>
          <cell r="X267" t="str">
            <v>"GA-12a_Pt1_Hs=05.00_Tp=17.19_Interm.dat"</v>
          </cell>
          <cell r="Y267" t="str">
            <v>"GA-12a_Pt1_Hs=05.00_Tp=17.19_Interm.dat"</v>
          </cell>
          <cell r="Z267" t="str">
            <v>"255.xls"</v>
          </cell>
          <cell r="AA267">
            <v>5</v>
          </cell>
          <cell r="AB267">
            <v>2</v>
          </cell>
          <cell r="AC267">
            <v>9.9206349206349201E-2</v>
          </cell>
          <cell r="AD267" t="str">
            <v>"GA-12a_Pt1_Hs=05.00_Tp=17.19_Interm.dat"</v>
          </cell>
          <cell r="AE267" t="str">
            <v>"GA-12a_Pt1_Hs=05.00_Tp=17.19_Interm.dat"</v>
          </cell>
          <cell r="AF267" t="str">
            <v>"255.xls"</v>
          </cell>
        </row>
        <row r="268">
          <cell r="A268">
            <v>256</v>
          </cell>
          <cell r="B268" t="str">
            <v>GA-12a_Pt1_Hs=05.00_Tp=19.10_Interm</v>
          </cell>
          <cell r="C268">
            <v>0</v>
          </cell>
          <cell r="D268" t="str">
            <v>Ochi-Hubble</v>
          </cell>
          <cell r="E268" t="str">
            <v>"Specified"</v>
          </cell>
          <cell r="F268" t="str">
            <v>NE100</v>
          </cell>
          <cell r="G268">
            <v>202.5</v>
          </cell>
          <cell r="H268">
            <v>5</v>
          </cell>
          <cell r="I268">
            <v>8</v>
          </cell>
          <cell r="J268">
            <v>5.235602094240837E-2</v>
          </cell>
          <cell r="K268" t="str">
            <v>W10</v>
          </cell>
          <cell r="L268">
            <v>157.5</v>
          </cell>
          <cell r="M268" t="str">
            <v>W10</v>
          </cell>
          <cell r="N268" t="str">
            <v>"Interm"</v>
          </cell>
          <cell r="O268">
            <v>180</v>
          </cell>
          <cell r="P268">
            <v>-18.149999999999999</v>
          </cell>
          <cell r="Q268">
            <v>0</v>
          </cell>
          <cell r="R268">
            <v>18.150000000000002</v>
          </cell>
          <cell r="S268">
            <v>90</v>
          </cell>
          <cell r="T268">
            <v>32</v>
          </cell>
          <cell r="U268">
            <v>0</v>
          </cell>
          <cell r="V268">
            <v>90</v>
          </cell>
          <cell r="W268">
            <v>3</v>
          </cell>
          <cell r="X268" t="str">
            <v>"GA-12a_Pt1_Hs=05.00_Tp=19.10_Interm.dat"</v>
          </cell>
          <cell r="Y268" t="str">
            <v>"GA-12a_Pt1_Hs=05.00_Tp=19.10_Interm.dat"</v>
          </cell>
          <cell r="Z268" t="str">
            <v>"256.xls"</v>
          </cell>
          <cell r="AA268">
            <v>5</v>
          </cell>
          <cell r="AB268">
            <v>2</v>
          </cell>
          <cell r="AC268">
            <v>8.9285714285714288E-2</v>
          </cell>
          <cell r="AD268" t="str">
            <v>"GA-12a_Pt1_Hs=05.00_Tp=19.10_Interm.dat"</v>
          </cell>
          <cell r="AE268" t="str">
            <v>"GA-12a_Pt1_Hs=05.00_Tp=19.10_Interm.dat"</v>
          </cell>
          <cell r="AF268" t="str">
            <v>"256.xls"</v>
          </cell>
        </row>
        <row r="269">
          <cell r="A269">
            <v>257</v>
          </cell>
          <cell r="B269" t="str">
            <v>GA-12a_Pt1_Hs=05.00_Tp=21.01_Interm</v>
          </cell>
          <cell r="C269">
            <v>0</v>
          </cell>
          <cell r="D269" t="str">
            <v>Ochi-Hubble</v>
          </cell>
          <cell r="E269" t="str">
            <v>"Specified"</v>
          </cell>
          <cell r="F269" t="str">
            <v>NE100</v>
          </cell>
          <cell r="G269">
            <v>202.5</v>
          </cell>
          <cell r="H269">
            <v>5</v>
          </cell>
          <cell r="I269">
            <v>8</v>
          </cell>
          <cell r="J269">
            <v>4.7596382674916705E-2</v>
          </cell>
          <cell r="K269" t="str">
            <v>W10</v>
          </cell>
          <cell r="L269">
            <v>157.5</v>
          </cell>
          <cell r="M269" t="str">
            <v>W10</v>
          </cell>
          <cell r="N269" t="str">
            <v>"Interm"</v>
          </cell>
          <cell r="O269">
            <v>180</v>
          </cell>
          <cell r="P269">
            <v>-18.149999999999999</v>
          </cell>
          <cell r="Q269">
            <v>0</v>
          </cell>
          <cell r="R269">
            <v>18.150000000000002</v>
          </cell>
          <cell r="S269">
            <v>90</v>
          </cell>
          <cell r="T269">
            <v>32</v>
          </cell>
          <cell r="U269">
            <v>0</v>
          </cell>
          <cell r="V269">
            <v>90</v>
          </cell>
          <cell r="W269">
            <v>3</v>
          </cell>
          <cell r="X269" t="str">
            <v>"GA-12a_Pt1_Hs=05.00_Tp=21.01_Interm.dat"</v>
          </cell>
          <cell r="Y269" t="str">
            <v>"GA-12a_Pt1_Hs=05.00_Tp=21.01_Interm.dat"</v>
          </cell>
          <cell r="Z269" t="str">
            <v>"257.xls"</v>
          </cell>
          <cell r="AA269">
            <v>5</v>
          </cell>
          <cell r="AB269">
            <v>2</v>
          </cell>
          <cell r="AC269">
            <v>8.1168831168831168E-2</v>
          </cell>
          <cell r="AD269" t="str">
            <v>"GA-12a_Pt1_Hs=05.00_Tp=21.01_Interm.dat"</v>
          </cell>
          <cell r="AE269" t="str">
            <v>"GA-12a_Pt1_Hs=05.00_Tp=21.01_Interm.dat"</v>
          </cell>
          <cell r="AF269" t="str">
            <v>"257.xls"</v>
          </cell>
        </row>
        <row r="270">
          <cell r="A270">
            <v>258</v>
          </cell>
          <cell r="B270" t="str">
            <v>GA-12a_Pt1_Hs=05.00_Tp=17.19_Ballast</v>
          </cell>
          <cell r="C270">
            <v>0</v>
          </cell>
          <cell r="D270" t="str">
            <v>Ochi-Hubble</v>
          </cell>
          <cell r="E270" t="str">
            <v>"Specified"</v>
          </cell>
          <cell r="F270" t="str">
            <v>NE100</v>
          </cell>
          <cell r="G270">
            <v>202.5</v>
          </cell>
          <cell r="H270">
            <v>5</v>
          </cell>
          <cell r="I270">
            <v>8</v>
          </cell>
          <cell r="J270">
            <v>5.8173356602675967E-2</v>
          </cell>
          <cell r="K270" t="str">
            <v>W10</v>
          </cell>
          <cell r="L270">
            <v>157.5</v>
          </cell>
          <cell r="M270" t="str">
            <v>W10</v>
          </cell>
          <cell r="N270" t="str">
            <v>"Ballast"</v>
          </cell>
          <cell r="O270">
            <v>180</v>
          </cell>
          <cell r="P270">
            <v>-11.89</v>
          </cell>
          <cell r="Q270">
            <v>0</v>
          </cell>
          <cell r="R270">
            <v>18.150000000000002</v>
          </cell>
          <cell r="S270">
            <v>90</v>
          </cell>
          <cell r="T270">
            <v>32</v>
          </cell>
          <cell r="U270">
            <v>0</v>
          </cell>
          <cell r="V270">
            <v>90</v>
          </cell>
          <cell r="W270">
            <v>3</v>
          </cell>
          <cell r="X270" t="str">
            <v>"GA-12a_Pt1_Hs=05.00_Tp=17.19_Ballast.dat"</v>
          </cell>
          <cell r="Y270" t="str">
            <v>"GA-12a_Pt1_Hs=05.00_Tp=17.19_Ballast.dat"</v>
          </cell>
          <cell r="Z270" t="str">
            <v>"258.xls"</v>
          </cell>
          <cell r="AA270">
            <v>5</v>
          </cell>
          <cell r="AB270">
            <v>2</v>
          </cell>
          <cell r="AC270">
            <v>9.9206349206349201E-2</v>
          </cell>
          <cell r="AD270" t="str">
            <v>"GA-12a_Pt1_Hs=05.00_Tp=17.19_Ballast.dat"</v>
          </cell>
          <cell r="AE270" t="str">
            <v>"GA-12a_Pt1_Hs=05.00_Tp=17.19_Ballast.dat"</v>
          </cell>
          <cell r="AF270" t="str">
            <v>"258.xls"</v>
          </cell>
        </row>
        <row r="271">
          <cell r="A271">
            <v>259</v>
          </cell>
          <cell r="B271" t="str">
            <v>GA-12a_Pt1_Hs=05.00_Tp=19.10_Ballast</v>
          </cell>
          <cell r="C271">
            <v>0</v>
          </cell>
          <cell r="D271" t="str">
            <v>Ochi-Hubble</v>
          </cell>
          <cell r="E271" t="str">
            <v>"Specified"</v>
          </cell>
          <cell r="F271" t="str">
            <v>NE100</v>
          </cell>
          <cell r="G271">
            <v>202.5</v>
          </cell>
          <cell r="H271">
            <v>5</v>
          </cell>
          <cell r="I271">
            <v>8</v>
          </cell>
          <cell r="J271">
            <v>5.235602094240837E-2</v>
          </cell>
          <cell r="K271" t="str">
            <v>W10</v>
          </cell>
          <cell r="L271">
            <v>157.5</v>
          </cell>
          <cell r="M271" t="str">
            <v>W10</v>
          </cell>
          <cell r="N271" t="str">
            <v>"Ballast"</v>
          </cell>
          <cell r="O271">
            <v>180</v>
          </cell>
          <cell r="P271">
            <v>-11.89</v>
          </cell>
          <cell r="Q271">
            <v>0</v>
          </cell>
          <cell r="R271">
            <v>18.150000000000002</v>
          </cell>
          <cell r="S271">
            <v>90</v>
          </cell>
          <cell r="T271">
            <v>32</v>
          </cell>
          <cell r="U271">
            <v>0</v>
          </cell>
          <cell r="V271">
            <v>90</v>
          </cell>
          <cell r="W271">
            <v>3</v>
          </cell>
          <cell r="X271" t="str">
            <v>"GA-12a_Pt1_Hs=05.00_Tp=19.10_Ballast.dat"</v>
          </cell>
          <cell r="Y271" t="str">
            <v>"GA-12a_Pt1_Hs=05.00_Tp=19.10_Ballast.dat"</v>
          </cell>
          <cell r="Z271" t="str">
            <v>"259.xls"</v>
          </cell>
          <cell r="AA271">
            <v>5</v>
          </cell>
          <cell r="AB271">
            <v>2</v>
          </cell>
          <cell r="AC271">
            <v>8.9285714285714288E-2</v>
          </cell>
          <cell r="AD271" t="str">
            <v>"GA-12a_Pt1_Hs=05.00_Tp=19.10_Ballast.dat"</v>
          </cell>
          <cell r="AE271" t="str">
            <v>"GA-12a_Pt1_Hs=05.00_Tp=19.10_Ballast.dat"</v>
          </cell>
          <cell r="AF271" t="str">
            <v>"259.xls"</v>
          </cell>
        </row>
        <row r="272">
          <cell r="A272">
            <v>260</v>
          </cell>
          <cell r="B272" t="str">
            <v>GA-12a_Pt1_Hs=05.00_Tp=21.01_Ballast</v>
          </cell>
          <cell r="C272">
            <v>0</v>
          </cell>
          <cell r="D272" t="str">
            <v>Ochi-Hubble</v>
          </cell>
          <cell r="E272" t="str">
            <v>"Specified"</v>
          </cell>
          <cell r="F272" t="str">
            <v>NE100</v>
          </cell>
          <cell r="G272">
            <v>202.5</v>
          </cell>
          <cell r="H272">
            <v>5</v>
          </cell>
          <cell r="I272">
            <v>8</v>
          </cell>
          <cell r="J272">
            <v>4.7596382674916705E-2</v>
          </cell>
          <cell r="K272" t="str">
            <v>W10</v>
          </cell>
          <cell r="L272">
            <v>157.5</v>
          </cell>
          <cell r="M272" t="str">
            <v>W10</v>
          </cell>
          <cell r="N272" t="str">
            <v>"Ballast"</v>
          </cell>
          <cell r="O272">
            <v>180</v>
          </cell>
          <cell r="P272">
            <v>-11.89</v>
          </cell>
          <cell r="Q272">
            <v>0</v>
          </cell>
          <cell r="R272">
            <v>18.150000000000002</v>
          </cell>
          <cell r="S272">
            <v>90</v>
          </cell>
          <cell r="T272">
            <v>32</v>
          </cell>
          <cell r="U272">
            <v>0</v>
          </cell>
          <cell r="V272">
            <v>90</v>
          </cell>
          <cell r="W272">
            <v>3</v>
          </cell>
          <cell r="X272" t="str">
            <v>"GA-12a_Pt1_Hs=05.00_Tp=21.01_Ballast.dat"</v>
          </cell>
          <cell r="Y272" t="str">
            <v>"GA-12a_Pt1_Hs=05.00_Tp=21.01_Ballast.dat"</v>
          </cell>
          <cell r="Z272" t="str">
            <v>"260.xls"</v>
          </cell>
          <cell r="AA272">
            <v>5</v>
          </cell>
          <cell r="AB272">
            <v>2</v>
          </cell>
          <cell r="AC272">
            <v>8.1168831168831168E-2</v>
          </cell>
          <cell r="AD272" t="str">
            <v>"GA-12a_Pt1_Hs=05.00_Tp=21.01_Ballast.dat"</v>
          </cell>
          <cell r="AE272" t="str">
            <v>"GA-12a_Pt1_Hs=05.00_Tp=21.01_Ballast.dat"</v>
          </cell>
          <cell r="AF272" t="str">
            <v>"260.xls"</v>
          </cell>
        </row>
        <row r="273">
          <cell r="A273">
            <v>261</v>
          </cell>
          <cell r="B273" t="str">
            <v>GA-12b_Pt1_Hs=05.00_Tp=17.19_Full</v>
          </cell>
          <cell r="C273">
            <v>0</v>
          </cell>
          <cell r="D273" t="str">
            <v>Ochi-Hubble</v>
          </cell>
          <cell r="E273" t="str">
            <v>"Specified"</v>
          </cell>
          <cell r="F273" t="str">
            <v>E100</v>
          </cell>
          <cell r="G273">
            <v>157.5</v>
          </cell>
          <cell r="H273">
            <v>5</v>
          </cell>
          <cell r="I273">
            <v>8</v>
          </cell>
          <cell r="J273">
            <v>5.8173356602675967E-2</v>
          </cell>
          <cell r="K273" t="str">
            <v>SW10</v>
          </cell>
          <cell r="L273">
            <v>202.5</v>
          </cell>
          <cell r="M273" t="str">
            <v>SW10</v>
          </cell>
          <cell r="N273" t="str">
            <v>"Full"</v>
          </cell>
          <cell r="O273">
            <v>180</v>
          </cell>
          <cell r="P273">
            <v>-24.5</v>
          </cell>
          <cell r="Q273">
            <v>0</v>
          </cell>
          <cell r="R273">
            <v>18.150000000000002</v>
          </cell>
          <cell r="S273">
            <v>90</v>
          </cell>
          <cell r="T273">
            <v>32</v>
          </cell>
          <cell r="U273">
            <v>0</v>
          </cell>
          <cell r="V273">
            <v>90</v>
          </cell>
          <cell r="W273">
            <v>3</v>
          </cell>
          <cell r="X273" t="str">
            <v>"GA-12b_Pt1_Hs=05.00_Tp=17.19_Full.dat"</v>
          </cell>
          <cell r="Y273" t="str">
            <v>"GA-12b_Pt1_Hs=05.00_Tp=17.19_Full.dat"</v>
          </cell>
          <cell r="Z273" t="str">
            <v>"261.xls"</v>
          </cell>
          <cell r="AA273">
            <v>5</v>
          </cell>
          <cell r="AB273">
            <v>2</v>
          </cell>
          <cell r="AC273">
            <v>9.9206349206349201E-2</v>
          </cell>
          <cell r="AD273" t="str">
            <v>"GA-12b_Pt1_Hs=05.00_Tp=17.19_Full.dat"</v>
          </cell>
          <cell r="AE273" t="str">
            <v>"GA-12b_Pt1_Hs=05.00_Tp=17.19_Full.dat"</v>
          </cell>
          <cell r="AF273" t="str">
            <v>"261.xls"</v>
          </cell>
        </row>
        <row r="274">
          <cell r="A274">
            <v>262</v>
          </cell>
          <cell r="B274" t="str">
            <v>GA-12b_Pt1_Hs=05.00_Tp=19.10_Full</v>
          </cell>
          <cell r="C274">
            <v>0</v>
          </cell>
          <cell r="D274" t="str">
            <v>Ochi-Hubble</v>
          </cell>
          <cell r="E274" t="str">
            <v>"Specified"</v>
          </cell>
          <cell r="F274" t="str">
            <v>E100</v>
          </cell>
          <cell r="G274">
            <v>157.5</v>
          </cell>
          <cell r="H274">
            <v>5</v>
          </cell>
          <cell r="I274">
            <v>8</v>
          </cell>
          <cell r="J274">
            <v>5.235602094240837E-2</v>
          </cell>
          <cell r="K274" t="str">
            <v>SW10</v>
          </cell>
          <cell r="L274">
            <v>202.5</v>
          </cell>
          <cell r="M274" t="str">
            <v>SW10</v>
          </cell>
          <cell r="N274" t="str">
            <v>"Full"</v>
          </cell>
          <cell r="O274">
            <v>180</v>
          </cell>
          <cell r="P274">
            <v>-24.5</v>
          </cell>
          <cell r="Q274">
            <v>0</v>
          </cell>
          <cell r="R274">
            <v>18.150000000000002</v>
          </cell>
          <cell r="S274">
            <v>90</v>
          </cell>
          <cell r="T274">
            <v>32</v>
          </cell>
          <cell r="U274">
            <v>0</v>
          </cell>
          <cell r="V274">
            <v>90</v>
          </cell>
          <cell r="W274">
            <v>3</v>
          </cell>
          <cell r="X274" t="str">
            <v>"GA-12b_Pt1_Hs=05.00_Tp=19.10_Full.dat"</v>
          </cell>
          <cell r="Y274" t="str">
            <v>"GA-12b_Pt1_Hs=05.00_Tp=19.10_Full.dat"</v>
          </cell>
          <cell r="Z274" t="str">
            <v>"262.xls"</v>
          </cell>
          <cell r="AA274">
            <v>5</v>
          </cell>
          <cell r="AB274">
            <v>2</v>
          </cell>
          <cell r="AC274">
            <v>8.9285714285714288E-2</v>
          </cell>
          <cell r="AD274" t="str">
            <v>"GA-12b_Pt1_Hs=05.00_Tp=19.10_Full.dat"</v>
          </cell>
          <cell r="AE274" t="str">
            <v>"GA-12b_Pt1_Hs=05.00_Tp=19.10_Full.dat"</v>
          </cell>
          <cell r="AF274" t="str">
            <v>"262.xls"</v>
          </cell>
        </row>
        <row r="275">
          <cell r="A275">
            <v>263</v>
          </cell>
          <cell r="B275" t="str">
            <v>GA-12b_Pt1_Hs=05.00_Tp=21.01_Full</v>
          </cell>
          <cell r="C275">
            <v>0</v>
          </cell>
          <cell r="D275" t="str">
            <v>Ochi-Hubble</v>
          </cell>
          <cell r="E275" t="str">
            <v>"Specified"</v>
          </cell>
          <cell r="F275" t="str">
            <v>E100</v>
          </cell>
          <cell r="G275">
            <v>157.5</v>
          </cell>
          <cell r="H275">
            <v>5</v>
          </cell>
          <cell r="I275">
            <v>8</v>
          </cell>
          <cell r="J275">
            <v>4.7596382674916705E-2</v>
          </cell>
          <cell r="K275" t="str">
            <v>SW10</v>
          </cell>
          <cell r="L275">
            <v>202.5</v>
          </cell>
          <cell r="M275" t="str">
            <v>SW10</v>
          </cell>
          <cell r="N275" t="str">
            <v>"Full"</v>
          </cell>
          <cell r="O275">
            <v>180</v>
          </cell>
          <cell r="P275">
            <v>-24.5</v>
          </cell>
          <cell r="Q275">
            <v>0</v>
          </cell>
          <cell r="R275">
            <v>18.150000000000002</v>
          </cell>
          <cell r="S275">
            <v>90</v>
          </cell>
          <cell r="T275">
            <v>32</v>
          </cell>
          <cell r="U275">
            <v>0</v>
          </cell>
          <cell r="V275">
            <v>90</v>
          </cell>
          <cell r="W275">
            <v>3</v>
          </cell>
          <cell r="X275" t="str">
            <v>"GA-12b_Pt1_Hs=05.00_Tp=21.01_Full.dat"</v>
          </cell>
          <cell r="Y275" t="str">
            <v>"GA-12b_Pt1_Hs=05.00_Tp=21.01_Full.dat"</v>
          </cell>
          <cell r="Z275" t="str">
            <v>"263.xls"</v>
          </cell>
          <cell r="AA275">
            <v>5</v>
          </cell>
          <cell r="AB275">
            <v>2</v>
          </cell>
          <cell r="AC275">
            <v>8.1168831168831168E-2</v>
          </cell>
          <cell r="AD275" t="str">
            <v>"GA-12b_Pt1_Hs=05.00_Tp=21.01_Full.dat"</v>
          </cell>
          <cell r="AE275" t="str">
            <v>"GA-12b_Pt1_Hs=05.00_Tp=21.01_Full.dat"</v>
          </cell>
          <cell r="AF275" t="str">
            <v>"263.xls"</v>
          </cell>
        </row>
        <row r="276">
          <cell r="A276">
            <v>264</v>
          </cell>
          <cell r="B276" t="str">
            <v>GA-12b_Pt1_Hs=05.00_Tp=17.19_Interm</v>
          </cell>
          <cell r="C276">
            <v>0</v>
          </cell>
          <cell r="D276" t="str">
            <v>Ochi-Hubble</v>
          </cell>
          <cell r="E276" t="str">
            <v>"Specified"</v>
          </cell>
          <cell r="F276" t="str">
            <v>E100</v>
          </cell>
          <cell r="G276">
            <v>157.5</v>
          </cell>
          <cell r="H276">
            <v>5</v>
          </cell>
          <cell r="I276">
            <v>8</v>
          </cell>
          <cell r="J276">
            <v>5.8173356602675967E-2</v>
          </cell>
          <cell r="K276" t="str">
            <v>SW10</v>
          </cell>
          <cell r="L276">
            <v>202.5</v>
          </cell>
          <cell r="M276" t="str">
            <v>SW10</v>
          </cell>
          <cell r="N276" t="str">
            <v>"Interm"</v>
          </cell>
          <cell r="O276">
            <v>180</v>
          </cell>
          <cell r="P276">
            <v>-18.149999999999999</v>
          </cell>
          <cell r="Q276">
            <v>0</v>
          </cell>
          <cell r="R276">
            <v>18.150000000000002</v>
          </cell>
          <cell r="S276">
            <v>90</v>
          </cell>
          <cell r="T276">
            <v>32</v>
          </cell>
          <cell r="U276">
            <v>0</v>
          </cell>
          <cell r="V276">
            <v>90</v>
          </cell>
          <cell r="W276">
            <v>3</v>
          </cell>
          <cell r="X276" t="str">
            <v>"GA-12b_Pt1_Hs=05.00_Tp=17.19_Interm.dat"</v>
          </cell>
          <cell r="Y276" t="str">
            <v>"GA-12b_Pt1_Hs=05.00_Tp=17.19_Interm.dat"</v>
          </cell>
          <cell r="Z276" t="str">
            <v>"264.xls"</v>
          </cell>
          <cell r="AA276">
            <v>5</v>
          </cell>
          <cell r="AB276">
            <v>2</v>
          </cell>
          <cell r="AC276">
            <v>9.9206349206349201E-2</v>
          </cell>
          <cell r="AD276" t="str">
            <v>"GA-12b_Pt1_Hs=05.00_Tp=17.19_Interm.dat"</v>
          </cell>
          <cell r="AE276" t="str">
            <v>"GA-12b_Pt1_Hs=05.00_Tp=17.19_Interm.dat"</v>
          </cell>
          <cell r="AF276" t="str">
            <v>"264.xls"</v>
          </cell>
        </row>
        <row r="277">
          <cell r="A277">
            <v>265</v>
          </cell>
          <cell r="B277" t="str">
            <v>GA-12b_Pt1_Hs=05.00_Tp=19.10_Interm</v>
          </cell>
          <cell r="C277">
            <v>0</v>
          </cell>
          <cell r="D277" t="str">
            <v>Ochi-Hubble</v>
          </cell>
          <cell r="E277" t="str">
            <v>"Specified"</v>
          </cell>
          <cell r="F277" t="str">
            <v>E100</v>
          </cell>
          <cell r="G277">
            <v>157.5</v>
          </cell>
          <cell r="H277">
            <v>5</v>
          </cell>
          <cell r="I277">
            <v>8</v>
          </cell>
          <cell r="J277">
            <v>5.235602094240837E-2</v>
          </cell>
          <cell r="K277" t="str">
            <v>SW10</v>
          </cell>
          <cell r="L277">
            <v>202.5</v>
          </cell>
          <cell r="M277" t="str">
            <v>SW10</v>
          </cell>
          <cell r="N277" t="str">
            <v>"Interm"</v>
          </cell>
          <cell r="O277">
            <v>180</v>
          </cell>
          <cell r="P277">
            <v>-18.149999999999999</v>
          </cell>
          <cell r="Q277">
            <v>0</v>
          </cell>
          <cell r="R277">
            <v>18.150000000000002</v>
          </cell>
          <cell r="S277">
            <v>90</v>
          </cell>
          <cell r="T277">
            <v>32</v>
          </cell>
          <cell r="U277">
            <v>0</v>
          </cell>
          <cell r="V277">
            <v>90</v>
          </cell>
          <cell r="W277">
            <v>3</v>
          </cell>
          <cell r="X277" t="str">
            <v>"GA-12b_Pt1_Hs=05.00_Tp=19.10_Interm.dat"</v>
          </cell>
          <cell r="Y277" t="str">
            <v>"GA-12b_Pt1_Hs=05.00_Tp=19.10_Interm.dat"</v>
          </cell>
          <cell r="Z277" t="str">
            <v>"265.xls"</v>
          </cell>
          <cell r="AA277">
            <v>5</v>
          </cell>
          <cell r="AB277">
            <v>2</v>
          </cell>
          <cell r="AC277">
            <v>8.9285714285714288E-2</v>
          </cell>
          <cell r="AD277" t="str">
            <v>"GA-12b_Pt1_Hs=05.00_Tp=19.10_Interm.dat"</v>
          </cell>
          <cell r="AE277" t="str">
            <v>"GA-12b_Pt1_Hs=05.00_Tp=19.10_Interm.dat"</v>
          </cell>
          <cell r="AF277" t="str">
            <v>"265.xls"</v>
          </cell>
        </row>
        <row r="278">
          <cell r="A278">
            <v>266</v>
          </cell>
          <cell r="B278" t="str">
            <v>GA-12b_Pt1_Hs=05.00_Tp=21.01_Interm</v>
          </cell>
          <cell r="C278">
            <v>0</v>
          </cell>
          <cell r="D278" t="str">
            <v>Ochi-Hubble</v>
          </cell>
          <cell r="E278" t="str">
            <v>"Specified"</v>
          </cell>
          <cell r="F278" t="str">
            <v>E100</v>
          </cell>
          <cell r="G278">
            <v>157.5</v>
          </cell>
          <cell r="H278">
            <v>5</v>
          </cell>
          <cell r="I278">
            <v>8</v>
          </cell>
          <cell r="J278">
            <v>4.7596382674916705E-2</v>
          </cell>
          <cell r="K278" t="str">
            <v>SW10</v>
          </cell>
          <cell r="L278">
            <v>202.5</v>
          </cell>
          <cell r="M278" t="str">
            <v>SW10</v>
          </cell>
          <cell r="N278" t="str">
            <v>"Interm"</v>
          </cell>
          <cell r="O278">
            <v>180</v>
          </cell>
          <cell r="P278">
            <v>-18.149999999999999</v>
          </cell>
          <cell r="Q278">
            <v>0</v>
          </cell>
          <cell r="R278">
            <v>18.150000000000002</v>
          </cell>
          <cell r="S278">
            <v>90</v>
          </cell>
          <cell r="T278">
            <v>32</v>
          </cell>
          <cell r="U278">
            <v>0</v>
          </cell>
          <cell r="V278">
            <v>90</v>
          </cell>
          <cell r="W278">
            <v>3</v>
          </cell>
          <cell r="X278" t="str">
            <v>"GA-12b_Pt1_Hs=05.00_Tp=21.01_Interm.dat"</v>
          </cell>
          <cell r="Y278" t="str">
            <v>"GA-12b_Pt1_Hs=05.00_Tp=21.01_Interm.dat"</v>
          </cell>
          <cell r="Z278" t="str">
            <v>"266.xls"</v>
          </cell>
          <cell r="AA278">
            <v>5</v>
          </cell>
          <cell r="AB278">
            <v>2</v>
          </cell>
          <cell r="AC278">
            <v>8.1168831168831168E-2</v>
          </cell>
          <cell r="AD278" t="str">
            <v>"GA-12b_Pt1_Hs=05.00_Tp=21.01_Interm.dat"</v>
          </cell>
          <cell r="AE278" t="str">
            <v>"GA-12b_Pt1_Hs=05.00_Tp=21.01_Interm.dat"</v>
          </cell>
          <cell r="AF278" t="str">
            <v>"266.xls"</v>
          </cell>
        </row>
        <row r="279">
          <cell r="A279">
            <v>267</v>
          </cell>
          <cell r="B279" t="str">
            <v>GA-12b_Pt1_Hs=05.00_Tp=17.19_Ballast</v>
          </cell>
          <cell r="C279">
            <v>0</v>
          </cell>
          <cell r="D279" t="str">
            <v>Ochi-Hubble</v>
          </cell>
          <cell r="E279" t="str">
            <v>"Specified"</v>
          </cell>
          <cell r="F279" t="str">
            <v>E100</v>
          </cell>
          <cell r="G279">
            <v>157.5</v>
          </cell>
          <cell r="H279">
            <v>5</v>
          </cell>
          <cell r="I279">
            <v>8</v>
          </cell>
          <cell r="J279">
            <v>5.8173356602675967E-2</v>
          </cell>
          <cell r="K279" t="str">
            <v>SW10</v>
          </cell>
          <cell r="L279">
            <v>202.5</v>
          </cell>
          <cell r="M279" t="str">
            <v>SW10</v>
          </cell>
          <cell r="N279" t="str">
            <v>"Ballast"</v>
          </cell>
          <cell r="O279">
            <v>180</v>
          </cell>
          <cell r="P279">
            <v>-11.89</v>
          </cell>
          <cell r="Q279">
            <v>0</v>
          </cell>
          <cell r="R279">
            <v>18.150000000000002</v>
          </cell>
          <cell r="S279">
            <v>90</v>
          </cell>
          <cell r="T279">
            <v>32</v>
          </cell>
          <cell r="U279">
            <v>0</v>
          </cell>
          <cell r="V279">
            <v>90</v>
          </cell>
          <cell r="W279">
            <v>3</v>
          </cell>
          <cell r="X279" t="str">
            <v>"GA-12b_Pt1_Hs=05.00_Tp=17.19_Ballast.dat"</v>
          </cell>
          <cell r="Y279" t="str">
            <v>"GA-12b_Pt1_Hs=05.00_Tp=17.19_Ballast.dat"</v>
          </cell>
          <cell r="Z279" t="str">
            <v>"267.xls"</v>
          </cell>
          <cell r="AA279">
            <v>5</v>
          </cell>
          <cell r="AB279">
            <v>2</v>
          </cell>
          <cell r="AC279">
            <v>9.9206349206349201E-2</v>
          </cell>
          <cell r="AD279" t="str">
            <v>"GA-12b_Pt1_Hs=05.00_Tp=17.19_Ballast.dat"</v>
          </cell>
          <cell r="AE279" t="str">
            <v>"GA-12b_Pt1_Hs=05.00_Tp=17.19_Ballast.dat"</v>
          </cell>
          <cell r="AF279" t="str">
            <v>"267.xls"</v>
          </cell>
        </row>
        <row r="280">
          <cell r="A280">
            <v>268</v>
          </cell>
          <cell r="B280" t="str">
            <v>GA-12b_Pt1_Hs=05.00_Tp=19.10_Ballast</v>
          </cell>
          <cell r="C280">
            <v>0</v>
          </cell>
          <cell r="D280" t="str">
            <v>Ochi-Hubble</v>
          </cell>
          <cell r="E280" t="str">
            <v>"Specified"</v>
          </cell>
          <cell r="F280" t="str">
            <v>E100</v>
          </cell>
          <cell r="G280">
            <v>157.5</v>
          </cell>
          <cell r="H280">
            <v>5</v>
          </cell>
          <cell r="I280">
            <v>8</v>
          </cell>
          <cell r="J280">
            <v>5.235602094240837E-2</v>
          </cell>
          <cell r="K280" t="str">
            <v>SW10</v>
          </cell>
          <cell r="L280">
            <v>202.5</v>
          </cell>
          <cell r="M280" t="str">
            <v>SW10</v>
          </cell>
          <cell r="N280" t="str">
            <v>"Ballast"</v>
          </cell>
          <cell r="O280">
            <v>180</v>
          </cell>
          <cell r="P280">
            <v>-11.89</v>
          </cell>
          <cell r="Q280">
            <v>0</v>
          </cell>
          <cell r="R280">
            <v>18.150000000000002</v>
          </cell>
          <cell r="S280">
            <v>90</v>
          </cell>
          <cell r="T280">
            <v>32</v>
          </cell>
          <cell r="U280">
            <v>0</v>
          </cell>
          <cell r="V280">
            <v>90</v>
          </cell>
          <cell r="W280">
            <v>3</v>
          </cell>
          <cell r="X280" t="str">
            <v>"GA-12b_Pt1_Hs=05.00_Tp=19.10_Ballast.dat"</v>
          </cell>
          <cell r="Y280" t="str">
            <v>"GA-12b_Pt1_Hs=05.00_Tp=19.10_Ballast.dat"</v>
          </cell>
          <cell r="Z280" t="str">
            <v>"268.xls"</v>
          </cell>
          <cell r="AA280">
            <v>5</v>
          </cell>
          <cell r="AB280">
            <v>2</v>
          </cell>
          <cell r="AC280">
            <v>8.9285714285714288E-2</v>
          </cell>
          <cell r="AD280" t="str">
            <v>"GA-12b_Pt1_Hs=05.00_Tp=19.10_Ballast.dat"</v>
          </cell>
          <cell r="AE280" t="str">
            <v>"GA-12b_Pt1_Hs=05.00_Tp=19.10_Ballast.dat"</v>
          </cell>
          <cell r="AF280" t="str">
            <v>"268.xls"</v>
          </cell>
        </row>
        <row r="281">
          <cell r="A281">
            <v>269</v>
          </cell>
          <cell r="B281" t="str">
            <v>GA-12b_Pt1_Hs=05.00_Tp=21.01_Ballast</v>
          </cell>
          <cell r="C281">
            <v>0</v>
          </cell>
          <cell r="D281" t="str">
            <v>Ochi-Hubble</v>
          </cell>
          <cell r="E281" t="str">
            <v>"Specified"</v>
          </cell>
          <cell r="F281" t="str">
            <v>E100</v>
          </cell>
          <cell r="G281">
            <v>157.5</v>
          </cell>
          <cell r="H281">
            <v>5</v>
          </cell>
          <cell r="I281">
            <v>8</v>
          </cell>
          <cell r="J281">
            <v>4.7596382674916705E-2</v>
          </cell>
          <cell r="K281" t="str">
            <v>SW10</v>
          </cell>
          <cell r="L281">
            <v>202.5</v>
          </cell>
          <cell r="M281" t="str">
            <v>SW10</v>
          </cell>
          <cell r="N281" t="str">
            <v>"Ballast"</v>
          </cell>
          <cell r="O281">
            <v>180</v>
          </cell>
          <cell r="P281">
            <v>-11.89</v>
          </cell>
          <cell r="Q281">
            <v>0</v>
          </cell>
          <cell r="R281">
            <v>18.150000000000002</v>
          </cell>
          <cell r="S281">
            <v>90</v>
          </cell>
          <cell r="T281">
            <v>32</v>
          </cell>
          <cell r="U281">
            <v>0</v>
          </cell>
          <cell r="V281">
            <v>90</v>
          </cell>
          <cell r="W281">
            <v>3</v>
          </cell>
          <cell r="X281" t="str">
            <v>"GA-12b_Pt1_Hs=05.00_Tp=21.01_Ballast.dat"</v>
          </cell>
          <cell r="Y281" t="str">
            <v>"GA-12b_Pt1_Hs=05.00_Tp=21.01_Ballast.dat"</v>
          </cell>
          <cell r="Z281" t="str">
            <v>"269.xls"</v>
          </cell>
          <cell r="AA281">
            <v>5</v>
          </cell>
          <cell r="AB281">
            <v>2</v>
          </cell>
          <cell r="AC281">
            <v>8.1168831168831168E-2</v>
          </cell>
          <cell r="AD281" t="str">
            <v>"GA-12b_Pt1_Hs=05.00_Tp=21.01_Ballast.dat"</v>
          </cell>
          <cell r="AE281" t="str">
            <v>"GA-12b_Pt1_Hs=05.00_Tp=21.01_Ballast.dat"</v>
          </cell>
          <cell r="AF281" t="str">
            <v>"269.xls"</v>
          </cell>
        </row>
        <row r="282">
          <cell r="A282">
            <v>270</v>
          </cell>
          <cell r="B282" t="str">
            <v>GA-12c_Pt1_Hs=05.00_Tp=17.19_Full</v>
          </cell>
          <cell r="C282">
            <v>0</v>
          </cell>
          <cell r="D282" t="str">
            <v>Ochi-Hubble</v>
          </cell>
          <cell r="E282" t="str">
            <v>"Specified"</v>
          </cell>
          <cell r="F282" t="str">
            <v>SW100</v>
          </cell>
          <cell r="G282">
            <v>22.5</v>
          </cell>
          <cell r="H282">
            <v>5</v>
          </cell>
          <cell r="I282">
            <v>8</v>
          </cell>
          <cell r="J282">
            <v>5.8173356602675967E-2</v>
          </cell>
          <cell r="K282" t="str">
            <v>E10</v>
          </cell>
          <cell r="L282">
            <v>337.5</v>
          </cell>
          <cell r="M282" t="str">
            <v>E10</v>
          </cell>
          <cell r="N282" t="str">
            <v>"Full"</v>
          </cell>
          <cell r="O282">
            <v>360</v>
          </cell>
          <cell r="P282">
            <v>-24.5</v>
          </cell>
          <cell r="Q282">
            <v>0</v>
          </cell>
          <cell r="R282">
            <v>18.150000000000002</v>
          </cell>
          <cell r="S282">
            <v>90</v>
          </cell>
          <cell r="T282">
            <v>32</v>
          </cell>
          <cell r="U282">
            <v>0</v>
          </cell>
          <cell r="V282">
            <v>90</v>
          </cell>
          <cell r="W282">
            <v>3</v>
          </cell>
          <cell r="X282" t="str">
            <v>"GA-12c_Pt1_Hs=05.00_Tp=17.19_Full.dat"</v>
          </cell>
          <cell r="Y282" t="str">
            <v>"GA-12c_Pt1_Hs=05.00_Tp=17.19_Full.dat"</v>
          </cell>
          <cell r="Z282" t="str">
            <v>"270.xls"</v>
          </cell>
          <cell r="AA282">
            <v>5</v>
          </cell>
          <cell r="AB282">
            <v>2</v>
          </cell>
          <cell r="AC282">
            <v>9.9206349206349201E-2</v>
          </cell>
          <cell r="AD282" t="str">
            <v>"GA-12c_Pt1_Hs=05.00_Tp=17.19_Full.dat"</v>
          </cell>
          <cell r="AE282" t="str">
            <v>"GA-12c_Pt1_Hs=05.00_Tp=17.19_Full.dat"</v>
          </cell>
          <cell r="AF282" t="str">
            <v>"270.xls"</v>
          </cell>
        </row>
        <row r="283">
          <cell r="A283">
            <v>271</v>
          </cell>
          <cell r="B283" t="str">
            <v>GA-12c_Pt1_Hs=05.00_Tp=19.10_Full</v>
          </cell>
          <cell r="C283">
            <v>0</v>
          </cell>
          <cell r="D283" t="str">
            <v>Ochi-Hubble</v>
          </cell>
          <cell r="E283" t="str">
            <v>"Specified"</v>
          </cell>
          <cell r="F283" t="str">
            <v>SW100</v>
          </cell>
          <cell r="G283">
            <v>22.5</v>
          </cell>
          <cell r="H283">
            <v>5</v>
          </cell>
          <cell r="I283">
            <v>8</v>
          </cell>
          <cell r="J283">
            <v>5.235602094240837E-2</v>
          </cell>
          <cell r="K283" t="str">
            <v>E10</v>
          </cell>
          <cell r="L283">
            <v>337.5</v>
          </cell>
          <cell r="M283" t="str">
            <v>E10</v>
          </cell>
          <cell r="N283" t="str">
            <v>"Full"</v>
          </cell>
          <cell r="O283">
            <v>360</v>
          </cell>
          <cell r="P283">
            <v>-24.5</v>
          </cell>
          <cell r="Q283">
            <v>0</v>
          </cell>
          <cell r="R283">
            <v>18.150000000000002</v>
          </cell>
          <cell r="S283">
            <v>90</v>
          </cell>
          <cell r="T283">
            <v>32</v>
          </cell>
          <cell r="U283">
            <v>0</v>
          </cell>
          <cell r="V283">
            <v>90</v>
          </cell>
          <cell r="W283">
            <v>3</v>
          </cell>
          <cell r="X283" t="str">
            <v>"GA-12c_Pt1_Hs=05.00_Tp=19.10_Full.dat"</v>
          </cell>
          <cell r="Y283" t="str">
            <v>"GA-12c_Pt1_Hs=05.00_Tp=19.10_Full.dat"</v>
          </cell>
          <cell r="Z283" t="str">
            <v>"271.xls"</v>
          </cell>
          <cell r="AA283">
            <v>5</v>
          </cell>
          <cell r="AB283">
            <v>2</v>
          </cell>
          <cell r="AC283">
            <v>8.9285714285714288E-2</v>
          </cell>
          <cell r="AD283" t="str">
            <v>"GA-12c_Pt1_Hs=05.00_Tp=19.10_Full.dat"</v>
          </cell>
          <cell r="AE283" t="str">
            <v>"GA-12c_Pt1_Hs=05.00_Tp=19.10_Full.dat"</v>
          </cell>
          <cell r="AF283" t="str">
            <v>"271.xls"</v>
          </cell>
        </row>
        <row r="284">
          <cell r="A284">
            <v>272</v>
          </cell>
          <cell r="B284" t="str">
            <v>GA-12c_Pt1_Hs=05.00_Tp=21.01_Full</v>
          </cell>
          <cell r="C284">
            <v>0</v>
          </cell>
          <cell r="D284" t="str">
            <v>Ochi-Hubble</v>
          </cell>
          <cell r="E284" t="str">
            <v>"Specified"</v>
          </cell>
          <cell r="F284" t="str">
            <v>SW100</v>
          </cell>
          <cell r="G284">
            <v>22.5</v>
          </cell>
          <cell r="H284">
            <v>5</v>
          </cell>
          <cell r="I284">
            <v>8</v>
          </cell>
          <cell r="J284">
            <v>4.7596382674916705E-2</v>
          </cell>
          <cell r="K284" t="str">
            <v>E10</v>
          </cell>
          <cell r="L284">
            <v>337.5</v>
          </cell>
          <cell r="M284" t="str">
            <v>E10</v>
          </cell>
          <cell r="N284" t="str">
            <v>"Full"</v>
          </cell>
          <cell r="O284">
            <v>360</v>
          </cell>
          <cell r="P284">
            <v>-24.5</v>
          </cell>
          <cell r="Q284">
            <v>0</v>
          </cell>
          <cell r="R284">
            <v>18.150000000000002</v>
          </cell>
          <cell r="S284">
            <v>90</v>
          </cell>
          <cell r="T284">
            <v>32</v>
          </cell>
          <cell r="U284">
            <v>0</v>
          </cell>
          <cell r="V284">
            <v>90</v>
          </cell>
          <cell r="W284">
            <v>3</v>
          </cell>
          <cell r="X284" t="str">
            <v>"GA-12c_Pt1_Hs=05.00_Tp=21.01_Full.dat"</v>
          </cell>
          <cell r="Y284" t="str">
            <v>"GA-12c_Pt1_Hs=05.00_Tp=21.01_Full.dat"</v>
          </cell>
          <cell r="Z284" t="str">
            <v>"272.xls"</v>
          </cell>
          <cell r="AA284">
            <v>5</v>
          </cell>
          <cell r="AB284">
            <v>2</v>
          </cell>
          <cell r="AC284">
            <v>8.1168831168831168E-2</v>
          </cell>
          <cell r="AD284" t="str">
            <v>"GA-12c_Pt1_Hs=05.00_Tp=21.01_Full.dat"</v>
          </cell>
          <cell r="AE284" t="str">
            <v>"GA-12c_Pt1_Hs=05.00_Tp=21.01_Full.dat"</v>
          </cell>
          <cell r="AF284" t="str">
            <v>"272.xls"</v>
          </cell>
        </row>
        <row r="285">
          <cell r="A285">
            <v>273</v>
          </cell>
          <cell r="B285" t="str">
            <v>GA-12c_Pt1_Hs=05.00_Tp=17.19_Interm</v>
          </cell>
          <cell r="C285">
            <v>0</v>
          </cell>
          <cell r="D285" t="str">
            <v>Ochi-Hubble</v>
          </cell>
          <cell r="E285" t="str">
            <v>"Specified"</v>
          </cell>
          <cell r="F285" t="str">
            <v>SW100</v>
          </cell>
          <cell r="G285">
            <v>22.5</v>
          </cell>
          <cell r="H285">
            <v>5</v>
          </cell>
          <cell r="I285">
            <v>8</v>
          </cell>
          <cell r="J285">
            <v>5.8173356602675967E-2</v>
          </cell>
          <cell r="K285" t="str">
            <v>E10</v>
          </cell>
          <cell r="L285">
            <v>337.5</v>
          </cell>
          <cell r="M285" t="str">
            <v>E10</v>
          </cell>
          <cell r="N285" t="str">
            <v>"Interm"</v>
          </cell>
          <cell r="O285">
            <v>360</v>
          </cell>
          <cell r="P285">
            <v>-18.149999999999999</v>
          </cell>
          <cell r="Q285">
            <v>0</v>
          </cell>
          <cell r="R285">
            <v>18.150000000000002</v>
          </cell>
          <cell r="S285">
            <v>90</v>
          </cell>
          <cell r="T285">
            <v>32</v>
          </cell>
          <cell r="U285">
            <v>0</v>
          </cell>
          <cell r="V285">
            <v>90</v>
          </cell>
          <cell r="W285">
            <v>3</v>
          </cell>
          <cell r="X285" t="str">
            <v>"GA-12c_Pt1_Hs=05.00_Tp=17.19_Interm.dat"</v>
          </cell>
          <cell r="Y285" t="str">
            <v>"GA-12c_Pt1_Hs=05.00_Tp=17.19_Interm.dat"</v>
          </cell>
          <cell r="Z285" t="str">
            <v>"273.xls"</v>
          </cell>
          <cell r="AA285">
            <v>5</v>
          </cell>
          <cell r="AB285">
            <v>2</v>
          </cell>
          <cell r="AC285">
            <v>9.9206349206349201E-2</v>
          </cell>
          <cell r="AD285" t="str">
            <v>"GA-12c_Pt1_Hs=05.00_Tp=17.19_Interm.dat"</v>
          </cell>
          <cell r="AE285" t="str">
            <v>"GA-12c_Pt1_Hs=05.00_Tp=17.19_Interm.dat"</v>
          </cell>
          <cell r="AF285" t="str">
            <v>"273.xls"</v>
          </cell>
        </row>
        <row r="286">
          <cell r="A286">
            <v>274</v>
          </cell>
          <cell r="B286" t="str">
            <v>GA-12c_Pt1_Hs=05.00_Tp=19.10_Interm</v>
          </cell>
          <cell r="C286">
            <v>0</v>
          </cell>
          <cell r="D286" t="str">
            <v>Ochi-Hubble</v>
          </cell>
          <cell r="E286" t="str">
            <v>"Specified"</v>
          </cell>
          <cell r="F286" t="str">
            <v>SW100</v>
          </cell>
          <cell r="G286">
            <v>22.5</v>
          </cell>
          <cell r="H286">
            <v>5</v>
          </cell>
          <cell r="I286">
            <v>8</v>
          </cell>
          <cell r="J286">
            <v>5.235602094240837E-2</v>
          </cell>
          <cell r="K286" t="str">
            <v>E10</v>
          </cell>
          <cell r="L286">
            <v>337.5</v>
          </cell>
          <cell r="M286" t="str">
            <v>E10</v>
          </cell>
          <cell r="N286" t="str">
            <v>"Interm"</v>
          </cell>
          <cell r="O286">
            <v>360</v>
          </cell>
          <cell r="P286">
            <v>-18.149999999999999</v>
          </cell>
          <cell r="Q286">
            <v>0</v>
          </cell>
          <cell r="R286">
            <v>18.150000000000002</v>
          </cell>
          <cell r="S286">
            <v>90</v>
          </cell>
          <cell r="T286">
            <v>32</v>
          </cell>
          <cell r="U286">
            <v>0</v>
          </cell>
          <cell r="V286">
            <v>90</v>
          </cell>
          <cell r="W286">
            <v>3</v>
          </cell>
          <cell r="X286" t="str">
            <v>"GA-12c_Pt1_Hs=05.00_Tp=19.10_Interm.dat"</v>
          </cell>
          <cell r="Y286" t="str">
            <v>"GA-12c_Pt1_Hs=05.00_Tp=19.10_Interm.dat"</v>
          </cell>
          <cell r="Z286" t="str">
            <v>"274.xls"</v>
          </cell>
          <cell r="AA286">
            <v>5</v>
          </cell>
          <cell r="AB286">
            <v>2</v>
          </cell>
          <cell r="AC286">
            <v>8.9285714285714288E-2</v>
          </cell>
          <cell r="AD286" t="str">
            <v>"GA-12c_Pt1_Hs=05.00_Tp=19.10_Interm.dat"</v>
          </cell>
          <cell r="AE286" t="str">
            <v>"GA-12c_Pt1_Hs=05.00_Tp=19.10_Interm.dat"</v>
          </cell>
          <cell r="AF286" t="str">
            <v>"274.xls"</v>
          </cell>
        </row>
        <row r="287">
          <cell r="A287">
            <v>275</v>
          </cell>
          <cell r="B287" t="str">
            <v>GA-12c_Pt1_Hs=05.00_Tp=21.01_Interm</v>
          </cell>
          <cell r="C287">
            <v>0</v>
          </cell>
          <cell r="D287" t="str">
            <v>Ochi-Hubble</v>
          </cell>
          <cell r="E287" t="str">
            <v>"Specified"</v>
          </cell>
          <cell r="F287" t="str">
            <v>SW100</v>
          </cell>
          <cell r="G287">
            <v>22.5</v>
          </cell>
          <cell r="H287">
            <v>5</v>
          </cell>
          <cell r="I287">
            <v>8</v>
          </cell>
          <cell r="J287">
            <v>4.7596382674916705E-2</v>
          </cell>
          <cell r="K287" t="str">
            <v>E10</v>
          </cell>
          <cell r="L287">
            <v>337.5</v>
          </cell>
          <cell r="M287" t="str">
            <v>E10</v>
          </cell>
          <cell r="N287" t="str">
            <v>"Interm"</v>
          </cell>
          <cell r="O287">
            <v>360</v>
          </cell>
          <cell r="P287">
            <v>-18.149999999999999</v>
          </cell>
          <cell r="Q287">
            <v>0</v>
          </cell>
          <cell r="R287">
            <v>18.150000000000002</v>
          </cell>
          <cell r="S287">
            <v>90</v>
          </cell>
          <cell r="T287">
            <v>32</v>
          </cell>
          <cell r="U287">
            <v>0</v>
          </cell>
          <cell r="V287">
            <v>90</v>
          </cell>
          <cell r="W287">
            <v>3</v>
          </cell>
          <cell r="X287" t="str">
            <v>"GA-12c_Pt1_Hs=05.00_Tp=21.01_Interm.dat"</v>
          </cell>
          <cell r="Y287" t="str">
            <v>"GA-12c_Pt1_Hs=05.00_Tp=21.01_Interm.dat"</v>
          </cell>
          <cell r="Z287" t="str">
            <v>"275.xls"</v>
          </cell>
          <cell r="AA287">
            <v>5</v>
          </cell>
          <cell r="AB287">
            <v>2</v>
          </cell>
          <cell r="AC287">
            <v>8.1168831168831168E-2</v>
          </cell>
          <cell r="AD287" t="str">
            <v>"GA-12c_Pt1_Hs=05.00_Tp=21.01_Interm.dat"</v>
          </cell>
          <cell r="AE287" t="str">
            <v>"GA-12c_Pt1_Hs=05.00_Tp=21.01_Interm.dat"</v>
          </cell>
          <cell r="AF287" t="str">
            <v>"275.xls"</v>
          </cell>
        </row>
        <row r="288">
          <cell r="A288">
            <v>276</v>
          </cell>
          <cell r="B288" t="str">
            <v>GA-12c_Pt1_Hs=05.00_Tp=17.19_Ballast</v>
          </cell>
          <cell r="C288">
            <v>0</v>
          </cell>
          <cell r="D288" t="str">
            <v>Ochi-Hubble</v>
          </cell>
          <cell r="E288" t="str">
            <v>"Specified"</v>
          </cell>
          <cell r="F288" t="str">
            <v>SW100</v>
          </cell>
          <cell r="G288">
            <v>22.5</v>
          </cell>
          <cell r="H288">
            <v>5</v>
          </cell>
          <cell r="I288">
            <v>8</v>
          </cell>
          <cell r="J288">
            <v>5.8173356602675967E-2</v>
          </cell>
          <cell r="K288" t="str">
            <v>E10</v>
          </cell>
          <cell r="L288">
            <v>337.5</v>
          </cell>
          <cell r="M288" t="str">
            <v>E10</v>
          </cell>
          <cell r="N288" t="str">
            <v>"Ballast"</v>
          </cell>
          <cell r="O288">
            <v>360</v>
          </cell>
          <cell r="P288">
            <v>-11.89</v>
          </cell>
          <cell r="Q288">
            <v>0</v>
          </cell>
          <cell r="R288">
            <v>18.150000000000002</v>
          </cell>
          <cell r="S288">
            <v>90</v>
          </cell>
          <cell r="T288">
            <v>32</v>
          </cell>
          <cell r="U288">
            <v>0</v>
          </cell>
          <cell r="V288">
            <v>90</v>
          </cell>
          <cell r="W288">
            <v>3</v>
          </cell>
          <cell r="X288" t="str">
            <v>"GA-12c_Pt1_Hs=05.00_Tp=17.19_Ballast.dat"</v>
          </cell>
          <cell r="Y288" t="str">
            <v>"GA-12c_Pt1_Hs=05.00_Tp=17.19_Ballast.dat"</v>
          </cell>
          <cell r="Z288" t="str">
            <v>"276.xls"</v>
          </cell>
          <cell r="AA288">
            <v>5</v>
          </cell>
          <cell r="AB288">
            <v>2</v>
          </cell>
          <cell r="AC288">
            <v>9.9206349206349201E-2</v>
          </cell>
          <cell r="AD288" t="str">
            <v>"GA-12c_Pt1_Hs=05.00_Tp=17.19_Ballast.dat"</v>
          </cell>
          <cell r="AE288" t="str">
            <v>"GA-12c_Pt1_Hs=05.00_Tp=17.19_Ballast.dat"</v>
          </cell>
          <cell r="AF288" t="str">
            <v>"276.xls"</v>
          </cell>
        </row>
        <row r="289">
          <cell r="A289">
            <v>277</v>
          </cell>
          <cell r="B289" t="str">
            <v>GA-12c_Pt1_Hs=05.00_Tp=19.10_Ballast</v>
          </cell>
          <cell r="C289">
            <v>0</v>
          </cell>
          <cell r="D289" t="str">
            <v>Ochi-Hubble</v>
          </cell>
          <cell r="E289" t="str">
            <v>"Specified"</v>
          </cell>
          <cell r="F289" t="str">
            <v>SW100</v>
          </cell>
          <cell r="G289">
            <v>22.5</v>
          </cell>
          <cell r="H289">
            <v>5</v>
          </cell>
          <cell r="I289">
            <v>8</v>
          </cell>
          <cell r="J289">
            <v>5.235602094240837E-2</v>
          </cell>
          <cell r="K289" t="str">
            <v>E10</v>
          </cell>
          <cell r="L289">
            <v>337.5</v>
          </cell>
          <cell r="M289" t="str">
            <v>E10</v>
          </cell>
          <cell r="N289" t="str">
            <v>"Ballast"</v>
          </cell>
          <cell r="O289">
            <v>360</v>
          </cell>
          <cell r="P289">
            <v>-11.89</v>
          </cell>
          <cell r="Q289">
            <v>0</v>
          </cell>
          <cell r="R289">
            <v>18.150000000000002</v>
          </cell>
          <cell r="S289">
            <v>90</v>
          </cell>
          <cell r="T289">
            <v>32</v>
          </cell>
          <cell r="U289">
            <v>0</v>
          </cell>
          <cell r="V289">
            <v>90</v>
          </cell>
          <cell r="W289">
            <v>3</v>
          </cell>
          <cell r="X289" t="str">
            <v>"GA-12c_Pt1_Hs=05.00_Tp=19.10_Ballast.dat"</v>
          </cell>
          <cell r="Y289" t="str">
            <v>"GA-12c_Pt1_Hs=05.00_Tp=19.10_Ballast.dat"</v>
          </cell>
          <cell r="Z289" t="str">
            <v>"277.xls"</v>
          </cell>
          <cell r="AA289">
            <v>5</v>
          </cell>
          <cell r="AB289">
            <v>2</v>
          </cell>
          <cell r="AC289">
            <v>8.9285714285714288E-2</v>
          </cell>
          <cell r="AD289" t="str">
            <v>"GA-12c_Pt1_Hs=05.00_Tp=19.10_Ballast.dat"</v>
          </cell>
          <cell r="AE289" t="str">
            <v>"GA-12c_Pt1_Hs=05.00_Tp=19.10_Ballast.dat"</v>
          </cell>
          <cell r="AF289" t="str">
            <v>"277.xls"</v>
          </cell>
        </row>
        <row r="290">
          <cell r="A290">
            <v>278</v>
          </cell>
          <cell r="B290" t="str">
            <v>GA-12c_Pt1_Hs=05.00_Tp=21.01_Ballast</v>
          </cell>
          <cell r="C290">
            <v>0</v>
          </cell>
          <cell r="D290" t="str">
            <v>Ochi-Hubble</v>
          </cell>
          <cell r="E290" t="str">
            <v>"Specified"</v>
          </cell>
          <cell r="F290" t="str">
            <v>SW100</v>
          </cell>
          <cell r="G290">
            <v>22.5</v>
          </cell>
          <cell r="H290">
            <v>5</v>
          </cell>
          <cell r="I290">
            <v>8</v>
          </cell>
          <cell r="J290">
            <v>4.7596382674916705E-2</v>
          </cell>
          <cell r="K290" t="str">
            <v>E10</v>
          </cell>
          <cell r="L290">
            <v>337.5</v>
          </cell>
          <cell r="M290" t="str">
            <v>E10</v>
          </cell>
          <cell r="N290" t="str">
            <v>"Ballast"</v>
          </cell>
          <cell r="O290">
            <v>360</v>
          </cell>
          <cell r="P290">
            <v>-11.89</v>
          </cell>
          <cell r="Q290">
            <v>0</v>
          </cell>
          <cell r="R290">
            <v>18.150000000000002</v>
          </cell>
          <cell r="S290">
            <v>90</v>
          </cell>
          <cell r="T290">
            <v>32</v>
          </cell>
          <cell r="U290">
            <v>0</v>
          </cell>
          <cell r="V290">
            <v>90</v>
          </cell>
          <cell r="W290">
            <v>3</v>
          </cell>
          <cell r="X290" t="str">
            <v>"GA-12c_Pt1_Hs=05.00_Tp=21.01_Ballast.dat"</v>
          </cell>
          <cell r="Y290" t="str">
            <v>"GA-12c_Pt1_Hs=05.00_Tp=21.01_Ballast.dat"</v>
          </cell>
          <cell r="Z290" t="str">
            <v>"278.xls"</v>
          </cell>
          <cell r="AA290">
            <v>5</v>
          </cell>
          <cell r="AB290">
            <v>2</v>
          </cell>
          <cell r="AC290">
            <v>8.1168831168831168E-2</v>
          </cell>
          <cell r="AD290" t="str">
            <v>"GA-12c_Pt1_Hs=05.00_Tp=21.01_Ballast.dat"</v>
          </cell>
          <cell r="AE290" t="str">
            <v>"GA-12c_Pt1_Hs=05.00_Tp=21.01_Ballast.dat"</v>
          </cell>
          <cell r="AF290" t="str">
            <v>"278.xls"</v>
          </cell>
        </row>
        <row r="291">
          <cell r="A291">
            <v>279</v>
          </cell>
          <cell r="B291" t="str">
            <v>GA-12d_Pt1_Hs=05.00_Tp=17.19_Full</v>
          </cell>
          <cell r="C291">
            <v>0</v>
          </cell>
          <cell r="D291" t="str">
            <v>Ochi-Hubble</v>
          </cell>
          <cell r="E291" t="str">
            <v>"Specified"</v>
          </cell>
          <cell r="F291" t="str">
            <v>W100</v>
          </cell>
          <cell r="G291">
            <v>337.5</v>
          </cell>
          <cell r="H291">
            <v>5</v>
          </cell>
          <cell r="I291">
            <v>8</v>
          </cell>
          <cell r="J291">
            <v>5.8173356602675967E-2</v>
          </cell>
          <cell r="K291" t="str">
            <v>NE10</v>
          </cell>
          <cell r="L291">
            <v>22.5</v>
          </cell>
          <cell r="M291" t="str">
            <v>NE10</v>
          </cell>
          <cell r="N291" t="str">
            <v>"Full"</v>
          </cell>
          <cell r="O291">
            <v>360</v>
          </cell>
          <cell r="P291">
            <v>-24.5</v>
          </cell>
          <cell r="Q291">
            <v>0</v>
          </cell>
          <cell r="R291">
            <v>18.150000000000002</v>
          </cell>
          <cell r="S291">
            <v>90</v>
          </cell>
          <cell r="T291">
            <v>32</v>
          </cell>
          <cell r="U291">
            <v>0</v>
          </cell>
          <cell r="V291">
            <v>90</v>
          </cell>
          <cell r="W291">
            <v>3</v>
          </cell>
          <cell r="X291" t="str">
            <v>"GA-12d_Pt1_Hs=05.00_Tp=17.19_Full.dat"</v>
          </cell>
          <cell r="Y291" t="str">
            <v>"GA-12d_Pt1_Hs=05.00_Tp=17.19_Full.dat"</v>
          </cell>
          <cell r="Z291" t="str">
            <v>"279.xls"</v>
          </cell>
          <cell r="AA291">
            <v>5</v>
          </cell>
          <cell r="AB291">
            <v>2</v>
          </cell>
          <cell r="AC291">
            <v>9.9206349206349201E-2</v>
          </cell>
          <cell r="AD291" t="str">
            <v>"GA-12d_Pt1_Hs=05.00_Tp=17.19_Full.dat"</v>
          </cell>
          <cell r="AE291" t="str">
            <v>"GA-12d_Pt1_Hs=05.00_Tp=17.19_Full.dat"</v>
          </cell>
          <cell r="AF291" t="str">
            <v>"279.xls"</v>
          </cell>
        </row>
        <row r="292">
          <cell r="A292">
            <v>280</v>
          </cell>
          <cell r="B292" t="str">
            <v>GA-12d_Pt1_Hs=05.00_Tp=19.10_Full</v>
          </cell>
          <cell r="C292">
            <v>0</v>
          </cell>
          <cell r="D292" t="str">
            <v>Ochi-Hubble</v>
          </cell>
          <cell r="E292" t="str">
            <v>"Specified"</v>
          </cell>
          <cell r="F292" t="str">
            <v>W100</v>
          </cell>
          <cell r="G292">
            <v>337.5</v>
          </cell>
          <cell r="H292">
            <v>5</v>
          </cell>
          <cell r="I292">
            <v>8</v>
          </cell>
          <cell r="J292">
            <v>5.235602094240837E-2</v>
          </cell>
          <cell r="K292" t="str">
            <v>NE10</v>
          </cell>
          <cell r="L292">
            <v>22.5</v>
          </cell>
          <cell r="M292" t="str">
            <v>NE10</v>
          </cell>
          <cell r="N292" t="str">
            <v>"Full"</v>
          </cell>
          <cell r="O292">
            <v>360</v>
          </cell>
          <cell r="P292">
            <v>-24.5</v>
          </cell>
          <cell r="Q292">
            <v>0</v>
          </cell>
          <cell r="R292">
            <v>18.150000000000002</v>
          </cell>
          <cell r="S292">
            <v>90</v>
          </cell>
          <cell r="T292">
            <v>32</v>
          </cell>
          <cell r="U292">
            <v>0</v>
          </cell>
          <cell r="V292">
            <v>90</v>
          </cell>
          <cell r="W292">
            <v>3</v>
          </cell>
          <cell r="X292" t="str">
            <v>"GA-12d_Pt1_Hs=05.00_Tp=19.10_Full.dat"</v>
          </cell>
          <cell r="Y292" t="str">
            <v>"GA-12d_Pt1_Hs=05.00_Tp=19.10_Full.dat"</v>
          </cell>
          <cell r="Z292" t="str">
            <v>"280.xls"</v>
          </cell>
          <cell r="AA292">
            <v>5</v>
          </cell>
          <cell r="AB292">
            <v>2</v>
          </cell>
          <cell r="AC292">
            <v>8.9285714285714288E-2</v>
          </cell>
          <cell r="AD292" t="str">
            <v>"GA-12d_Pt1_Hs=05.00_Tp=19.10_Full.dat"</v>
          </cell>
          <cell r="AE292" t="str">
            <v>"GA-12d_Pt1_Hs=05.00_Tp=19.10_Full.dat"</v>
          </cell>
          <cell r="AF292" t="str">
            <v>"280.xls"</v>
          </cell>
        </row>
        <row r="293">
          <cell r="A293">
            <v>281</v>
          </cell>
          <cell r="B293" t="str">
            <v>GA-12d_Pt1_Hs=05.00_Tp=21.01_Full</v>
          </cell>
          <cell r="C293">
            <v>0</v>
          </cell>
          <cell r="D293" t="str">
            <v>Ochi-Hubble</v>
          </cell>
          <cell r="E293" t="str">
            <v>"Specified"</v>
          </cell>
          <cell r="F293" t="str">
            <v>W100</v>
          </cell>
          <cell r="G293">
            <v>337.5</v>
          </cell>
          <cell r="H293">
            <v>5</v>
          </cell>
          <cell r="I293">
            <v>8</v>
          </cell>
          <cell r="J293">
            <v>4.7596382674916705E-2</v>
          </cell>
          <cell r="K293" t="str">
            <v>NE10</v>
          </cell>
          <cell r="L293">
            <v>22.5</v>
          </cell>
          <cell r="M293" t="str">
            <v>NE10</v>
          </cell>
          <cell r="N293" t="str">
            <v>"Full"</v>
          </cell>
          <cell r="O293">
            <v>360</v>
          </cell>
          <cell r="P293">
            <v>-24.5</v>
          </cell>
          <cell r="Q293">
            <v>0</v>
          </cell>
          <cell r="R293">
            <v>18.150000000000002</v>
          </cell>
          <cell r="S293">
            <v>90</v>
          </cell>
          <cell r="T293">
            <v>32</v>
          </cell>
          <cell r="U293">
            <v>0</v>
          </cell>
          <cell r="V293">
            <v>90</v>
          </cell>
          <cell r="W293">
            <v>3</v>
          </cell>
          <cell r="X293" t="str">
            <v>"GA-12d_Pt1_Hs=05.00_Tp=21.01_Full.dat"</v>
          </cell>
          <cell r="Y293" t="str">
            <v>"GA-12d_Pt1_Hs=05.00_Tp=21.01_Full.dat"</v>
          </cell>
          <cell r="Z293" t="str">
            <v>"281.xls"</v>
          </cell>
          <cell r="AA293">
            <v>5</v>
          </cell>
          <cell r="AB293">
            <v>2</v>
          </cell>
          <cell r="AC293">
            <v>8.1168831168831168E-2</v>
          </cell>
          <cell r="AD293" t="str">
            <v>"GA-12d_Pt1_Hs=05.00_Tp=21.01_Full.dat"</v>
          </cell>
          <cell r="AE293" t="str">
            <v>"GA-12d_Pt1_Hs=05.00_Tp=21.01_Full.dat"</v>
          </cell>
          <cell r="AF293" t="str">
            <v>"281.xls"</v>
          </cell>
        </row>
        <row r="294">
          <cell r="A294">
            <v>282</v>
          </cell>
          <cell r="B294" t="str">
            <v>GA-12d_Pt1_Hs=05.00_Tp=17.19_Interm</v>
          </cell>
          <cell r="C294">
            <v>0</v>
          </cell>
          <cell r="D294" t="str">
            <v>Ochi-Hubble</v>
          </cell>
          <cell r="E294" t="str">
            <v>"Specified"</v>
          </cell>
          <cell r="F294" t="str">
            <v>W100</v>
          </cell>
          <cell r="G294">
            <v>337.5</v>
          </cell>
          <cell r="H294">
            <v>5</v>
          </cell>
          <cell r="I294">
            <v>8</v>
          </cell>
          <cell r="J294">
            <v>5.8173356602675967E-2</v>
          </cell>
          <cell r="K294" t="str">
            <v>NE10</v>
          </cell>
          <cell r="L294">
            <v>22.5</v>
          </cell>
          <cell r="M294" t="str">
            <v>NE10</v>
          </cell>
          <cell r="N294" t="str">
            <v>"Interm"</v>
          </cell>
          <cell r="O294">
            <v>360</v>
          </cell>
          <cell r="P294">
            <v>-18.149999999999999</v>
          </cell>
          <cell r="Q294">
            <v>0</v>
          </cell>
          <cell r="R294">
            <v>18.150000000000002</v>
          </cell>
          <cell r="S294">
            <v>90</v>
          </cell>
          <cell r="T294">
            <v>32</v>
          </cell>
          <cell r="U294">
            <v>0</v>
          </cell>
          <cell r="V294">
            <v>90</v>
          </cell>
          <cell r="W294">
            <v>3</v>
          </cell>
          <cell r="X294" t="str">
            <v>"GA-12d_Pt1_Hs=05.00_Tp=17.19_Interm.dat"</v>
          </cell>
          <cell r="Y294" t="str">
            <v>"GA-12d_Pt1_Hs=05.00_Tp=17.19_Interm.dat"</v>
          </cell>
          <cell r="Z294" t="str">
            <v>"282.xls"</v>
          </cell>
          <cell r="AA294">
            <v>5</v>
          </cell>
          <cell r="AB294">
            <v>2</v>
          </cell>
          <cell r="AC294">
            <v>9.9206349206349201E-2</v>
          </cell>
          <cell r="AD294" t="str">
            <v>"GA-12d_Pt1_Hs=05.00_Tp=17.19_Interm.dat"</v>
          </cell>
          <cell r="AE294" t="str">
            <v>"GA-12d_Pt1_Hs=05.00_Tp=17.19_Interm.dat"</v>
          </cell>
          <cell r="AF294" t="str">
            <v>"282.xls"</v>
          </cell>
        </row>
        <row r="295">
          <cell r="A295">
            <v>283</v>
          </cell>
          <cell r="B295" t="str">
            <v>GA-12d_Pt1_Hs=05.00_Tp=19.10_Interm</v>
          </cell>
          <cell r="C295">
            <v>0</v>
          </cell>
          <cell r="D295" t="str">
            <v>Ochi-Hubble</v>
          </cell>
          <cell r="E295" t="str">
            <v>"Specified"</v>
          </cell>
          <cell r="F295" t="str">
            <v>W100</v>
          </cell>
          <cell r="G295">
            <v>337.5</v>
          </cell>
          <cell r="H295">
            <v>5</v>
          </cell>
          <cell r="I295">
            <v>8</v>
          </cell>
          <cell r="J295">
            <v>5.235602094240837E-2</v>
          </cell>
          <cell r="K295" t="str">
            <v>NE10</v>
          </cell>
          <cell r="L295">
            <v>22.5</v>
          </cell>
          <cell r="M295" t="str">
            <v>NE10</v>
          </cell>
          <cell r="N295" t="str">
            <v>"Interm"</v>
          </cell>
          <cell r="O295">
            <v>360</v>
          </cell>
          <cell r="P295">
            <v>-18.149999999999999</v>
          </cell>
          <cell r="Q295">
            <v>0</v>
          </cell>
          <cell r="R295">
            <v>18.150000000000002</v>
          </cell>
          <cell r="S295">
            <v>90</v>
          </cell>
          <cell r="T295">
            <v>32</v>
          </cell>
          <cell r="U295">
            <v>0</v>
          </cell>
          <cell r="V295">
            <v>90</v>
          </cell>
          <cell r="W295">
            <v>3</v>
          </cell>
          <cell r="X295" t="str">
            <v>"GA-12d_Pt1_Hs=05.00_Tp=19.10_Interm.dat"</v>
          </cell>
          <cell r="Y295" t="str">
            <v>"GA-12d_Pt1_Hs=05.00_Tp=19.10_Interm.dat"</v>
          </cell>
          <cell r="Z295" t="str">
            <v>"283.xls"</v>
          </cell>
          <cell r="AA295">
            <v>5</v>
          </cell>
          <cell r="AB295">
            <v>2</v>
          </cell>
          <cell r="AC295">
            <v>8.9285714285714288E-2</v>
          </cell>
          <cell r="AD295" t="str">
            <v>"GA-12d_Pt1_Hs=05.00_Tp=19.10_Interm.dat"</v>
          </cell>
          <cell r="AE295" t="str">
            <v>"GA-12d_Pt1_Hs=05.00_Tp=19.10_Interm.dat"</v>
          </cell>
          <cell r="AF295" t="str">
            <v>"283.xls"</v>
          </cell>
        </row>
        <row r="296">
          <cell r="A296">
            <v>284</v>
          </cell>
          <cell r="B296" t="str">
            <v>GA-12d_Pt1_Hs=05.00_Tp=21.01_Interm</v>
          </cell>
          <cell r="C296">
            <v>0</v>
          </cell>
          <cell r="D296" t="str">
            <v>Ochi-Hubble</v>
          </cell>
          <cell r="E296" t="str">
            <v>"Specified"</v>
          </cell>
          <cell r="F296" t="str">
            <v>W100</v>
          </cell>
          <cell r="G296">
            <v>337.5</v>
          </cell>
          <cell r="H296">
            <v>5</v>
          </cell>
          <cell r="I296">
            <v>8</v>
          </cell>
          <cell r="J296">
            <v>4.7596382674916705E-2</v>
          </cell>
          <cell r="K296" t="str">
            <v>NE10</v>
          </cell>
          <cell r="L296">
            <v>22.5</v>
          </cell>
          <cell r="M296" t="str">
            <v>NE10</v>
          </cell>
          <cell r="N296" t="str">
            <v>"Interm"</v>
          </cell>
          <cell r="O296">
            <v>360</v>
          </cell>
          <cell r="P296">
            <v>-18.149999999999999</v>
          </cell>
          <cell r="Q296">
            <v>0</v>
          </cell>
          <cell r="R296">
            <v>18.150000000000002</v>
          </cell>
          <cell r="S296">
            <v>90</v>
          </cell>
          <cell r="T296">
            <v>32</v>
          </cell>
          <cell r="U296">
            <v>0</v>
          </cell>
          <cell r="V296">
            <v>90</v>
          </cell>
          <cell r="W296">
            <v>3</v>
          </cell>
          <cell r="X296" t="str">
            <v>"GA-12d_Pt1_Hs=05.00_Tp=21.01_Interm.dat"</v>
          </cell>
          <cell r="Y296" t="str">
            <v>"GA-12d_Pt1_Hs=05.00_Tp=21.01_Interm.dat"</v>
          </cell>
          <cell r="Z296" t="str">
            <v>"284.xls"</v>
          </cell>
          <cell r="AA296">
            <v>5</v>
          </cell>
          <cell r="AB296">
            <v>2</v>
          </cell>
          <cell r="AC296">
            <v>8.1168831168831168E-2</v>
          </cell>
          <cell r="AD296" t="str">
            <v>"GA-12d_Pt1_Hs=05.00_Tp=21.01_Interm.dat"</v>
          </cell>
          <cell r="AE296" t="str">
            <v>"GA-12d_Pt1_Hs=05.00_Tp=21.01_Interm.dat"</v>
          </cell>
          <cell r="AF296" t="str">
            <v>"284.xls"</v>
          </cell>
        </row>
        <row r="297">
          <cell r="A297">
            <v>285</v>
          </cell>
          <cell r="B297" t="str">
            <v>GA-12d_Pt1_Hs=05.00_Tp=17.19_Ballast</v>
          </cell>
          <cell r="C297">
            <v>0</v>
          </cell>
          <cell r="D297" t="str">
            <v>Ochi-Hubble</v>
          </cell>
          <cell r="E297" t="str">
            <v>"Specified"</v>
          </cell>
          <cell r="F297" t="str">
            <v>W100</v>
          </cell>
          <cell r="G297">
            <v>337.5</v>
          </cell>
          <cell r="H297">
            <v>5</v>
          </cell>
          <cell r="I297">
            <v>8</v>
          </cell>
          <cell r="J297">
            <v>5.8173356602675967E-2</v>
          </cell>
          <cell r="K297" t="str">
            <v>NE10</v>
          </cell>
          <cell r="L297">
            <v>22.5</v>
          </cell>
          <cell r="M297" t="str">
            <v>NE10</v>
          </cell>
          <cell r="N297" t="str">
            <v>"Ballast"</v>
          </cell>
          <cell r="O297">
            <v>360</v>
          </cell>
          <cell r="P297">
            <v>-11.89</v>
          </cell>
          <cell r="Q297">
            <v>0</v>
          </cell>
          <cell r="R297">
            <v>18.150000000000002</v>
          </cell>
          <cell r="S297">
            <v>90</v>
          </cell>
          <cell r="T297">
            <v>32</v>
          </cell>
          <cell r="U297">
            <v>0</v>
          </cell>
          <cell r="V297">
            <v>90</v>
          </cell>
          <cell r="W297">
            <v>3</v>
          </cell>
          <cell r="X297" t="str">
            <v>"GA-12d_Pt1_Hs=05.00_Tp=17.19_Ballast.dat"</v>
          </cell>
          <cell r="Y297" t="str">
            <v>"GA-12d_Pt1_Hs=05.00_Tp=17.19_Ballast.dat"</v>
          </cell>
          <cell r="Z297" t="str">
            <v>"285.xls"</v>
          </cell>
          <cell r="AA297">
            <v>5</v>
          </cell>
          <cell r="AB297">
            <v>2</v>
          </cell>
          <cell r="AC297">
            <v>9.9206349206349201E-2</v>
          </cell>
          <cell r="AD297" t="str">
            <v>"GA-12d_Pt1_Hs=05.00_Tp=17.19_Ballast.dat"</v>
          </cell>
          <cell r="AE297" t="str">
            <v>"GA-12d_Pt1_Hs=05.00_Tp=17.19_Ballast.dat"</v>
          </cell>
          <cell r="AF297" t="str">
            <v>"285.xls"</v>
          </cell>
        </row>
        <row r="298">
          <cell r="A298">
            <v>286</v>
          </cell>
          <cell r="B298" t="str">
            <v>GA-12d_Pt1_Hs=05.00_Tp=19.10_Ballast</v>
          </cell>
          <cell r="C298">
            <v>0</v>
          </cell>
          <cell r="D298" t="str">
            <v>Ochi-Hubble</v>
          </cell>
          <cell r="E298" t="str">
            <v>"Specified"</v>
          </cell>
          <cell r="F298" t="str">
            <v>W100</v>
          </cell>
          <cell r="G298">
            <v>337.5</v>
          </cell>
          <cell r="H298">
            <v>5</v>
          </cell>
          <cell r="I298">
            <v>8</v>
          </cell>
          <cell r="J298">
            <v>5.235602094240837E-2</v>
          </cell>
          <cell r="K298" t="str">
            <v>NE10</v>
          </cell>
          <cell r="L298">
            <v>22.5</v>
          </cell>
          <cell r="M298" t="str">
            <v>NE10</v>
          </cell>
          <cell r="N298" t="str">
            <v>"Ballast"</v>
          </cell>
          <cell r="O298">
            <v>360</v>
          </cell>
          <cell r="P298">
            <v>-11.89</v>
          </cell>
          <cell r="Q298">
            <v>0</v>
          </cell>
          <cell r="R298">
            <v>18.150000000000002</v>
          </cell>
          <cell r="S298">
            <v>90</v>
          </cell>
          <cell r="T298">
            <v>32</v>
          </cell>
          <cell r="U298">
            <v>0</v>
          </cell>
          <cell r="V298">
            <v>90</v>
          </cell>
          <cell r="W298">
            <v>3</v>
          </cell>
          <cell r="X298" t="str">
            <v>"GA-12d_Pt1_Hs=05.00_Tp=19.10_Ballast.dat"</v>
          </cell>
          <cell r="Y298" t="str">
            <v>"GA-12d_Pt1_Hs=05.00_Tp=19.10_Ballast.dat"</v>
          </cell>
          <cell r="Z298" t="str">
            <v>"286.xls"</v>
          </cell>
          <cell r="AA298">
            <v>5</v>
          </cell>
          <cell r="AB298">
            <v>2</v>
          </cell>
          <cell r="AC298">
            <v>8.9285714285714288E-2</v>
          </cell>
          <cell r="AD298" t="str">
            <v>"GA-12d_Pt1_Hs=05.00_Tp=19.10_Ballast.dat"</v>
          </cell>
          <cell r="AE298" t="str">
            <v>"GA-12d_Pt1_Hs=05.00_Tp=19.10_Ballast.dat"</v>
          </cell>
          <cell r="AF298" t="str">
            <v>"286.xls"</v>
          </cell>
        </row>
        <row r="299">
          <cell r="A299">
            <v>287</v>
          </cell>
          <cell r="B299" t="str">
            <v>GA-12d_Pt1_Hs=05.00_Tp=21.01_Ballast</v>
          </cell>
          <cell r="C299">
            <v>0</v>
          </cell>
          <cell r="D299" t="str">
            <v>Ochi-Hubble</v>
          </cell>
          <cell r="E299" t="str">
            <v>"Specified"</v>
          </cell>
          <cell r="F299" t="str">
            <v>W100</v>
          </cell>
          <cell r="G299">
            <v>337.5</v>
          </cell>
          <cell r="H299">
            <v>5</v>
          </cell>
          <cell r="I299">
            <v>8</v>
          </cell>
          <cell r="J299">
            <v>4.7596382674916705E-2</v>
          </cell>
          <cell r="K299" t="str">
            <v>NE10</v>
          </cell>
          <cell r="L299">
            <v>22.5</v>
          </cell>
          <cell r="M299" t="str">
            <v>NE10</v>
          </cell>
          <cell r="N299" t="str">
            <v>"Ballast"</v>
          </cell>
          <cell r="O299">
            <v>360</v>
          </cell>
          <cell r="P299">
            <v>-11.89</v>
          </cell>
          <cell r="Q299">
            <v>0</v>
          </cell>
          <cell r="R299">
            <v>18.150000000000002</v>
          </cell>
          <cell r="S299">
            <v>90</v>
          </cell>
          <cell r="T299">
            <v>32</v>
          </cell>
          <cell r="U299">
            <v>0</v>
          </cell>
          <cell r="V299">
            <v>90</v>
          </cell>
          <cell r="W299">
            <v>3</v>
          </cell>
          <cell r="X299" t="str">
            <v>"GA-12d_Pt1_Hs=05.00_Tp=21.01_Ballast.dat"</v>
          </cell>
          <cell r="Y299" t="str">
            <v>"GA-12d_Pt1_Hs=05.00_Tp=21.01_Ballast.dat"</v>
          </cell>
          <cell r="Z299" t="str">
            <v>"287.xls"</v>
          </cell>
          <cell r="AA299">
            <v>5</v>
          </cell>
          <cell r="AB299">
            <v>2</v>
          </cell>
          <cell r="AC299">
            <v>8.1168831168831168E-2</v>
          </cell>
          <cell r="AD299" t="str">
            <v>"GA-12d_Pt1_Hs=05.00_Tp=21.01_Ballast.dat"</v>
          </cell>
          <cell r="AE299" t="str">
            <v>"GA-12d_Pt1_Hs=05.00_Tp=21.01_Ballast.dat"</v>
          </cell>
          <cell r="AF299" t="str">
            <v>"287.xls"</v>
          </cell>
        </row>
        <row r="300">
          <cell r="A300">
            <v>288</v>
          </cell>
          <cell r="B300" t="str">
            <v>GA-13a_Pt1_Hs=02.70_Tp=12.33_Full</v>
          </cell>
          <cell r="C300">
            <v>0</v>
          </cell>
          <cell r="D300" t="str">
            <v>Ochi-Hubble</v>
          </cell>
          <cell r="E300" t="str">
            <v>"Specified"</v>
          </cell>
          <cell r="F300" t="str">
            <v>SE10</v>
          </cell>
          <cell r="G300">
            <v>112.5</v>
          </cell>
          <cell r="H300">
            <v>2.7</v>
          </cell>
          <cell r="I300">
            <v>8</v>
          </cell>
          <cell r="J300">
            <v>8.1103000811030002E-2</v>
          </cell>
          <cell r="K300" t="str">
            <v>N100</v>
          </cell>
          <cell r="L300">
            <v>67.5</v>
          </cell>
          <cell r="M300" t="str">
            <v>N100</v>
          </cell>
          <cell r="N300" t="str">
            <v>"Full"</v>
          </cell>
          <cell r="O300">
            <v>90</v>
          </cell>
          <cell r="P300">
            <v>-24.5</v>
          </cell>
          <cell r="Q300">
            <v>0</v>
          </cell>
          <cell r="R300">
            <v>18.150000000000002</v>
          </cell>
          <cell r="S300">
            <v>90</v>
          </cell>
          <cell r="T300">
            <v>32</v>
          </cell>
          <cell r="U300">
            <v>0</v>
          </cell>
          <cell r="V300">
            <v>90</v>
          </cell>
          <cell r="W300">
            <v>3</v>
          </cell>
          <cell r="X300" t="str">
            <v>"GA-13a_Pt1_Hs=02.70_Tp=12.33_Full.dat"</v>
          </cell>
          <cell r="Y300" t="str">
            <v>"GA-13a_Pt1_Hs=02.70_Tp=12.33_Full.dat"</v>
          </cell>
          <cell r="Z300" t="str">
            <v>"288.xls"</v>
          </cell>
          <cell r="AA300">
            <v>2.7</v>
          </cell>
          <cell r="AB300">
            <v>2</v>
          </cell>
          <cell r="AC300">
            <v>0.13550135501355015</v>
          </cell>
          <cell r="AD300" t="str">
            <v>"GA-13a_Pt1_Hs=02.70_Tp=12.33_Full.dat"</v>
          </cell>
          <cell r="AE300" t="str">
            <v>"GA-13a_Pt1_Hs=02.70_Tp=12.33_Full.dat"</v>
          </cell>
          <cell r="AF300" t="str">
            <v>"288.xls"</v>
          </cell>
        </row>
        <row r="301">
          <cell r="A301">
            <v>289</v>
          </cell>
          <cell r="B301" t="str">
            <v>GA-13a_Pt1_Hs=02.70_Tp=13.70_Full</v>
          </cell>
          <cell r="C301">
            <v>0</v>
          </cell>
          <cell r="D301" t="str">
            <v>Ochi-Hubble</v>
          </cell>
          <cell r="E301" t="str">
            <v>"Specified"</v>
          </cell>
          <cell r="F301" t="str">
            <v>SE10</v>
          </cell>
          <cell r="G301">
            <v>112.5</v>
          </cell>
          <cell r="H301">
            <v>2.7</v>
          </cell>
          <cell r="I301">
            <v>8</v>
          </cell>
          <cell r="J301">
            <v>7.2992700729927015E-2</v>
          </cell>
          <cell r="K301" t="str">
            <v>N100</v>
          </cell>
          <cell r="L301">
            <v>67.5</v>
          </cell>
          <cell r="M301" t="str">
            <v>N100</v>
          </cell>
          <cell r="N301" t="str">
            <v>"Full"</v>
          </cell>
          <cell r="O301">
            <v>90</v>
          </cell>
          <cell r="P301">
            <v>-24.5</v>
          </cell>
          <cell r="Q301">
            <v>0</v>
          </cell>
          <cell r="R301">
            <v>18.150000000000002</v>
          </cell>
          <cell r="S301">
            <v>90</v>
          </cell>
          <cell r="T301">
            <v>32</v>
          </cell>
          <cell r="U301">
            <v>0</v>
          </cell>
          <cell r="V301">
            <v>90</v>
          </cell>
          <cell r="W301">
            <v>3</v>
          </cell>
          <cell r="X301" t="str">
            <v>"GA-13a_Pt1_Hs=02.70_Tp=13.70_Full.dat"</v>
          </cell>
          <cell r="Y301" t="str">
            <v>"GA-13a_Pt1_Hs=02.70_Tp=13.70_Full.dat"</v>
          </cell>
          <cell r="Z301" t="str">
            <v>"289.xls"</v>
          </cell>
          <cell r="AA301">
            <v>2.7</v>
          </cell>
          <cell r="AB301">
            <v>2</v>
          </cell>
          <cell r="AC301">
            <v>0.12195121951219513</v>
          </cell>
          <cell r="AD301" t="str">
            <v>"GA-13a_Pt1_Hs=02.70_Tp=13.70_Full.dat"</v>
          </cell>
          <cell r="AE301" t="str">
            <v>"GA-13a_Pt1_Hs=02.70_Tp=13.70_Full.dat"</v>
          </cell>
          <cell r="AF301" t="str">
            <v>"289.xls"</v>
          </cell>
        </row>
        <row r="302">
          <cell r="A302">
            <v>290</v>
          </cell>
          <cell r="B302" t="str">
            <v>GA-13a_Pt1_Hs=02.70_Tp=15.07_Full</v>
          </cell>
          <cell r="C302">
            <v>0</v>
          </cell>
          <cell r="D302" t="str">
            <v>Ochi-Hubble</v>
          </cell>
          <cell r="E302" t="str">
            <v>"Specified"</v>
          </cell>
          <cell r="F302" t="str">
            <v>SE10</v>
          </cell>
          <cell r="G302">
            <v>112.5</v>
          </cell>
          <cell r="H302">
            <v>2.7</v>
          </cell>
          <cell r="I302">
            <v>8</v>
          </cell>
          <cell r="J302">
            <v>6.6357000663570004E-2</v>
          </cell>
          <cell r="K302" t="str">
            <v>N100</v>
          </cell>
          <cell r="L302">
            <v>67.5</v>
          </cell>
          <cell r="M302" t="str">
            <v>N100</v>
          </cell>
          <cell r="N302" t="str">
            <v>"Full"</v>
          </cell>
          <cell r="O302">
            <v>90</v>
          </cell>
          <cell r="P302">
            <v>-24.5</v>
          </cell>
          <cell r="Q302">
            <v>0</v>
          </cell>
          <cell r="R302">
            <v>18.150000000000002</v>
          </cell>
          <cell r="S302">
            <v>90</v>
          </cell>
          <cell r="T302">
            <v>32</v>
          </cell>
          <cell r="U302">
            <v>0</v>
          </cell>
          <cell r="V302">
            <v>90</v>
          </cell>
          <cell r="W302">
            <v>3</v>
          </cell>
          <cell r="X302" t="str">
            <v>"GA-13a_Pt1_Hs=02.70_Tp=15.07_Full.dat"</v>
          </cell>
          <cell r="Y302" t="str">
            <v>"GA-13a_Pt1_Hs=02.70_Tp=15.07_Full.dat"</v>
          </cell>
          <cell r="Z302" t="str">
            <v>"290.xls"</v>
          </cell>
          <cell r="AA302">
            <v>2.7</v>
          </cell>
          <cell r="AB302">
            <v>2</v>
          </cell>
          <cell r="AC302">
            <v>0.11086474501108648</v>
          </cell>
          <cell r="AD302" t="str">
            <v>"GA-13a_Pt1_Hs=02.70_Tp=15.07_Full.dat"</v>
          </cell>
          <cell r="AE302" t="str">
            <v>"GA-13a_Pt1_Hs=02.70_Tp=15.07_Full.dat"</v>
          </cell>
          <cell r="AF302" t="str">
            <v>"290.xls"</v>
          </cell>
        </row>
        <row r="303">
          <cell r="A303">
            <v>291</v>
          </cell>
          <cell r="B303" t="str">
            <v>GA-13a_Pt1_Hs=02.70_Tp=12.33_Interm</v>
          </cell>
          <cell r="C303">
            <v>0</v>
          </cell>
          <cell r="D303" t="str">
            <v>Ochi-Hubble</v>
          </cell>
          <cell r="E303" t="str">
            <v>"Specified"</v>
          </cell>
          <cell r="F303" t="str">
            <v>SE10</v>
          </cell>
          <cell r="G303">
            <v>112.5</v>
          </cell>
          <cell r="H303">
            <v>2.7</v>
          </cell>
          <cell r="I303">
            <v>8</v>
          </cell>
          <cell r="J303">
            <v>8.1103000811030002E-2</v>
          </cell>
          <cell r="K303" t="str">
            <v>N100</v>
          </cell>
          <cell r="L303">
            <v>67.5</v>
          </cell>
          <cell r="M303" t="str">
            <v>N100</v>
          </cell>
          <cell r="N303" t="str">
            <v>"Interm"</v>
          </cell>
          <cell r="O303">
            <v>90</v>
          </cell>
          <cell r="P303">
            <v>-18.149999999999999</v>
          </cell>
          <cell r="Q303">
            <v>0</v>
          </cell>
          <cell r="R303">
            <v>18.150000000000002</v>
          </cell>
          <cell r="S303">
            <v>90</v>
          </cell>
          <cell r="T303">
            <v>32</v>
          </cell>
          <cell r="U303">
            <v>0</v>
          </cell>
          <cell r="V303">
            <v>90</v>
          </cell>
          <cell r="W303">
            <v>3</v>
          </cell>
          <cell r="X303" t="str">
            <v>"GA-13a_Pt1_Hs=02.70_Tp=12.33_Interm.dat"</v>
          </cell>
          <cell r="Y303" t="str">
            <v>"GA-13a_Pt1_Hs=02.70_Tp=12.33_Interm.dat"</v>
          </cell>
          <cell r="Z303" t="str">
            <v>"291.xls"</v>
          </cell>
          <cell r="AA303">
            <v>2.7</v>
          </cell>
          <cell r="AB303">
            <v>2</v>
          </cell>
          <cell r="AC303">
            <v>0.13550135501355015</v>
          </cell>
          <cell r="AD303" t="str">
            <v>"GA-13a_Pt1_Hs=02.70_Tp=12.33_Interm.dat"</v>
          </cell>
          <cell r="AE303" t="str">
            <v>"GA-13a_Pt1_Hs=02.70_Tp=12.33_Interm.dat"</v>
          </cell>
          <cell r="AF303" t="str">
            <v>"291.xls"</v>
          </cell>
        </row>
        <row r="304">
          <cell r="A304">
            <v>292</v>
          </cell>
          <cell r="B304" t="str">
            <v>GA-13a_Pt1_Hs=02.70_Tp=13.70_Interm</v>
          </cell>
          <cell r="C304">
            <v>0</v>
          </cell>
          <cell r="D304" t="str">
            <v>Ochi-Hubble</v>
          </cell>
          <cell r="E304" t="str">
            <v>"Specified"</v>
          </cell>
          <cell r="F304" t="str">
            <v>SE10</v>
          </cell>
          <cell r="G304">
            <v>112.5</v>
          </cell>
          <cell r="H304">
            <v>2.7</v>
          </cell>
          <cell r="I304">
            <v>8</v>
          </cell>
          <cell r="J304">
            <v>7.2992700729927015E-2</v>
          </cell>
          <cell r="K304" t="str">
            <v>N100</v>
          </cell>
          <cell r="L304">
            <v>67.5</v>
          </cell>
          <cell r="M304" t="str">
            <v>N100</v>
          </cell>
          <cell r="N304" t="str">
            <v>"Interm"</v>
          </cell>
          <cell r="O304">
            <v>90</v>
          </cell>
          <cell r="P304">
            <v>-18.149999999999999</v>
          </cell>
          <cell r="Q304">
            <v>0</v>
          </cell>
          <cell r="R304">
            <v>18.150000000000002</v>
          </cell>
          <cell r="S304">
            <v>90</v>
          </cell>
          <cell r="T304">
            <v>32</v>
          </cell>
          <cell r="U304">
            <v>0</v>
          </cell>
          <cell r="V304">
            <v>90</v>
          </cell>
          <cell r="W304">
            <v>3</v>
          </cell>
          <cell r="X304" t="str">
            <v>"GA-13a_Pt1_Hs=02.70_Tp=13.70_Interm.dat"</v>
          </cell>
          <cell r="Y304" t="str">
            <v>"GA-13a_Pt1_Hs=02.70_Tp=13.70_Interm.dat"</v>
          </cell>
          <cell r="Z304" t="str">
            <v>"292.xls"</v>
          </cell>
          <cell r="AA304">
            <v>2.7</v>
          </cell>
          <cell r="AB304">
            <v>2</v>
          </cell>
          <cell r="AC304">
            <v>0.12195121951219513</v>
          </cell>
          <cell r="AD304" t="str">
            <v>"GA-13a_Pt1_Hs=02.70_Tp=13.70_Interm.dat"</v>
          </cell>
          <cell r="AE304" t="str">
            <v>"GA-13a_Pt1_Hs=02.70_Tp=13.70_Interm.dat"</v>
          </cell>
          <cell r="AF304" t="str">
            <v>"292.xls"</v>
          </cell>
        </row>
        <row r="305">
          <cell r="A305">
            <v>293</v>
          </cell>
          <cell r="B305" t="str">
            <v>GA-13a_Pt1_Hs=02.70_Tp=15.07_Interm</v>
          </cell>
          <cell r="C305">
            <v>0</v>
          </cell>
          <cell r="D305" t="str">
            <v>Ochi-Hubble</v>
          </cell>
          <cell r="E305" t="str">
            <v>"Specified"</v>
          </cell>
          <cell r="F305" t="str">
            <v>SE10</v>
          </cell>
          <cell r="G305">
            <v>112.5</v>
          </cell>
          <cell r="H305">
            <v>2.7</v>
          </cell>
          <cell r="I305">
            <v>8</v>
          </cell>
          <cell r="J305">
            <v>6.6357000663570004E-2</v>
          </cell>
          <cell r="K305" t="str">
            <v>N100</v>
          </cell>
          <cell r="L305">
            <v>67.5</v>
          </cell>
          <cell r="M305" t="str">
            <v>N100</v>
          </cell>
          <cell r="N305" t="str">
            <v>"Interm"</v>
          </cell>
          <cell r="O305">
            <v>90</v>
          </cell>
          <cell r="P305">
            <v>-18.149999999999999</v>
          </cell>
          <cell r="Q305">
            <v>0</v>
          </cell>
          <cell r="R305">
            <v>18.150000000000002</v>
          </cell>
          <cell r="S305">
            <v>90</v>
          </cell>
          <cell r="T305">
            <v>32</v>
          </cell>
          <cell r="U305">
            <v>0</v>
          </cell>
          <cell r="V305">
            <v>90</v>
          </cell>
          <cell r="W305">
            <v>3</v>
          </cell>
          <cell r="X305" t="str">
            <v>"GA-13a_Pt1_Hs=02.70_Tp=15.07_Interm.dat"</v>
          </cell>
          <cell r="Y305" t="str">
            <v>"GA-13a_Pt1_Hs=02.70_Tp=15.07_Interm.dat"</v>
          </cell>
          <cell r="Z305" t="str">
            <v>"293.xls"</v>
          </cell>
          <cell r="AA305">
            <v>2.7</v>
          </cell>
          <cell r="AB305">
            <v>2</v>
          </cell>
          <cell r="AC305">
            <v>0.11086474501108648</v>
          </cell>
          <cell r="AD305" t="str">
            <v>"GA-13a_Pt1_Hs=02.70_Tp=15.07_Interm.dat"</v>
          </cell>
          <cell r="AE305" t="str">
            <v>"GA-13a_Pt1_Hs=02.70_Tp=15.07_Interm.dat"</v>
          </cell>
          <cell r="AF305" t="str">
            <v>"293.xls"</v>
          </cell>
        </row>
        <row r="306">
          <cell r="A306">
            <v>294</v>
          </cell>
          <cell r="B306" t="str">
            <v>GA-13a_Pt1_Hs=02.70_Tp=12.33_Ballast</v>
          </cell>
          <cell r="C306">
            <v>0</v>
          </cell>
          <cell r="D306" t="str">
            <v>Ochi-Hubble</v>
          </cell>
          <cell r="E306" t="str">
            <v>"Specified"</v>
          </cell>
          <cell r="F306" t="str">
            <v>SE10</v>
          </cell>
          <cell r="G306">
            <v>112.5</v>
          </cell>
          <cell r="H306">
            <v>2.7</v>
          </cell>
          <cell r="I306">
            <v>8</v>
          </cell>
          <cell r="J306">
            <v>8.1103000811030002E-2</v>
          </cell>
          <cell r="K306" t="str">
            <v>N100</v>
          </cell>
          <cell r="L306">
            <v>67.5</v>
          </cell>
          <cell r="M306" t="str">
            <v>N100</v>
          </cell>
          <cell r="N306" t="str">
            <v>"Ballast"</v>
          </cell>
          <cell r="O306">
            <v>90</v>
          </cell>
          <cell r="P306">
            <v>-11.89</v>
          </cell>
          <cell r="Q306">
            <v>0</v>
          </cell>
          <cell r="R306">
            <v>18.150000000000002</v>
          </cell>
          <cell r="S306">
            <v>90</v>
          </cell>
          <cell r="T306">
            <v>32</v>
          </cell>
          <cell r="U306">
            <v>0</v>
          </cell>
          <cell r="V306">
            <v>90</v>
          </cell>
          <cell r="W306">
            <v>3</v>
          </cell>
          <cell r="X306" t="str">
            <v>"GA-13a_Pt1_Hs=02.70_Tp=12.33_Ballast.dat"</v>
          </cell>
          <cell r="Y306" t="str">
            <v>"GA-13a_Pt1_Hs=02.70_Tp=12.33_Ballast.dat"</v>
          </cell>
          <cell r="Z306" t="str">
            <v>"294.xls"</v>
          </cell>
          <cell r="AA306">
            <v>2.7</v>
          </cell>
          <cell r="AB306">
            <v>2</v>
          </cell>
          <cell r="AC306">
            <v>0.13550135501355015</v>
          </cell>
          <cell r="AD306" t="str">
            <v>"GA-13a_Pt1_Hs=02.70_Tp=12.33_Ballast.dat"</v>
          </cell>
          <cell r="AE306" t="str">
            <v>"GA-13a_Pt1_Hs=02.70_Tp=12.33_Ballast.dat"</v>
          </cell>
          <cell r="AF306" t="str">
            <v>"294.xls"</v>
          </cell>
        </row>
        <row r="307">
          <cell r="A307">
            <v>295</v>
          </cell>
          <cell r="B307" t="str">
            <v>GA-13a_Pt1_Hs=02.70_Tp=13.70_Ballast</v>
          </cell>
          <cell r="C307">
            <v>0</v>
          </cell>
          <cell r="D307" t="str">
            <v>Ochi-Hubble</v>
          </cell>
          <cell r="E307" t="str">
            <v>"Specified"</v>
          </cell>
          <cell r="F307" t="str">
            <v>SE10</v>
          </cell>
          <cell r="G307">
            <v>112.5</v>
          </cell>
          <cell r="H307">
            <v>2.7</v>
          </cell>
          <cell r="I307">
            <v>8</v>
          </cell>
          <cell r="J307">
            <v>7.2992700729927015E-2</v>
          </cell>
          <cell r="K307" t="str">
            <v>N100</v>
          </cell>
          <cell r="L307">
            <v>67.5</v>
          </cell>
          <cell r="M307" t="str">
            <v>N100</v>
          </cell>
          <cell r="N307" t="str">
            <v>"Ballast"</v>
          </cell>
          <cell r="O307">
            <v>90</v>
          </cell>
          <cell r="P307">
            <v>-11.89</v>
          </cell>
          <cell r="Q307">
            <v>0</v>
          </cell>
          <cell r="R307">
            <v>18.150000000000002</v>
          </cell>
          <cell r="S307">
            <v>90</v>
          </cell>
          <cell r="T307">
            <v>32</v>
          </cell>
          <cell r="U307">
            <v>0</v>
          </cell>
          <cell r="V307">
            <v>90</v>
          </cell>
          <cell r="W307">
            <v>3</v>
          </cell>
          <cell r="X307" t="str">
            <v>"GA-13a_Pt1_Hs=02.70_Tp=13.70_Ballast.dat"</v>
          </cell>
          <cell r="Y307" t="str">
            <v>"GA-13a_Pt1_Hs=02.70_Tp=13.70_Ballast.dat"</v>
          </cell>
          <cell r="Z307" t="str">
            <v>"295.xls"</v>
          </cell>
          <cell r="AA307">
            <v>2.7</v>
          </cell>
          <cell r="AB307">
            <v>2</v>
          </cell>
          <cell r="AC307">
            <v>0.12195121951219513</v>
          </cell>
          <cell r="AD307" t="str">
            <v>"GA-13a_Pt1_Hs=02.70_Tp=13.70_Ballast.dat"</v>
          </cell>
          <cell r="AE307" t="str">
            <v>"GA-13a_Pt1_Hs=02.70_Tp=13.70_Ballast.dat"</v>
          </cell>
          <cell r="AF307" t="str">
            <v>"295.xls"</v>
          </cell>
        </row>
        <row r="308">
          <cell r="A308">
            <v>296</v>
          </cell>
          <cell r="B308" t="str">
            <v>GA-13a_Pt1_Hs=02.70_Tp=15.07_Ballast</v>
          </cell>
          <cell r="C308">
            <v>0</v>
          </cell>
          <cell r="D308" t="str">
            <v>Ochi-Hubble</v>
          </cell>
          <cell r="E308" t="str">
            <v>"Specified"</v>
          </cell>
          <cell r="F308" t="str">
            <v>SE10</v>
          </cell>
          <cell r="G308">
            <v>112.5</v>
          </cell>
          <cell r="H308">
            <v>2.7</v>
          </cell>
          <cell r="I308">
            <v>8</v>
          </cell>
          <cell r="J308">
            <v>6.6357000663570004E-2</v>
          </cell>
          <cell r="K308" t="str">
            <v>N100</v>
          </cell>
          <cell r="L308">
            <v>67.5</v>
          </cell>
          <cell r="M308" t="str">
            <v>N100</v>
          </cell>
          <cell r="N308" t="str">
            <v>"Ballast"</v>
          </cell>
          <cell r="O308">
            <v>90</v>
          </cell>
          <cell r="P308">
            <v>-11.89</v>
          </cell>
          <cell r="Q308">
            <v>0</v>
          </cell>
          <cell r="R308">
            <v>18.150000000000002</v>
          </cell>
          <cell r="S308">
            <v>90</v>
          </cell>
          <cell r="T308">
            <v>32</v>
          </cell>
          <cell r="U308">
            <v>0</v>
          </cell>
          <cell r="V308">
            <v>90</v>
          </cell>
          <cell r="W308">
            <v>3</v>
          </cell>
          <cell r="X308" t="str">
            <v>"GA-13a_Pt1_Hs=02.70_Tp=15.07_Ballast.dat"</v>
          </cell>
          <cell r="Y308" t="str">
            <v>"GA-13a_Pt1_Hs=02.70_Tp=15.07_Ballast.dat"</v>
          </cell>
          <cell r="Z308" t="str">
            <v>"296.xls"</v>
          </cell>
          <cell r="AA308">
            <v>2.7</v>
          </cell>
          <cell r="AB308">
            <v>2</v>
          </cell>
          <cell r="AC308">
            <v>0.11086474501108648</v>
          </cell>
          <cell r="AD308" t="str">
            <v>"GA-13a_Pt1_Hs=02.70_Tp=15.07_Ballast.dat"</v>
          </cell>
          <cell r="AE308" t="str">
            <v>"GA-13a_Pt1_Hs=02.70_Tp=15.07_Ballast.dat"</v>
          </cell>
          <cell r="AF308" t="str">
            <v>"296.xls"</v>
          </cell>
        </row>
        <row r="309">
          <cell r="A309">
            <v>297</v>
          </cell>
          <cell r="B309" t="str">
            <v>GA-13b_Pt1_Hs=02.70_Tp=12.33_Full</v>
          </cell>
          <cell r="C309">
            <v>0</v>
          </cell>
          <cell r="D309" t="str">
            <v>Ochi-Hubble</v>
          </cell>
          <cell r="E309" t="str">
            <v>"Specified"</v>
          </cell>
          <cell r="F309" t="str">
            <v>S10</v>
          </cell>
          <cell r="G309">
            <v>67.5</v>
          </cell>
          <cell r="H309">
            <v>2.7</v>
          </cell>
          <cell r="I309">
            <v>8</v>
          </cell>
          <cell r="J309">
            <v>8.1103000811030002E-2</v>
          </cell>
          <cell r="K309" t="str">
            <v>NW100</v>
          </cell>
          <cell r="L309">
            <v>112.5</v>
          </cell>
          <cell r="M309" t="str">
            <v>NW100</v>
          </cell>
          <cell r="N309" t="str">
            <v>"Full"</v>
          </cell>
          <cell r="O309">
            <v>90</v>
          </cell>
          <cell r="P309">
            <v>-24.5</v>
          </cell>
          <cell r="Q309">
            <v>0</v>
          </cell>
          <cell r="R309">
            <v>18.150000000000002</v>
          </cell>
          <cell r="S309">
            <v>90</v>
          </cell>
          <cell r="T309">
            <v>32</v>
          </cell>
          <cell r="U309">
            <v>0</v>
          </cell>
          <cell r="V309">
            <v>90</v>
          </cell>
          <cell r="W309">
            <v>3</v>
          </cell>
          <cell r="X309" t="str">
            <v>"GA-13b_Pt1_Hs=02.70_Tp=12.33_Full.dat"</v>
          </cell>
          <cell r="Y309" t="str">
            <v>"GA-13b_Pt1_Hs=02.70_Tp=12.33_Full.dat"</v>
          </cell>
          <cell r="Z309" t="str">
            <v>"297.xls"</v>
          </cell>
          <cell r="AA309">
            <v>2.7</v>
          </cell>
          <cell r="AB309">
            <v>2</v>
          </cell>
          <cell r="AC309">
            <v>0.13550135501355015</v>
          </cell>
          <cell r="AD309" t="str">
            <v>"GA-13b_Pt1_Hs=02.70_Tp=12.33_Full.dat"</v>
          </cell>
          <cell r="AE309" t="str">
            <v>"GA-13b_Pt1_Hs=02.70_Tp=12.33_Full.dat"</v>
          </cell>
          <cell r="AF309" t="str">
            <v>"297.xls"</v>
          </cell>
        </row>
        <row r="310">
          <cell r="A310">
            <v>298</v>
          </cell>
          <cell r="B310" t="str">
            <v>GA-13b_Pt1_Hs=02.70_Tp=13.70_Full</v>
          </cell>
          <cell r="C310">
            <v>0</v>
          </cell>
          <cell r="D310" t="str">
            <v>Ochi-Hubble</v>
          </cell>
          <cell r="E310" t="str">
            <v>"Specified"</v>
          </cell>
          <cell r="F310" t="str">
            <v>S10</v>
          </cell>
          <cell r="G310">
            <v>67.5</v>
          </cell>
          <cell r="H310">
            <v>2.7</v>
          </cell>
          <cell r="I310">
            <v>8</v>
          </cell>
          <cell r="J310">
            <v>7.2992700729927015E-2</v>
          </cell>
          <cell r="K310" t="str">
            <v>NW100</v>
          </cell>
          <cell r="L310">
            <v>112.5</v>
          </cell>
          <cell r="M310" t="str">
            <v>NW100</v>
          </cell>
          <cell r="N310" t="str">
            <v>"Full"</v>
          </cell>
          <cell r="O310">
            <v>90</v>
          </cell>
          <cell r="P310">
            <v>-24.5</v>
          </cell>
          <cell r="Q310">
            <v>0</v>
          </cell>
          <cell r="R310">
            <v>18.150000000000002</v>
          </cell>
          <cell r="S310">
            <v>90</v>
          </cell>
          <cell r="T310">
            <v>32</v>
          </cell>
          <cell r="U310">
            <v>0</v>
          </cell>
          <cell r="V310">
            <v>90</v>
          </cell>
          <cell r="W310">
            <v>3</v>
          </cell>
          <cell r="X310" t="str">
            <v>"GA-13b_Pt1_Hs=02.70_Tp=13.70_Full.dat"</v>
          </cell>
          <cell r="Y310" t="str">
            <v>"GA-13b_Pt1_Hs=02.70_Tp=13.70_Full.dat"</v>
          </cell>
          <cell r="Z310" t="str">
            <v>"298.xls"</v>
          </cell>
          <cell r="AA310">
            <v>2.7</v>
          </cell>
          <cell r="AB310">
            <v>2</v>
          </cell>
          <cell r="AC310">
            <v>0.12195121951219513</v>
          </cell>
          <cell r="AD310" t="str">
            <v>"GA-13b_Pt1_Hs=02.70_Tp=13.70_Full.dat"</v>
          </cell>
          <cell r="AE310" t="str">
            <v>"GA-13b_Pt1_Hs=02.70_Tp=13.70_Full.dat"</v>
          </cell>
          <cell r="AF310" t="str">
            <v>"298.xls"</v>
          </cell>
        </row>
        <row r="311">
          <cell r="A311">
            <v>299</v>
          </cell>
          <cell r="B311" t="str">
            <v>GA-13b_Pt1_Hs=02.70_Tp=15.07_Full</v>
          </cell>
          <cell r="C311">
            <v>0</v>
          </cell>
          <cell r="D311" t="str">
            <v>Ochi-Hubble</v>
          </cell>
          <cell r="E311" t="str">
            <v>"Specified"</v>
          </cell>
          <cell r="F311" t="str">
            <v>S10</v>
          </cell>
          <cell r="G311">
            <v>67.5</v>
          </cell>
          <cell r="H311">
            <v>2.7</v>
          </cell>
          <cell r="I311">
            <v>8</v>
          </cell>
          <cell r="J311">
            <v>6.6357000663570004E-2</v>
          </cell>
          <cell r="K311" t="str">
            <v>NW100</v>
          </cell>
          <cell r="L311">
            <v>112.5</v>
          </cell>
          <cell r="M311" t="str">
            <v>NW100</v>
          </cell>
          <cell r="N311" t="str">
            <v>"Full"</v>
          </cell>
          <cell r="O311">
            <v>90</v>
          </cell>
          <cell r="P311">
            <v>-24.5</v>
          </cell>
          <cell r="Q311">
            <v>0</v>
          </cell>
          <cell r="R311">
            <v>18.150000000000002</v>
          </cell>
          <cell r="S311">
            <v>90</v>
          </cell>
          <cell r="T311">
            <v>32</v>
          </cell>
          <cell r="U311">
            <v>0</v>
          </cell>
          <cell r="V311">
            <v>90</v>
          </cell>
          <cell r="W311">
            <v>3</v>
          </cell>
          <cell r="X311" t="str">
            <v>"GA-13b_Pt1_Hs=02.70_Tp=15.07_Full.dat"</v>
          </cell>
          <cell r="Y311" t="str">
            <v>"GA-13b_Pt1_Hs=02.70_Tp=15.07_Full.dat"</v>
          </cell>
          <cell r="Z311" t="str">
            <v>"299.xls"</v>
          </cell>
          <cell r="AA311">
            <v>2.7</v>
          </cell>
          <cell r="AB311">
            <v>2</v>
          </cell>
          <cell r="AC311">
            <v>0.11086474501108648</v>
          </cell>
          <cell r="AD311" t="str">
            <v>"GA-13b_Pt1_Hs=02.70_Tp=15.07_Full.dat"</v>
          </cell>
          <cell r="AE311" t="str">
            <v>"GA-13b_Pt1_Hs=02.70_Tp=15.07_Full.dat"</v>
          </cell>
          <cell r="AF311" t="str">
            <v>"299.xls"</v>
          </cell>
        </row>
        <row r="312">
          <cell r="A312">
            <v>300</v>
          </cell>
          <cell r="B312" t="str">
            <v>GA-13b_Pt1_Hs=02.70_Tp=12.33_Interm</v>
          </cell>
          <cell r="C312">
            <v>0</v>
          </cell>
          <cell r="D312" t="str">
            <v>Ochi-Hubble</v>
          </cell>
          <cell r="E312" t="str">
            <v>"Specified"</v>
          </cell>
          <cell r="F312" t="str">
            <v>S10</v>
          </cell>
          <cell r="G312">
            <v>67.5</v>
          </cell>
          <cell r="H312">
            <v>2.7</v>
          </cell>
          <cell r="I312">
            <v>8</v>
          </cell>
          <cell r="J312">
            <v>8.1103000811030002E-2</v>
          </cell>
          <cell r="K312" t="str">
            <v>NW100</v>
          </cell>
          <cell r="L312">
            <v>112.5</v>
          </cell>
          <cell r="M312" t="str">
            <v>NW100</v>
          </cell>
          <cell r="N312" t="str">
            <v>"Interm"</v>
          </cell>
          <cell r="O312">
            <v>90</v>
          </cell>
          <cell r="P312">
            <v>-18.149999999999999</v>
          </cell>
          <cell r="Q312">
            <v>0</v>
          </cell>
          <cell r="R312">
            <v>18.150000000000002</v>
          </cell>
          <cell r="S312">
            <v>90</v>
          </cell>
          <cell r="T312">
            <v>32</v>
          </cell>
          <cell r="U312">
            <v>0</v>
          </cell>
          <cell r="V312">
            <v>90</v>
          </cell>
          <cell r="W312">
            <v>3</v>
          </cell>
          <cell r="X312" t="str">
            <v>"GA-13b_Pt1_Hs=02.70_Tp=12.33_Interm.dat"</v>
          </cell>
          <cell r="Y312" t="str">
            <v>"GA-13b_Pt1_Hs=02.70_Tp=12.33_Interm.dat"</v>
          </cell>
          <cell r="Z312" t="str">
            <v>"300.xls"</v>
          </cell>
          <cell r="AA312">
            <v>2.7</v>
          </cell>
          <cell r="AB312">
            <v>2</v>
          </cell>
          <cell r="AC312">
            <v>0.13550135501355015</v>
          </cell>
          <cell r="AD312" t="str">
            <v>"GA-13b_Pt1_Hs=02.70_Tp=12.33_Interm.dat"</v>
          </cell>
          <cell r="AE312" t="str">
            <v>"GA-13b_Pt1_Hs=02.70_Tp=12.33_Interm.dat"</v>
          </cell>
          <cell r="AF312" t="str">
            <v>"300.xls"</v>
          </cell>
        </row>
        <row r="313">
          <cell r="A313">
            <v>301</v>
          </cell>
          <cell r="B313" t="str">
            <v>GA-13b_Pt1_Hs=02.70_Tp=13.70_Interm</v>
          </cell>
          <cell r="C313">
            <v>0</v>
          </cell>
          <cell r="D313" t="str">
            <v>Ochi-Hubble</v>
          </cell>
          <cell r="E313" t="str">
            <v>"Specified"</v>
          </cell>
          <cell r="F313" t="str">
            <v>S10</v>
          </cell>
          <cell r="G313">
            <v>67.5</v>
          </cell>
          <cell r="H313">
            <v>2.7</v>
          </cell>
          <cell r="I313">
            <v>8</v>
          </cell>
          <cell r="J313">
            <v>7.2992700729927015E-2</v>
          </cell>
          <cell r="K313" t="str">
            <v>NW100</v>
          </cell>
          <cell r="L313">
            <v>112.5</v>
          </cell>
          <cell r="M313" t="str">
            <v>NW100</v>
          </cell>
          <cell r="N313" t="str">
            <v>"Interm"</v>
          </cell>
          <cell r="O313">
            <v>90</v>
          </cell>
          <cell r="P313">
            <v>-18.149999999999999</v>
          </cell>
          <cell r="Q313">
            <v>0</v>
          </cell>
          <cell r="R313">
            <v>18.150000000000002</v>
          </cell>
          <cell r="S313">
            <v>90</v>
          </cell>
          <cell r="T313">
            <v>32</v>
          </cell>
          <cell r="U313">
            <v>0</v>
          </cell>
          <cell r="V313">
            <v>90</v>
          </cell>
          <cell r="W313">
            <v>3</v>
          </cell>
          <cell r="X313" t="str">
            <v>"GA-13b_Pt1_Hs=02.70_Tp=13.70_Interm.dat"</v>
          </cell>
          <cell r="Y313" t="str">
            <v>"GA-13b_Pt1_Hs=02.70_Tp=13.70_Interm.dat"</v>
          </cell>
          <cell r="Z313" t="str">
            <v>"301.xls"</v>
          </cell>
          <cell r="AA313">
            <v>2.7</v>
          </cell>
          <cell r="AB313">
            <v>2</v>
          </cell>
          <cell r="AC313">
            <v>0.12195121951219513</v>
          </cell>
          <cell r="AD313" t="str">
            <v>"GA-13b_Pt1_Hs=02.70_Tp=13.70_Interm.dat"</v>
          </cell>
          <cell r="AE313" t="str">
            <v>"GA-13b_Pt1_Hs=02.70_Tp=13.70_Interm.dat"</v>
          </cell>
          <cell r="AF313" t="str">
            <v>"301.xls"</v>
          </cell>
        </row>
        <row r="314">
          <cell r="A314">
            <v>302</v>
          </cell>
          <cell r="B314" t="str">
            <v>GA-13b_Pt1_Hs=02.70_Tp=15.07_Interm</v>
          </cell>
          <cell r="C314">
            <v>0</v>
          </cell>
          <cell r="D314" t="str">
            <v>Ochi-Hubble</v>
          </cell>
          <cell r="E314" t="str">
            <v>"Specified"</v>
          </cell>
          <cell r="F314" t="str">
            <v>S10</v>
          </cell>
          <cell r="G314">
            <v>67.5</v>
          </cell>
          <cell r="H314">
            <v>2.7</v>
          </cell>
          <cell r="I314">
            <v>8</v>
          </cell>
          <cell r="J314">
            <v>6.6357000663570004E-2</v>
          </cell>
          <cell r="K314" t="str">
            <v>NW100</v>
          </cell>
          <cell r="L314">
            <v>112.5</v>
          </cell>
          <cell r="M314" t="str">
            <v>NW100</v>
          </cell>
          <cell r="N314" t="str">
            <v>"Interm"</v>
          </cell>
          <cell r="O314">
            <v>90</v>
          </cell>
          <cell r="P314">
            <v>-18.149999999999999</v>
          </cell>
          <cell r="Q314">
            <v>0</v>
          </cell>
          <cell r="R314">
            <v>18.150000000000002</v>
          </cell>
          <cell r="S314">
            <v>90</v>
          </cell>
          <cell r="T314">
            <v>32</v>
          </cell>
          <cell r="U314">
            <v>0</v>
          </cell>
          <cell r="V314">
            <v>90</v>
          </cell>
          <cell r="W314">
            <v>3</v>
          </cell>
          <cell r="X314" t="str">
            <v>"GA-13b_Pt1_Hs=02.70_Tp=15.07_Interm.dat"</v>
          </cell>
          <cell r="Y314" t="str">
            <v>"GA-13b_Pt1_Hs=02.70_Tp=15.07_Interm.dat"</v>
          </cell>
          <cell r="Z314" t="str">
            <v>"302.xls"</v>
          </cell>
          <cell r="AA314">
            <v>2.7</v>
          </cell>
          <cell r="AB314">
            <v>2</v>
          </cell>
          <cell r="AC314">
            <v>0.11086474501108648</v>
          </cell>
          <cell r="AD314" t="str">
            <v>"GA-13b_Pt1_Hs=02.70_Tp=15.07_Interm.dat"</v>
          </cell>
          <cell r="AE314" t="str">
            <v>"GA-13b_Pt1_Hs=02.70_Tp=15.07_Interm.dat"</v>
          </cell>
          <cell r="AF314" t="str">
            <v>"302.xls"</v>
          </cell>
        </row>
        <row r="315">
          <cell r="A315">
            <v>303</v>
          </cell>
          <cell r="B315" t="str">
            <v>GA-13b_Pt1_Hs=02.70_Tp=12.33_Ballast</v>
          </cell>
          <cell r="C315">
            <v>0</v>
          </cell>
          <cell r="D315" t="str">
            <v>Ochi-Hubble</v>
          </cell>
          <cell r="E315" t="str">
            <v>"Specified"</v>
          </cell>
          <cell r="F315" t="str">
            <v>S10</v>
          </cell>
          <cell r="G315">
            <v>67.5</v>
          </cell>
          <cell r="H315">
            <v>2.7</v>
          </cell>
          <cell r="I315">
            <v>8</v>
          </cell>
          <cell r="J315">
            <v>8.1103000811030002E-2</v>
          </cell>
          <cell r="K315" t="str">
            <v>NW100</v>
          </cell>
          <cell r="L315">
            <v>112.5</v>
          </cell>
          <cell r="M315" t="str">
            <v>NW100</v>
          </cell>
          <cell r="N315" t="str">
            <v>"Ballast"</v>
          </cell>
          <cell r="O315">
            <v>90</v>
          </cell>
          <cell r="P315">
            <v>-11.89</v>
          </cell>
          <cell r="Q315">
            <v>0</v>
          </cell>
          <cell r="R315">
            <v>18.150000000000002</v>
          </cell>
          <cell r="S315">
            <v>90</v>
          </cell>
          <cell r="T315">
            <v>32</v>
          </cell>
          <cell r="U315">
            <v>0</v>
          </cell>
          <cell r="V315">
            <v>90</v>
          </cell>
          <cell r="W315">
            <v>3</v>
          </cell>
          <cell r="X315" t="str">
            <v>"GA-13b_Pt1_Hs=02.70_Tp=12.33_Ballast.dat"</v>
          </cell>
          <cell r="Y315" t="str">
            <v>"GA-13b_Pt1_Hs=02.70_Tp=12.33_Ballast.dat"</v>
          </cell>
          <cell r="Z315" t="str">
            <v>"303.xls"</v>
          </cell>
          <cell r="AA315">
            <v>2.7</v>
          </cell>
          <cell r="AB315">
            <v>2</v>
          </cell>
          <cell r="AC315">
            <v>0.13550135501355015</v>
          </cell>
          <cell r="AD315" t="str">
            <v>"GA-13b_Pt1_Hs=02.70_Tp=12.33_Ballast.dat"</v>
          </cell>
          <cell r="AE315" t="str">
            <v>"GA-13b_Pt1_Hs=02.70_Tp=12.33_Ballast.dat"</v>
          </cell>
          <cell r="AF315" t="str">
            <v>"303.xls"</v>
          </cell>
        </row>
        <row r="316">
          <cell r="A316">
            <v>304</v>
          </cell>
          <cell r="B316" t="str">
            <v>GA-13b_Pt1_Hs=02.70_Tp=13.70_Ballast</v>
          </cell>
          <cell r="C316">
            <v>0</v>
          </cell>
          <cell r="D316" t="str">
            <v>Ochi-Hubble</v>
          </cell>
          <cell r="E316" t="str">
            <v>"Specified"</v>
          </cell>
          <cell r="F316" t="str">
            <v>S10</v>
          </cell>
          <cell r="G316">
            <v>67.5</v>
          </cell>
          <cell r="H316">
            <v>2.7</v>
          </cell>
          <cell r="I316">
            <v>8</v>
          </cell>
          <cell r="J316">
            <v>7.2992700729927015E-2</v>
          </cell>
          <cell r="K316" t="str">
            <v>NW100</v>
          </cell>
          <cell r="L316">
            <v>112.5</v>
          </cell>
          <cell r="M316" t="str">
            <v>NW100</v>
          </cell>
          <cell r="N316" t="str">
            <v>"Ballast"</v>
          </cell>
          <cell r="O316">
            <v>90</v>
          </cell>
          <cell r="P316">
            <v>-11.89</v>
          </cell>
          <cell r="Q316">
            <v>0</v>
          </cell>
          <cell r="R316">
            <v>18.150000000000002</v>
          </cell>
          <cell r="S316">
            <v>90</v>
          </cell>
          <cell r="T316">
            <v>32</v>
          </cell>
          <cell r="U316">
            <v>0</v>
          </cell>
          <cell r="V316">
            <v>90</v>
          </cell>
          <cell r="W316">
            <v>3</v>
          </cell>
          <cell r="X316" t="str">
            <v>"GA-13b_Pt1_Hs=02.70_Tp=13.70_Ballast.dat"</v>
          </cell>
          <cell r="Y316" t="str">
            <v>"GA-13b_Pt1_Hs=02.70_Tp=13.70_Ballast.dat"</v>
          </cell>
          <cell r="Z316" t="str">
            <v>"304.xls"</v>
          </cell>
          <cell r="AA316">
            <v>2.7</v>
          </cell>
          <cell r="AB316">
            <v>2</v>
          </cell>
          <cell r="AC316">
            <v>0.12195121951219513</v>
          </cell>
          <cell r="AD316" t="str">
            <v>"GA-13b_Pt1_Hs=02.70_Tp=13.70_Ballast.dat"</v>
          </cell>
          <cell r="AE316" t="str">
            <v>"GA-13b_Pt1_Hs=02.70_Tp=13.70_Ballast.dat"</v>
          </cell>
          <cell r="AF316" t="str">
            <v>"304.xls"</v>
          </cell>
        </row>
        <row r="317">
          <cell r="A317">
            <v>305</v>
          </cell>
          <cell r="B317" t="str">
            <v>GA-13b_Pt1_Hs=02.70_Tp=15.07_Ballast</v>
          </cell>
          <cell r="C317">
            <v>0</v>
          </cell>
          <cell r="D317" t="str">
            <v>Ochi-Hubble</v>
          </cell>
          <cell r="E317" t="str">
            <v>"Specified"</v>
          </cell>
          <cell r="F317" t="str">
            <v>S10</v>
          </cell>
          <cell r="G317">
            <v>67.5</v>
          </cell>
          <cell r="H317">
            <v>2.7</v>
          </cell>
          <cell r="I317">
            <v>8</v>
          </cell>
          <cell r="J317">
            <v>6.6357000663570004E-2</v>
          </cell>
          <cell r="K317" t="str">
            <v>NW100</v>
          </cell>
          <cell r="L317">
            <v>112.5</v>
          </cell>
          <cell r="M317" t="str">
            <v>NW100</v>
          </cell>
          <cell r="N317" t="str">
            <v>"Ballast"</v>
          </cell>
          <cell r="O317">
            <v>90</v>
          </cell>
          <cell r="P317">
            <v>-11.89</v>
          </cell>
          <cell r="Q317">
            <v>0</v>
          </cell>
          <cell r="R317">
            <v>18.150000000000002</v>
          </cell>
          <cell r="S317">
            <v>90</v>
          </cell>
          <cell r="T317">
            <v>32</v>
          </cell>
          <cell r="U317">
            <v>0</v>
          </cell>
          <cell r="V317">
            <v>90</v>
          </cell>
          <cell r="W317">
            <v>3</v>
          </cell>
          <cell r="X317" t="str">
            <v>"GA-13b_Pt1_Hs=02.70_Tp=15.07_Ballast.dat"</v>
          </cell>
          <cell r="Y317" t="str">
            <v>"GA-13b_Pt1_Hs=02.70_Tp=15.07_Ballast.dat"</v>
          </cell>
          <cell r="Z317" t="str">
            <v>"305.xls"</v>
          </cell>
          <cell r="AA317">
            <v>2.7</v>
          </cell>
          <cell r="AB317">
            <v>2</v>
          </cell>
          <cell r="AC317">
            <v>0.11086474501108648</v>
          </cell>
          <cell r="AD317" t="str">
            <v>"GA-13b_Pt1_Hs=02.70_Tp=15.07_Ballast.dat"</v>
          </cell>
          <cell r="AE317" t="str">
            <v>"GA-13b_Pt1_Hs=02.70_Tp=15.07_Ballast.dat"</v>
          </cell>
          <cell r="AF317" t="str">
            <v>"305.xls"</v>
          </cell>
        </row>
        <row r="318">
          <cell r="A318">
            <v>306</v>
          </cell>
          <cell r="B318" t="str">
            <v>GA-14a_Pt1_Hs=02.70_Tp=12.33_Full</v>
          </cell>
          <cell r="C318">
            <v>0</v>
          </cell>
          <cell r="D318" t="str">
            <v>Ochi-Hubble</v>
          </cell>
          <cell r="E318" t="str">
            <v>"Specified"</v>
          </cell>
          <cell r="F318" t="str">
            <v>NW10</v>
          </cell>
          <cell r="G318">
            <v>292.5</v>
          </cell>
          <cell r="H318">
            <v>2.7</v>
          </cell>
          <cell r="I318">
            <v>8</v>
          </cell>
          <cell r="J318">
            <v>8.1103000811030002E-2</v>
          </cell>
          <cell r="K318" t="str">
            <v>S100</v>
          </cell>
          <cell r="L318">
            <v>247.5</v>
          </cell>
          <cell r="M318" t="str">
            <v>S100</v>
          </cell>
          <cell r="N318" t="str">
            <v>"Full"</v>
          </cell>
          <cell r="O318">
            <v>270</v>
          </cell>
          <cell r="P318">
            <v>-24.5</v>
          </cell>
          <cell r="Q318">
            <v>0</v>
          </cell>
          <cell r="R318">
            <v>18.150000000000002</v>
          </cell>
          <cell r="S318">
            <v>90</v>
          </cell>
          <cell r="T318">
            <v>32</v>
          </cell>
          <cell r="U318">
            <v>0</v>
          </cell>
          <cell r="V318">
            <v>90</v>
          </cell>
          <cell r="W318">
            <v>3</v>
          </cell>
          <cell r="X318" t="str">
            <v>"GA-14a_Pt1_Hs=02.70_Tp=12.33_Full.dat"</v>
          </cell>
          <cell r="Y318" t="str">
            <v>"GA-14a_Pt1_Hs=02.70_Tp=12.33_Full.dat"</v>
          </cell>
          <cell r="Z318" t="str">
            <v>"306.xls"</v>
          </cell>
          <cell r="AA318">
            <v>2.7</v>
          </cell>
          <cell r="AB318">
            <v>2</v>
          </cell>
          <cell r="AC318">
            <v>0.13550135501355015</v>
          </cell>
          <cell r="AD318" t="str">
            <v>"GA-14a_Pt1_Hs=02.70_Tp=12.33_Full.dat"</v>
          </cell>
          <cell r="AE318" t="str">
            <v>"GA-14a_Pt1_Hs=02.70_Tp=12.33_Full.dat"</v>
          </cell>
          <cell r="AF318" t="str">
            <v>"306.xls"</v>
          </cell>
        </row>
        <row r="319">
          <cell r="A319">
            <v>307</v>
          </cell>
          <cell r="B319" t="str">
            <v>GA-14a_Pt1_Hs=02.70_Tp=13.70_Full</v>
          </cell>
          <cell r="C319">
            <v>0</v>
          </cell>
          <cell r="D319" t="str">
            <v>Ochi-Hubble</v>
          </cell>
          <cell r="E319" t="str">
            <v>"Specified"</v>
          </cell>
          <cell r="F319" t="str">
            <v>NW10</v>
          </cell>
          <cell r="G319">
            <v>292.5</v>
          </cell>
          <cell r="H319">
            <v>2.7</v>
          </cell>
          <cell r="I319">
            <v>8</v>
          </cell>
          <cell r="J319">
            <v>7.2992700729927015E-2</v>
          </cell>
          <cell r="K319" t="str">
            <v>S100</v>
          </cell>
          <cell r="L319">
            <v>247.5</v>
          </cell>
          <cell r="M319" t="str">
            <v>S100</v>
          </cell>
          <cell r="N319" t="str">
            <v>"Full"</v>
          </cell>
          <cell r="O319">
            <v>270</v>
          </cell>
          <cell r="P319">
            <v>-24.5</v>
          </cell>
          <cell r="Q319">
            <v>0</v>
          </cell>
          <cell r="R319">
            <v>18.150000000000002</v>
          </cell>
          <cell r="S319">
            <v>90</v>
          </cell>
          <cell r="T319">
            <v>32</v>
          </cell>
          <cell r="U319">
            <v>0</v>
          </cell>
          <cell r="V319">
            <v>90</v>
          </cell>
          <cell r="W319">
            <v>3</v>
          </cell>
          <cell r="X319" t="str">
            <v>"GA-14a_Pt1_Hs=02.70_Tp=13.70_Full.dat"</v>
          </cell>
          <cell r="Y319" t="str">
            <v>"GA-14a_Pt1_Hs=02.70_Tp=13.70_Full.dat"</v>
          </cell>
          <cell r="Z319" t="str">
            <v>"307.xls"</v>
          </cell>
          <cell r="AA319">
            <v>2.7</v>
          </cell>
          <cell r="AB319">
            <v>2</v>
          </cell>
          <cell r="AC319">
            <v>0.12195121951219513</v>
          </cell>
          <cell r="AD319" t="str">
            <v>"GA-14a_Pt1_Hs=02.70_Tp=13.70_Full.dat"</v>
          </cell>
          <cell r="AE319" t="str">
            <v>"GA-14a_Pt1_Hs=02.70_Tp=13.70_Full.dat"</v>
          </cell>
          <cell r="AF319" t="str">
            <v>"307.xls"</v>
          </cell>
        </row>
        <row r="320">
          <cell r="A320">
            <v>308</v>
          </cell>
          <cell r="B320" t="str">
            <v>GA-14a_Pt1_Hs=02.70_Tp=15.07_Full</v>
          </cell>
          <cell r="C320">
            <v>0</v>
          </cell>
          <cell r="D320" t="str">
            <v>Ochi-Hubble</v>
          </cell>
          <cell r="E320" t="str">
            <v>"Specified"</v>
          </cell>
          <cell r="F320" t="str">
            <v>NW10</v>
          </cell>
          <cell r="G320">
            <v>292.5</v>
          </cell>
          <cell r="H320">
            <v>2.7</v>
          </cell>
          <cell r="I320">
            <v>8</v>
          </cell>
          <cell r="J320">
            <v>6.6357000663570004E-2</v>
          </cell>
          <cell r="K320" t="str">
            <v>S100</v>
          </cell>
          <cell r="L320">
            <v>247.5</v>
          </cell>
          <cell r="M320" t="str">
            <v>S100</v>
          </cell>
          <cell r="N320" t="str">
            <v>"Full"</v>
          </cell>
          <cell r="O320">
            <v>270</v>
          </cell>
          <cell r="P320">
            <v>-24.5</v>
          </cell>
          <cell r="Q320">
            <v>0</v>
          </cell>
          <cell r="R320">
            <v>18.150000000000002</v>
          </cell>
          <cell r="S320">
            <v>90</v>
          </cell>
          <cell r="T320">
            <v>32</v>
          </cell>
          <cell r="U320">
            <v>0</v>
          </cell>
          <cell r="V320">
            <v>90</v>
          </cell>
          <cell r="W320">
            <v>3</v>
          </cell>
          <cell r="X320" t="str">
            <v>"GA-14a_Pt1_Hs=02.70_Tp=15.07_Full.dat"</v>
          </cell>
          <cell r="Y320" t="str">
            <v>"GA-14a_Pt1_Hs=02.70_Tp=15.07_Full.dat"</v>
          </cell>
          <cell r="Z320" t="str">
            <v>"308.xls"</v>
          </cell>
          <cell r="AA320">
            <v>2.7</v>
          </cell>
          <cell r="AB320">
            <v>2</v>
          </cell>
          <cell r="AC320">
            <v>0.11086474501108648</v>
          </cell>
          <cell r="AD320" t="str">
            <v>"GA-14a_Pt1_Hs=02.70_Tp=15.07_Full.dat"</v>
          </cell>
          <cell r="AE320" t="str">
            <v>"GA-14a_Pt1_Hs=02.70_Tp=15.07_Full.dat"</v>
          </cell>
          <cell r="AF320" t="str">
            <v>"308.xls"</v>
          </cell>
        </row>
        <row r="321">
          <cell r="A321">
            <v>309</v>
          </cell>
          <cell r="B321" t="str">
            <v>GA-14a_Pt1_Hs=02.70_Tp=12.33_Interm</v>
          </cell>
          <cell r="C321">
            <v>0</v>
          </cell>
          <cell r="D321" t="str">
            <v>Ochi-Hubble</v>
          </cell>
          <cell r="E321" t="str">
            <v>"Specified"</v>
          </cell>
          <cell r="F321" t="str">
            <v>NW10</v>
          </cell>
          <cell r="G321">
            <v>292.5</v>
          </cell>
          <cell r="H321">
            <v>2.7</v>
          </cell>
          <cell r="I321">
            <v>8</v>
          </cell>
          <cell r="J321">
            <v>8.1103000811030002E-2</v>
          </cell>
          <cell r="K321" t="str">
            <v>S100</v>
          </cell>
          <cell r="L321">
            <v>247.5</v>
          </cell>
          <cell r="M321" t="str">
            <v>S100</v>
          </cell>
          <cell r="N321" t="str">
            <v>"Interm"</v>
          </cell>
          <cell r="O321">
            <v>270</v>
          </cell>
          <cell r="P321">
            <v>-18.149999999999999</v>
          </cell>
          <cell r="Q321">
            <v>0</v>
          </cell>
          <cell r="R321">
            <v>18.150000000000002</v>
          </cell>
          <cell r="S321">
            <v>90</v>
          </cell>
          <cell r="T321">
            <v>32</v>
          </cell>
          <cell r="U321">
            <v>0</v>
          </cell>
          <cell r="V321">
            <v>90</v>
          </cell>
          <cell r="W321">
            <v>3</v>
          </cell>
          <cell r="X321" t="str">
            <v>"GA-14a_Pt1_Hs=02.70_Tp=12.33_Interm.dat"</v>
          </cell>
          <cell r="Y321" t="str">
            <v>"GA-14a_Pt1_Hs=02.70_Tp=12.33_Interm.dat"</v>
          </cell>
          <cell r="Z321" t="str">
            <v>"309.xls"</v>
          </cell>
          <cell r="AA321">
            <v>2.7</v>
          </cell>
          <cell r="AB321">
            <v>2</v>
          </cell>
          <cell r="AC321">
            <v>0.13550135501355015</v>
          </cell>
          <cell r="AD321" t="str">
            <v>"GA-14a_Pt1_Hs=02.70_Tp=12.33_Interm.dat"</v>
          </cell>
          <cell r="AE321" t="str">
            <v>"GA-14a_Pt1_Hs=02.70_Tp=12.33_Interm.dat"</v>
          </cell>
          <cell r="AF321" t="str">
            <v>"309.xls"</v>
          </cell>
        </row>
        <row r="322">
          <cell r="A322">
            <v>310</v>
          </cell>
          <cell r="B322" t="str">
            <v>GA-14a_Pt1_Hs=02.70_Tp=13.70_Interm</v>
          </cell>
          <cell r="C322">
            <v>0</v>
          </cell>
          <cell r="D322" t="str">
            <v>Ochi-Hubble</v>
          </cell>
          <cell r="E322" t="str">
            <v>"Specified"</v>
          </cell>
          <cell r="F322" t="str">
            <v>NW10</v>
          </cell>
          <cell r="G322">
            <v>292.5</v>
          </cell>
          <cell r="H322">
            <v>2.7</v>
          </cell>
          <cell r="I322">
            <v>8</v>
          </cell>
          <cell r="J322">
            <v>7.2992700729927015E-2</v>
          </cell>
          <cell r="K322" t="str">
            <v>S100</v>
          </cell>
          <cell r="L322">
            <v>247.5</v>
          </cell>
          <cell r="M322" t="str">
            <v>S100</v>
          </cell>
          <cell r="N322" t="str">
            <v>"Interm"</v>
          </cell>
          <cell r="O322">
            <v>270</v>
          </cell>
          <cell r="P322">
            <v>-18.149999999999999</v>
          </cell>
          <cell r="Q322">
            <v>0</v>
          </cell>
          <cell r="R322">
            <v>18.150000000000002</v>
          </cell>
          <cell r="S322">
            <v>90</v>
          </cell>
          <cell r="T322">
            <v>32</v>
          </cell>
          <cell r="U322">
            <v>0</v>
          </cell>
          <cell r="V322">
            <v>90</v>
          </cell>
          <cell r="W322">
            <v>3</v>
          </cell>
          <cell r="X322" t="str">
            <v>"GA-14a_Pt1_Hs=02.70_Tp=13.70_Interm.dat"</v>
          </cell>
          <cell r="Y322" t="str">
            <v>"GA-14a_Pt1_Hs=02.70_Tp=13.70_Interm.dat"</v>
          </cell>
          <cell r="Z322" t="str">
            <v>"310.xls"</v>
          </cell>
          <cell r="AA322">
            <v>2.7</v>
          </cell>
          <cell r="AB322">
            <v>2</v>
          </cell>
          <cell r="AC322">
            <v>0.12195121951219513</v>
          </cell>
          <cell r="AD322" t="str">
            <v>"GA-14a_Pt1_Hs=02.70_Tp=13.70_Interm.dat"</v>
          </cell>
          <cell r="AE322" t="str">
            <v>"GA-14a_Pt1_Hs=02.70_Tp=13.70_Interm.dat"</v>
          </cell>
          <cell r="AF322" t="str">
            <v>"310.xls"</v>
          </cell>
        </row>
        <row r="323">
          <cell r="A323">
            <v>311</v>
          </cell>
          <cell r="B323" t="str">
            <v>GA-14a_Pt1_Hs=02.70_Tp=15.07_Interm</v>
          </cell>
          <cell r="C323">
            <v>0</v>
          </cell>
          <cell r="D323" t="str">
            <v>Ochi-Hubble</v>
          </cell>
          <cell r="E323" t="str">
            <v>"Specified"</v>
          </cell>
          <cell r="F323" t="str">
            <v>NW10</v>
          </cell>
          <cell r="G323">
            <v>292.5</v>
          </cell>
          <cell r="H323">
            <v>2.7</v>
          </cell>
          <cell r="I323">
            <v>8</v>
          </cell>
          <cell r="J323">
            <v>6.6357000663570004E-2</v>
          </cell>
          <cell r="K323" t="str">
            <v>S100</v>
          </cell>
          <cell r="L323">
            <v>247.5</v>
          </cell>
          <cell r="M323" t="str">
            <v>S100</v>
          </cell>
          <cell r="N323" t="str">
            <v>"Interm"</v>
          </cell>
          <cell r="O323">
            <v>270</v>
          </cell>
          <cell r="P323">
            <v>-18.149999999999999</v>
          </cell>
          <cell r="Q323">
            <v>0</v>
          </cell>
          <cell r="R323">
            <v>18.150000000000002</v>
          </cell>
          <cell r="S323">
            <v>90</v>
          </cell>
          <cell r="T323">
            <v>32</v>
          </cell>
          <cell r="U323">
            <v>0</v>
          </cell>
          <cell r="V323">
            <v>90</v>
          </cell>
          <cell r="W323">
            <v>3</v>
          </cell>
          <cell r="X323" t="str">
            <v>"GA-14a_Pt1_Hs=02.70_Tp=15.07_Interm.dat"</v>
          </cell>
          <cell r="Y323" t="str">
            <v>"GA-14a_Pt1_Hs=02.70_Tp=15.07_Interm.dat"</v>
          </cell>
          <cell r="Z323" t="str">
            <v>"311.xls"</v>
          </cell>
          <cell r="AA323">
            <v>2.7</v>
          </cell>
          <cell r="AB323">
            <v>2</v>
          </cell>
          <cell r="AC323">
            <v>0.11086474501108648</v>
          </cell>
          <cell r="AD323" t="str">
            <v>"GA-14a_Pt1_Hs=02.70_Tp=15.07_Interm.dat"</v>
          </cell>
          <cell r="AE323" t="str">
            <v>"GA-14a_Pt1_Hs=02.70_Tp=15.07_Interm.dat"</v>
          </cell>
          <cell r="AF323" t="str">
            <v>"311.xls"</v>
          </cell>
        </row>
        <row r="324">
          <cell r="A324">
            <v>312</v>
          </cell>
          <cell r="B324" t="str">
            <v>GA-14a_Pt1_Hs=02.70_Tp=12.33_Ballast</v>
          </cell>
          <cell r="C324">
            <v>0</v>
          </cell>
          <cell r="D324" t="str">
            <v>Ochi-Hubble</v>
          </cell>
          <cell r="E324" t="str">
            <v>"Specified"</v>
          </cell>
          <cell r="F324" t="str">
            <v>NW10</v>
          </cell>
          <cell r="G324">
            <v>292.5</v>
          </cell>
          <cell r="H324">
            <v>2.7</v>
          </cell>
          <cell r="I324">
            <v>8</v>
          </cell>
          <cell r="J324">
            <v>8.1103000811030002E-2</v>
          </cell>
          <cell r="K324" t="str">
            <v>S100</v>
          </cell>
          <cell r="L324">
            <v>247.5</v>
          </cell>
          <cell r="M324" t="str">
            <v>S100</v>
          </cell>
          <cell r="N324" t="str">
            <v>"Ballast"</v>
          </cell>
          <cell r="O324">
            <v>270</v>
          </cell>
          <cell r="P324">
            <v>-11.89</v>
          </cell>
          <cell r="Q324">
            <v>0</v>
          </cell>
          <cell r="R324">
            <v>18.150000000000002</v>
          </cell>
          <cell r="S324">
            <v>90</v>
          </cell>
          <cell r="T324">
            <v>32</v>
          </cell>
          <cell r="U324">
            <v>0</v>
          </cell>
          <cell r="V324">
            <v>90</v>
          </cell>
          <cell r="W324">
            <v>3</v>
          </cell>
          <cell r="X324" t="str">
            <v>"GA-14a_Pt1_Hs=02.70_Tp=12.33_Ballast.dat"</v>
          </cell>
          <cell r="Y324" t="str">
            <v>"GA-14a_Pt1_Hs=02.70_Tp=12.33_Ballast.dat"</v>
          </cell>
          <cell r="Z324" t="str">
            <v>"312.xls"</v>
          </cell>
          <cell r="AA324">
            <v>2.7</v>
          </cell>
          <cell r="AB324">
            <v>2</v>
          </cell>
          <cell r="AC324">
            <v>0.13550135501355015</v>
          </cell>
          <cell r="AD324" t="str">
            <v>"GA-14a_Pt1_Hs=02.70_Tp=12.33_Ballast.dat"</v>
          </cell>
          <cell r="AE324" t="str">
            <v>"GA-14a_Pt1_Hs=02.70_Tp=12.33_Ballast.dat"</v>
          </cell>
          <cell r="AF324" t="str">
            <v>"312.xls"</v>
          </cell>
        </row>
        <row r="325">
          <cell r="A325">
            <v>313</v>
          </cell>
          <cell r="B325" t="str">
            <v>GA-14a_Pt1_Hs=02.70_Tp=13.70_Ballast</v>
          </cell>
          <cell r="C325">
            <v>0</v>
          </cell>
          <cell r="D325" t="str">
            <v>Ochi-Hubble</v>
          </cell>
          <cell r="E325" t="str">
            <v>"Specified"</v>
          </cell>
          <cell r="F325" t="str">
            <v>NW10</v>
          </cell>
          <cell r="G325">
            <v>292.5</v>
          </cell>
          <cell r="H325">
            <v>2.7</v>
          </cell>
          <cell r="I325">
            <v>8</v>
          </cell>
          <cell r="J325">
            <v>7.2992700729927015E-2</v>
          </cell>
          <cell r="K325" t="str">
            <v>S100</v>
          </cell>
          <cell r="L325">
            <v>247.5</v>
          </cell>
          <cell r="M325" t="str">
            <v>S100</v>
          </cell>
          <cell r="N325" t="str">
            <v>"Ballast"</v>
          </cell>
          <cell r="O325">
            <v>270</v>
          </cell>
          <cell r="P325">
            <v>-11.89</v>
          </cell>
          <cell r="Q325">
            <v>0</v>
          </cell>
          <cell r="R325">
            <v>18.150000000000002</v>
          </cell>
          <cell r="S325">
            <v>90</v>
          </cell>
          <cell r="T325">
            <v>32</v>
          </cell>
          <cell r="U325">
            <v>0</v>
          </cell>
          <cell r="V325">
            <v>90</v>
          </cell>
          <cell r="W325">
            <v>3</v>
          </cell>
          <cell r="X325" t="str">
            <v>"GA-14a_Pt1_Hs=02.70_Tp=13.70_Ballast.dat"</v>
          </cell>
          <cell r="Y325" t="str">
            <v>"GA-14a_Pt1_Hs=02.70_Tp=13.70_Ballast.dat"</v>
          </cell>
          <cell r="Z325" t="str">
            <v>"313.xls"</v>
          </cell>
          <cell r="AA325">
            <v>2.7</v>
          </cell>
          <cell r="AB325">
            <v>2</v>
          </cell>
          <cell r="AC325">
            <v>0.12195121951219513</v>
          </cell>
          <cell r="AD325" t="str">
            <v>"GA-14a_Pt1_Hs=02.70_Tp=13.70_Ballast.dat"</v>
          </cell>
          <cell r="AE325" t="str">
            <v>"GA-14a_Pt1_Hs=02.70_Tp=13.70_Ballast.dat"</v>
          </cell>
          <cell r="AF325" t="str">
            <v>"313.xls"</v>
          </cell>
        </row>
        <row r="326">
          <cell r="A326">
            <v>314</v>
          </cell>
          <cell r="B326" t="str">
            <v>GA-14a_Pt1_Hs=02.70_Tp=15.07_Ballast</v>
          </cell>
          <cell r="C326">
            <v>0</v>
          </cell>
          <cell r="D326" t="str">
            <v>Ochi-Hubble</v>
          </cell>
          <cell r="E326" t="str">
            <v>"Specified"</v>
          </cell>
          <cell r="F326" t="str">
            <v>NW10</v>
          </cell>
          <cell r="G326">
            <v>292.5</v>
          </cell>
          <cell r="H326">
            <v>2.7</v>
          </cell>
          <cell r="I326">
            <v>8</v>
          </cell>
          <cell r="J326">
            <v>6.6357000663570004E-2</v>
          </cell>
          <cell r="K326" t="str">
            <v>S100</v>
          </cell>
          <cell r="L326">
            <v>247.5</v>
          </cell>
          <cell r="M326" t="str">
            <v>S100</v>
          </cell>
          <cell r="N326" t="str">
            <v>"Ballast"</v>
          </cell>
          <cell r="O326">
            <v>270</v>
          </cell>
          <cell r="P326">
            <v>-11.89</v>
          </cell>
          <cell r="Q326">
            <v>0</v>
          </cell>
          <cell r="R326">
            <v>18.150000000000002</v>
          </cell>
          <cell r="S326">
            <v>90</v>
          </cell>
          <cell r="T326">
            <v>32</v>
          </cell>
          <cell r="U326">
            <v>0</v>
          </cell>
          <cell r="V326">
            <v>90</v>
          </cell>
          <cell r="W326">
            <v>3</v>
          </cell>
          <cell r="X326" t="str">
            <v>"GA-14a_Pt1_Hs=02.70_Tp=15.07_Ballast.dat"</v>
          </cell>
          <cell r="Y326" t="str">
            <v>"GA-14a_Pt1_Hs=02.70_Tp=15.07_Ballast.dat"</v>
          </cell>
          <cell r="Z326" t="str">
            <v>"314.xls"</v>
          </cell>
          <cell r="AA326">
            <v>2.7</v>
          </cell>
          <cell r="AB326">
            <v>2</v>
          </cell>
          <cell r="AC326">
            <v>0.11086474501108648</v>
          </cell>
          <cell r="AD326" t="str">
            <v>"GA-14a_Pt1_Hs=02.70_Tp=15.07_Ballast.dat"</v>
          </cell>
          <cell r="AE326" t="str">
            <v>"GA-14a_Pt1_Hs=02.70_Tp=15.07_Ballast.dat"</v>
          </cell>
          <cell r="AF326" t="str">
            <v>"314.xls"</v>
          </cell>
        </row>
        <row r="327">
          <cell r="A327">
            <v>315</v>
          </cell>
          <cell r="B327" t="str">
            <v>GA-14b_Pt1_Hs=02.70_Tp=12.33_Full</v>
          </cell>
          <cell r="C327">
            <v>0</v>
          </cell>
          <cell r="D327" t="str">
            <v>Ochi-Hubble</v>
          </cell>
          <cell r="E327" t="str">
            <v>"Specified"</v>
          </cell>
          <cell r="F327" t="str">
            <v>N10</v>
          </cell>
          <cell r="G327">
            <v>247.5</v>
          </cell>
          <cell r="H327">
            <v>2.7</v>
          </cell>
          <cell r="I327">
            <v>8</v>
          </cell>
          <cell r="J327">
            <v>8.1103000811030002E-2</v>
          </cell>
          <cell r="K327" t="str">
            <v>SE100</v>
          </cell>
          <cell r="L327">
            <v>292.5</v>
          </cell>
          <cell r="M327" t="str">
            <v>SE100</v>
          </cell>
          <cell r="N327" t="str">
            <v>"Full"</v>
          </cell>
          <cell r="O327">
            <v>270</v>
          </cell>
          <cell r="P327">
            <v>-24.5</v>
          </cell>
          <cell r="Q327">
            <v>0</v>
          </cell>
          <cell r="R327">
            <v>18.150000000000002</v>
          </cell>
          <cell r="S327">
            <v>90</v>
          </cell>
          <cell r="T327">
            <v>32</v>
          </cell>
          <cell r="U327">
            <v>0</v>
          </cell>
          <cell r="V327">
            <v>90</v>
          </cell>
          <cell r="W327">
            <v>3</v>
          </cell>
          <cell r="X327" t="str">
            <v>"GA-14b_Pt1_Hs=02.70_Tp=12.33_Full.dat"</v>
          </cell>
          <cell r="Y327" t="str">
            <v>"GA-14b_Pt1_Hs=02.70_Tp=12.33_Full.dat"</v>
          </cell>
          <cell r="Z327" t="str">
            <v>"315.xls"</v>
          </cell>
          <cell r="AA327">
            <v>2.7</v>
          </cell>
          <cell r="AB327">
            <v>2</v>
          </cell>
          <cell r="AC327">
            <v>0.13550135501355015</v>
          </cell>
          <cell r="AD327" t="str">
            <v>"GA-14b_Pt1_Hs=02.70_Tp=12.33_Full.dat"</v>
          </cell>
          <cell r="AE327" t="str">
            <v>"GA-14b_Pt1_Hs=02.70_Tp=12.33_Full.dat"</v>
          </cell>
          <cell r="AF327" t="str">
            <v>"315.xls"</v>
          </cell>
        </row>
        <row r="328">
          <cell r="A328">
            <v>316</v>
          </cell>
          <cell r="B328" t="str">
            <v>GA-14b_Pt1_Hs=02.70_Tp=13.70_Full</v>
          </cell>
          <cell r="C328">
            <v>0</v>
          </cell>
          <cell r="D328" t="str">
            <v>Ochi-Hubble</v>
          </cell>
          <cell r="E328" t="str">
            <v>"Specified"</v>
          </cell>
          <cell r="F328" t="str">
            <v>N10</v>
          </cell>
          <cell r="G328">
            <v>247.5</v>
          </cell>
          <cell r="H328">
            <v>2.7</v>
          </cell>
          <cell r="I328">
            <v>8</v>
          </cell>
          <cell r="J328">
            <v>7.2992700729927015E-2</v>
          </cell>
          <cell r="K328" t="str">
            <v>SE100</v>
          </cell>
          <cell r="L328">
            <v>292.5</v>
          </cell>
          <cell r="M328" t="str">
            <v>SE100</v>
          </cell>
          <cell r="N328" t="str">
            <v>"Full"</v>
          </cell>
          <cell r="O328">
            <v>270</v>
          </cell>
          <cell r="P328">
            <v>-24.5</v>
          </cell>
          <cell r="Q328">
            <v>0</v>
          </cell>
          <cell r="R328">
            <v>18.150000000000002</v>
          </cell>
          <cell r="S328">
            <v>90</v>
          </cell>
          <cell r="T328">
            <v>32</v>
          </cell>
          <cell r="U328">
            <v>0</v>
          </cell>
          <cell r="V328">
            <v>90</v>
          </cell>
          <cell r="W328">
            <v>3</v>
          </cell>
          <cell r="X328" t="str">
            <v>"GA-14b_Pt1_Hs=02.70_Tp=13.70_Full.dat"</v>
          </cell>
          <cell r="Y328" t="str">
            <v>"GA-14b_Pt1_Hs=02.70_Tp=13.70_Full.dat"</v>
          </cell>
          <cell r="Z328" t="str">
            <v>"316.xls"</v>
          </cell>
          <cell r="AA328">
            <v>2.7</v>
          </cell>
          <cell r="AB328">
            <v>2</v>
          </cell>
          <cell r="AC328">
            <v>0.12195121951219513</v>
          </cell>
          <cell r="AD328" t="str">
            <v>"GA-14b_Pt1_Hs=02.70_Tp=13.70_Full.dat"</v>
          </cell>
          <cell r="AE328" t="str">
            <v>"GA-14b_Pt1_Hs=02.70_Tp=13.70_Full.dat"</v>
          </cell>
          <cell r="AF328" t="str">
            <v>"316.xls"</v>
          </cell>
        </row>
        <row r="329">
          <cell r="A329">
            <v>317</v>
          </cell>
          <cell r="B329" t="str">
            <v>GA-14b_Pt1_Hs=02.70_Tp=15.07_Full</v>
          </cell>
          <cell r="C329">
            <v>0</v>
          </cell>
          <cell r="D329" t="str">
            <v>Ochi-Hubble</v>
          </cell>
          <cell r="E329" t="str">
            <v>"Specified"</v>
          </cell>
          <cell r="F329" t="str">
            <v>N10</v>
          </cell>
          <cell r="G329">
            <v>247.5</v>
          </cell>
          <cell r="H329">
            <v>2.7</v>
          </cell>
          <cell r="I329">
            <v>8</v>
          </cell>
          <cell r="J329">
            <v>6.6357000663570004E-2</v>
          </cell>
          <cell r="K329" t="str">
            <v>SE100</v>
          </cell>
          <cell r="L329">
            <v>292.5</v>
          </cell>
          <cell r="M329" t="str">
            <v>SE100</v>
          </cell>
          <cell r="N329" t="str">
            <v>"Full"</v>
          </cell>
          <cell r="O329">
            <v>270</v>
          </cell>
          <cell r="P329">
            <v>-24.5</v>
          </cell>
          <cell r="Q329">
            <v>0</v>
          </cell>
          <cell r="R329">
            <v>18.150000000000002</v>
          </cell>
          <cell r="S329">
            <v>90</v>
          </cell>
          <cell r="T329">
            <v>32</v>
          </cell>
          <cell r="U329">
            <v>0</v>
          </cell>
          <cell r="V329">
            <v>90</v>
          </cell>
          <cell r="W329">
            <v>3</v>
          </cell>
          <cell r="X329" t="str">
            <v>"GA-14b_Pt1_Hs=02.70_Tp=15.07_Full.dat"</v>
          </cell>
          <cell r="Y329" t="str">
            <v>"GA-14b_Pt1_Hs=02.70_Tp=15.07_Full.dat"</v>
          </cell>
          <cell r="Z329" t="str">
            <v>"317.xls"</v>
          </cell>
          <cell r="AA329">
            <v>2.7</v>
          </cell>
          <cell r="AB329">
            <v>2</v>
          </cell>
          <cell r="AC329">
            <v>0.11086474501108648</v>
          </cell>
          <cell r="AD329" t="str">
            <v>"GA-14b_Pt1_Hs=02.70_Tp=15.07_Full.dat"</v>
          </cell>
          <cell r="AE329" t="str">
            <v>"GA-14b_Pt1_Hs=02.70_Tp=15.07_Full.dat"</v>
          </cell>
          <cell r="AF329" t="str">
            <v>"317.xls"</v>
          </cell>
        </row>
        <row r="330">
          <cell r="A330">
            <v>318</v>
          </cell>
          <cell r="B330" t="str">
            <v>GA-14b_Pt1_Hs=02.70_Tp=12.33_Interm</v>
          </cell>
          <cell r="C330">
            <v>0</v>
          </cell>
          <cell r="D330" t="str">
            <v>Ochi-Hubble</v>
          </cell>
          <cell r="E330" t="str">
            <v>"Specified"</v>
          </cell>
          <cell r="F330" t="str">
            <v>N10</v>
          </cell>
          <cell r="G330">
            <v>247.5</v>
          </cell>
          <cell r="H330">
            <v>2.7</v>
          </cell>
          <cell r="I330">
            <v>8</v>
          </cell>
          <cell r="J330">
            <v>8.1103000811030002E-2</v>
          </cell>
          <cell r="K330" t="str">
            <v>SE100</v>
          </cell>
          <cell r="L330">
            <v>292.5</v>
          </cell>
          <cell r="M330" t="str">
            <v>SE100</v>
          </cell>
          <cell r="N330" t="str">
            <v>"Interm"</v>
          </cell>
          <cell r="O330">
            <v>270</v>
          </cell>
          <cell r="P330">
            <v>-18.149999999999999</v>
          </cell>
          <cell r="Q330">
            <v>0</v>
          </cell>
          <cell r="R330">
            <v>18.150000000000002</v>
          </cell>
          <cell r="S330">
            <v>90</v>
          </cell>
          <cell r="T330">
            <v>32</v>
          </cell>
          <cell r="U330">
            <v>0</v>
          </cell>
          <cell r="V330">
            <v>90</v>
          </cell>
          <cell r="W330">
            <v>3</v>
          </cell>
          <cell r="X330" t="str">
            <v>"GA-14b_Pt1_Hs=02.70_Tp=12.33_Interm.dat"</v>
          </cell>
          <cell r="Y330" t="str">
            <v>"GA-14b_Pt1_Hs=02.70_Tp=12.33_Interm.dat"</v>
          </cell>
          <cell r="Z330" t="str">
            <v>"318.xls"</v>
          </cell>
          <cell r="AA330">
            <v>2.7</v>
          </cell>
          <cell r="AB330">
            <v>2</v>
          </cell>
          <cell r="AC330">
            <v>0.13550135501355015</v>
          </cell>
          <cell r="AD330" t="str">
            <v>"GA-14b_Pt1_Hs=02.70_Tp=12.33_Interm.dat"</v>
          </cell>
          <cell r="AE330" t="str">
            <v>"GA-14b_Pt1_Hs=02.70_Tp=12.33_Interm.dat"</v>
          </cell>
          <cell r="AF330" t="str">
            <v>"318.xls"</v>
          </cell>
        </row>
        <row r="331">
          <cell r="A331">
            <v>319</v>
          </cell>
          <cell r="B331" t="str">
            <v>GA-14b_Pt1_Hs=02.70_Tp=13.70_Interm</v>
          </cell>
          <cell r="C331">
            <v>0</v>
          </cell>
          <cell r="D331" t="str">
            <v>Ochi-Hubble</v>
          </cell>
          <cell r="E331" t="str">
            <v>"Specified"</v>
          </cell>
          <cell r="F331" t="str">
            <v>N10</v>
          </cell>
          <cell r="G331">
            <v>247.5</v>
          </cell>
          <cell r="H331">
            <v>2.7</v>
          </cell>
          <cell r="I331">
            <v>8</v>
          </cell>
          <cell r="J331">
            <v>7.2992700729927015E-2</v>
          </cell>
          <cell r="K331" t="str">
            <v>SE100</v>
          </cell>
          <cell r="L331">
            <v>292.5</v>
          </cell>
          <cell r="M331" t="str">
            <v>SE100</v>
          </cell>
          <cell r="N331" t="str">
            <v>"Interm"</v>
          </cell>
          <cell r="O331">
            <v>270</v>
          </cell>
          <cell r="P331">
            <v>-18.149999999999999</v>
          </cell>
          <cell r="Q331">
            <v>0</v>
          </cell>
          <cell r="R331">
            <v>18.150000000000002</v>
          </cell>
          <cell r="S331">
            <v>90</v>
          </cell>
          <cell r="T331">
            <v>32</v>
          </cell>
          <cell r="U331">
            <v>0</v>
          </cell>
          <cell r="V331">
            <v>90</v>
          </cell>
          <cell r="W331">
            <v>3</v>
          </cell>
          <cell r="X331" t="str">
            <v>"GA-14b_Pt1_Hs=02.70_Tp=13.70_Interm.dat"</v>
          </cell>
          <cell r="Y331" t="str">
            <v>"GA-14b_Pt1_Hs=02.70_Tp=13.70_Interm.dat"</v>
          </cell>
          <cell r="Z331" t="str">
            <v>"319.xls"</v>
          </cell>
          <cell r="AA331">
            <v>2.7</v>
          </cell>
          <cell r="AB331">
            <v>2</v>
          </cell>
          <cell r="AC331">
            <v>0.12195121951219513</v>
          </cell>
          <cell r="AD331" t="str">
            <v>"GA-14b_Pt1_Hs=02.70_Tp=13.70_Interm.dat"</v>
          </cell>
          <cell r="AE331" t="str">
            <v>"GA-14b_Pt1_Hs=02.70_Tp=13.70_Interm.dat"</v>
          </cell>
          <cell r="AF331" t="str">
            <v>"319.xls"</v>
          </cell>
        </row>
        <row r="332">
          <cell r="A332">
            <v>320</v>
          </cell>
          <cell r="B332" t="str">
            <v>GA-14b_Pt1_Hs=02.70_Tp=15.07_Interm</v>
          </cell>
          <cell r="C332">
            <v>0</v>
          </cell>
          <cell r="D332" t="str">
            <v>Ochi-Hubble</v>
          </cell>
          <cell r="E332" t="str">
            <v>"Specified"</v>
          </cell>
          <cell r="F332" t="str">
            <v>N10</v>
          </cell>
          <cell r="G332">
            <v>247.5</v>
          </cell>
          <cell r="H332">
            <v>2.7</v>
          </cell>
          <cell r="I332">
            <v>8</v>
          </cell>
          <cell r="J332">
            <v>6.6357000663570004E-2</v>
          </cell>
          <cell r="K332" t="str">
            <v>SE100</v>
          </cell>
          <cell r="L332">
            <v>292.5</v>
          </cell>
          <cell r="M332" t="str">
            <v>SE100</v>
          </cell>
          <cell r="N332" t="str">
            <v>"Interm"</v>
          </cell>
          <cell r="O332">
            <v>270</v>
          </cell>
          <cell r="P332">
            <v>-18.149999999999999</v>
          </cell>
          <cell r="Q332">
            <v>0</v>
          </cell>
          <cell r="R332">
            <v>18.150000000000002</v>
          </cell>
          <cell r="S332">
            <v>90</v>
          </cell>
          <cell r="T332">
            <v>32</v>
          </cell>
          <cell r="U332">
            <v>0</v>
          </cell>
          <cell r="V332">
            <v>90</v>
          </cell>
          <cell r="W332">
            <v>3</v>
          </cell>
          <cell r="X332" t="str">
            <v>"GA-14b_Pt1_Hs=02.70_Tp=15.07_Interm.dat"</v>
          </cell>
          <cell r="Y332" t="str">
            <v>"GA-14b_Pt1_Hs=02.70_Tp=15.07_Interm.dat"</v>
          </cell>
          <cell r="Z332" t="str">
            <v>"320.xls"</v>
          </cell>
          <cell r="AA332">
            <v>2.7</v>
          </cell>
          <cell r="AB332">
            <v>2</v>
          </cell>
          <cell r="AC332">
            <v>0.11086474501108648</v>
          </cell>
          <cell r="AD332" t="str">
            <v>"GA-14b_Pt1_Hs=02.70_Tp=15.07_Interm.dat"</v>
          </cell>
          <cell r="AE332" t="str">
            <v>"GA-14b_Pt1_Hs=02.70_Tp=15.07_Interm.dat"</v>
          </cell>
          <cell r="AF332" t="str">
            <v>"320.xls"</v>
          </cell>
        </row>
        <row r="333">
          <cell r="A333">
            <v>321</v>
          </cell>
          <cell r="B333" t="str">
            <v>GA-14b_Pt1_Hs=02.70_Tp=12.33_Ballast</v>
          </cell>
          <cell r="C333">
            <v>0</v>
          </cell>
          <cell r="D333" t="str">
            <v>Ochi-Hubble</v>
          </cell>
          <cell r="E333" t="str">
            <v>"Specified"</v>
          </cell>
          <cell r="F333" t="str">
            <v>N10</v>
          </cell>
          <cell r="G333">
            <v>247.5</v>
          </cell>
          <cell r="H333">
            <v>2.7</v>
          </cell>
          <cell r="I333">
            <v>8</v>
          </cell>
          <cell r="J333">
            <v>8.1103000811030002E-2</v>
          </cell>
          <cell r="K333" t="str">
            <v>SE100</v>
          </cell>
          <cell r="L333">
            <v>292.5</v>
          </cell>
          <cell r="M333" t="str">
            <v>SE100</v>
          </cell>
          <cell r="N333" t="str">
            <v>"Ballast"</v>
          </cell>
          <cell r="O333">
            <v>270</v>
          </cell>
          <cell r="P333">
            <v>-11.89</v>
          </cell>
          <cell r="Q333">
            <v>0</v>
          </cell>
          <cell r="R333">
            <v>18.150000000000002</v>
          </cell>
          <cell r="S333">
            <v>90</v>
          </cell>
          <cell r="T333">
            <v>32</v>
          </cell>
          <cell r="U333">
            <v>0</v>
          </cell>
          <cell r="V333">
            <v>90</v>
          </cell>
          <cell r="W333">
            <v>3</v>
          </cell>
          <cell r="X333" t="str">
            <v>"GA-14b_Pt1_Hs=02.70_Tp=12.33_Ballast.dat"</v>
          </cell>
          <cell r="Y333" t="str">
            <v>"GA-14b_Pt1_Hs=02.70_Tp=12.33_Ballast.dat"</v>
          </cell>
          <cell r="Z333" t="str">
            <v>"321.xls"</v>
          </cell>
          <cell r="AA333">
            <v>2.7</v>
          </cell>
          <cell r="AB333">
            <v>2</v>
          </cell>
          <cell r="AC333">
            <v>0.13550135501355015</v>
          </cell>
          <cell r="AD333" t="str">
            <v>"GA-14b_Pt1_Hs=02.70_Tp=12.33_Ballast.dat"</v>
          </cell>
          <cell r="AE333" t="str">
            <v>"GA-14b_Pt1_Hs=02.70_Tp=12.33_Ballast.dat"</v>
          </cell>
          <cell r="AF333" t="str">
            <v>"321.xls"</v>
          </cell>
        </row>
        <row r="334">
          <cell r="A334">
            <v>322</v>
          </cell>
          <cell r="B334" t="str">
            <v>GA-14b_Pt1_Hs=02.70_Tp=13.70_Ballast</v>
          </cell>
          <cell r="C334">
            <v>0</v>
          </cell>
          <cell r="D334" t="str">
            <v>Ochi-Hubble</v>
          </cell>
          <cell r="E334" t="str">
            <v>"Specified"</v>
          </cell>
          <cell r="F334" t="str">
            <v>N10</v>
          </cell>
          <cell r="G334">
            <v>247.5</v>
          </cell>
          <cell r="H334">
            <v>2.7</v>
          </cell>
          <cell r="I334">
            <v>8</v>
          </cell>
          <cell r="J334">
            <v>7.2992700729927015E-2</v>
          </cell>
          <cell r="K334" t="str">
            <v>SE100</v>
          </cell>
          <cell r="L334">
            <v>292.5</v>
          </cell>
          <cell r="M334" t="str">
            <v>SE100</v>
          </cell>
          <cell r="N334" t="str">
            <v>"Ballast"</v>
          </cell>
          <cell r="O334">
            <v>270</v>
          </cell>
          <cell r="P334">
            <v>-11.89</v>
          </cell>
          <cell r="Q334">
            <v>0</v>
          </cell>
          <cell r="R334">
            <v>18.150000000000002</v>
          </cell>
          <cell r="S334">
            <v>90</v>
          </cell>
          <cell r="T334">
            <v>32</v>
          </cell>
          <cell r="U334">
            <v>0</v>
          </cell>
          <cell r="V334">
            <v>90</v>
          </cell>
          <cell r="W334">
            <v>3</v>
          </cell>
          <cell r="X334" t="str">
            <v>"GA-14b_Pt1_Hs=02.70_Tp=13.70_Ballast.dat"</v>
          </cell>
          <cell r="Y334" t="str">
            <v>"GA-14b_Pt1_Hs=02.70_Tp=13.70_Ballast.dat"</v>
          </cell>
          <cell r="Z334" t="str">
            <v>"322.xls"</v>
          </cell>
          <cell r="AA334">
            <v>2.7</v>
          </cell>
          <cell r="AB334">
            <v>2</v>
          </cell>
          <cell r="AC334">
            <v>0.12195121951219513</v>
          </cell>
          <cell r="AD334" t="str">
            <v>"GA-14b_Pt1_Hs=02.70_Tp=13.70_Ballast.dat"</v>
          </cell>
          <cell r="AE334" t="str">
            <v>"GA-14b_Pt1_Hs=02.70_Tp=13.70_Ballast.dat"</v>
          </cell>
          <cell r="AF334" t="str">
            <v>"322.xls"</v>
          </cell>
        </row>
        <row r="335">
          <cell r="A335">
            <v>323</v>
          </cell>
          <cell r="B335" t="str">
            <v>GA-14b_Pt1_Hs=02.70_Tp=15.07_Ballast</v>
          </cell>
          <cell r="C335">
            <v>0</v>
          </cell>
          <cell r="D335" t="str">
            <v>Ochi-Hubble</v>
          </cell>
          <cell r="E335" t="str">
            <v>"Specified"</v>
          </cell>
          <cell r="F335" t="str">
            <v>N10</v>
          </cell>
          <cell r="G335">
            <v>247.5</v>
          </cell>
          <cell r="H335">
            <v>2.7</v>
          </cell>
          <cell r="I335">
            <v>8</v>
          </cell>
          <cell r="J335">
            <v>6.6357000663570004E-2</v>
          </cell>
          <cell r="K335" t="str">
            <v>SE100</v>
          </cell>
          <cell r="L335">
            <v>292.5</v>
          </cell>
          <cell r="M335" t="str">
            <v>SE100</v>
          </cell>
          <cell r="N335" t="str">
            <v>"Ballast"</v>
          </cell>
          <cell r="O335">
            <v>270</v>
          </cell>
          <cell r="P335">
            <v>-11.89</v>
          </cell>
          <cell r="Q335">
            <v>0</v>
          </cell>
          <cell r="R335">
            <v>18.150000000000002</v>
          </cell>
          <cell r="S335">
            <v>90</v>
          </cell>
          <cell r="T335">
            <v>32</v>
          </cell>
          <cell r="U335">
            <v>0</v>
          </cell>
          <cell r="V335">
            <v>90</v>
          </cell>
          <cell r="W335">
            <v>3</v>
          </cell>
          <cell r="X335" t="str">
            <v>"GA-14b_Pt1_Hs=02.70_Tp=15.07_Ballast.dat"</v>
          </cell>
          <cell r="Y335" t="str">
            <v>"GA-14b_Pt1_Hs=02.70_Tp=15.07_Ballast.dat"</v>
          </cell>
          <cell r="Z335" t="str">
            <v>"323.xls"</v>
          </cell>
          <cell r="AA335">
            <v>2.7</v>
          </cell>
          <cell r="AB335">
            <v>2</v>
          </cell>
          <cell r="AC335">
            <v>0.11086474501108648</v>
          </cell>
          <cell r="AD335" t="str">
            <v>"GA-14b_Pt1_Hs=02.70_Tp=15.07_Ballast.dat"</v>
          </cell>
          <cell r="AE335" t="str">
            <v>"GA-14b_Pt1_Hs=02.70_Tp=15.07_Ballast.dat"</v>
          </cell>
          <cell r="AF335" t="str">
            <v>"323.xls"</v>
          </cell>
        </row>
        <row r="336">
          <cell r="A336">
            <v>324</v>
          </cell>
          <cell r="B336" t="str">
            <v>GA-15a_Pt1_Hs=02.70_Tp=12.33_Full</v>
          </cell>
          <cell r="C336">
            <v>0</v>
          </cell>
          <cell r="D336" t="str">
            <v>Ochi-Hubble</v>
          </cell>
          <cell r="E336" t="str">
            <v>"Specified"</v>
          </cell>
          <cell r="F336" t="str">
            <v>E10</v>
          </cell>
          <cell r="G336">
            <v>157.5</v>
          </cell>
          <cell r="H336">
            <v>2.7</v>
          </cell>
          <cell r="I336">
            <v>8</v>
          </cell>
          <cell r="J336">
            <v>8.1103000811030002E-2</v>
          </cell>
          <cell r="K336" t="str">
            <v>NW100</v>
          </cell>
          <cell r="L336">
            <v>112.5</v>
          </cell>
          <cell r="M336" t="str">
            <v>NW100</v>
          </cell>
          <cell r="N336" t="str">
            <v>"Full"</v>
          </cell>
          <cell r="O336">
            <v>135</v>
          </cell>
          <cell r="P336">
            <v>-24.5</v>
          </cell>
          <cell r="Q336">
            <v>0</v>
          </cell>
          <cell r="R336">
            <v>18.150000000000002</v>
          </cell>
          <cell r="S336">
            <v>90</v>
          </cell>
          <cell r="T336">
            <v>32</v>
          </cell>
          <cell r="U336">
            <v>0</v>
          </cell>
          <cell r="V336">
            <v>90</v>
          </cell>
          <cell r="W336">
            <v>3</v>
          </cell>
          <cell r="X336" t="str">
            <v>"GA-15a_Pt1_Hs=02.70_Tp=12.33_Full.dat"</v>
          </cell>
          <cell r="Y336" t="str">
            <v>"GA-15a_Pt1_Hs=02.70_Tp=12.33_Full.dat"</v>
          </cell>
          <cell r="Z336" t="str">
            <v>"324.xls"</v>
          </cell>
          <cell r="AA336">
            <v>2.7</v>
          </cell>
          <cell r="AB336">
            <v>2</v>
          </cell>
          <cell r="AC336">
            <v>0.13550135501355015</v>
          </cell>
          <cell r="AD336" t="str">
            <v>"GA-15a_Pt1_Hs=02.70_Tp=12.33_Full.dat"</v>
          </cell>
          <cell r="AE336" t="str">
            <v>"GA-15a_Pt1_Hs=02.70_Tp=12.33_Full.dat"</v>
          </cell>
          <cell r="AF336" t="str">
            <v>"324.xls"</v>
          </cell>
        </row>
        <row r="337">
          <cell r="A337">
            <v>325</v>
          </cell>
          <cell r="B337" t="str">
            <v>GA-15a_Pt1_Hs=02.70_Tp=13.70_Full</v>
          </cell>
          <cell r="C337">
            <v>0</v>
          </cell>
          <cell r="D337" t="str">
            <v>Ochi-Hubble</v>
          </cell>
          <cell r="E337" t="str">
            <v>"Specified"</v>
          </cell>
          <cell r="F337" t="str">
            <v>E10</v>
          </cell>
          <cell r="G337">
            <v>157.5</v>
          </cell>
          <cell r="H337">
            <v>2.7</v>
          </cell>
          <cell r="I337">
            <v>8</v>
          </cell>
          <cell r="J337">
            <v>7.2992700729927015E-2</v>
          </cell>
          <cell r="K337" t="str">
            <v>NW100</v>
          </cell>
          <cell r="L337">
            <v>112.5</v>
          </cell>
          <cell r="M337" t="str">
            <v>NW100</v>
          </cell>
          <cell r="N337" t="str">
            <v>"Full"</v>
          </cell>
          <cell r="O337">
            <v>135</v>
          </cell>
          <cell r="P337">
            <v>-24.5</v>
          </cell>
          <cell r="Q337">
            <v>0</v>
          </cell>
          <cell r="R337">
            <v>18.150000000000002</v>
          </cell>
          <cell r="S337">
            <v>90</v>
          </cell>
          <cell r="T337">
            <v>32</v>
          </cell>
          <cell r="U337">
            <v>0</v>
          </cell>
          <cell r="V337">
            <v>90</v>
          </cell>
          <cell r="W337">
            <v>3</v>
          </cell>
          <cell r="X337" t="str">
            <v>"GA-15a_Pt1_Hs=02.70_Tp=13.70_Full.dat"</v>
          </cell>
          <cell r="Y337" t="str">
            <v>"GA-15a_Pt1_Hs=02.70_Tp=13.70_Full.dat"</v>
          </cell>
          <cell r="Z337" t="str">
            <v>"325.xls"</v>
          </cell>
          <cell r="AA337">
            <v>2.7</v>
          </cell>
          <cell r="AB337">
            <v>2</v>
          </cell>
          <cell r="AC337">
            <v>0.12195121951219513</v>
          </cell>
          <cell r="AD337" t="str">
            <v>"GA-15a_Pt1_Hs=02.70_Tp=13.70_Full.dat"</v>
          </cell>
          <cell r="AE337" t="str">
            <v>"GA-15a_Pt1_Hs=02.70_Tp=13.70_Full.dat"</v>
          </cell>
          <cell r="AF337" t="str">
            <v>"325.xls"</v>
          </cell>
        </row>
        <row r="338">
          <cell r="A338">
            <v>326</v>
          </cell>
          <cell r="B338" t="str">
            <v>GA-15a_Pt1_Hs=02.70_Tp=15.07_Full</v>
          </cell>
          <cell r="C338">
            <v>0</v>
          </cell>
          <cell r="D338" t="str">
            <v>Ochi-Hubble</v>
          </cell>
          <cell r="E338" t="str">
            <v>"Specified"</v>
          </cell>
          <cell r="F338" t="str">
            <v>E10</v>
          </cell>
          <cell r="G338">
            <v>157.5</v>
          </cell>
          <cell r="H338">
            <v>2.7</v>
          </cell>
          <cell r="I338">
            <v>8</v>
          </cell>
          <cell r="J338">
            <v>6.6357000663570004E-2</v>
          </cell>
          <cell r="K338" t="str">
            <v>NW100</v>
          </cell>
          <cell r="L338">
            <v>112.5</v>
          </cell>
          <cell r="M338" t="str">
            <v>NW100</v>
          </cell>
          <cell r="N338" t="str">
            <v>"Full"</v>
          </cell>
          <cell r="O338">
            <v>135</v>
          </cell>
          <cell r="P338">
            <v>-24.5</v>
          </cell>
          <cell r="Q338">
            <v>0</v>
          </cell>
          <cell r="R338">
            <v>18.150000000000002</v>
          </cell>
          <cell r="S338">
            <v>90</v>
          </cell>
          <cell r="T338">
            <v>32</v>
          </cell>
          <cell r="U338">
            <v>0</v>
          </cell>
          <cell r="V338">
            <v>90</v>
          </cell>
          <cell r="W338">
            <v>3</v>
          </cell>
          <cell r="X338" t="str">
            <v>"GA-15a_Pt1_Hs=02.70_Tp=15.07_Full.dat"</v>
          </cell>
          <cell r="Y338" t="str">
            <v>"GA-15a_Pt1_Hs=02.70_Tp=15.07_Full.dat"</v>
          </cell>
          <cell r="Z338" t="str">
            <v>"326.xls"</v>
          </cell>
          <cell r="AA338">
            <v>2.7</v>
          </cell>
          <cell r="AB338">
            <v>2</v>
          </cell>
          <cell r="AC338">
            <v>0.11086474501108648</v>
          </cell>
          <cell r="AD338" t="str">
            <v>"GA-15a_Pt1_Hs=02.70_Tp=15.07_Full.dat"</v>
          </cell>
          <cell r="AE338" t="str">
            <v>"GA-15a_Pt1_Hs=02.70_Tp=15.07_Full.dat"</v>
          </cell>
          <cell r="AF338" t="str">
            <v>"326.xls"</v>
          </cell>
        </row>
        <row r="339">
          <cell r="A339">
            <v>327</v>
          </cell>
          <cell r="B339" t="str">
            <v>GA-15a_Pt1_Hs=02.70_Tp=12.33_Interm</v>
          </cell>
          <cell r="C339">
            <v>0</v>
          </cell>
          <cell r="D339" t="str">
            <v>Ochi-Hubble</v>
          </cell>
          <cell r="E339" t="str">
            <v>"Specified"</v>
          </cell>
          <cell r="F339" t="str">
            <v>E10</v>
          </cell>
          <cell r="G339">
            <v>157.5</v>
          </cell>
          <cell r="H339">
            <v>2.7</v>
          </cell>
          <cell r="I339">
            <v>8</v>
          </cell>
          <cell r="J339">
            <v>8.1103000811030002E-2</v>
          </cell>
          <cell r="K339" t="str">
            <v>NW100</v>
          </cell>
          <cell r="L339">
            <v>112.5</v>
          </cell>
          <cell r="M339" t="str">
            <v>NW100</v>
          </cell>
          <cell r="N339" t="str">
            <v>"Interm"</v>
          </cell>
          <cell r="O339">
            <v>135</v>
          </cell>
          <cell r="P339">
            <v>-18.149999999999999</v>
          </cell>
          <cell r="Q339">
            <v>0</v>
          </cell>
          <cell r="R339">
            <v>18.150000000000002</v>
          </cell>
          <cell r="S339">
            <v>90</v>
          </cell>
          <cell r="T339">
            <v>32</v>
          </cell>
          <cell r="U339">
            <v>0</v>
          </cell>
          <cell r="V339">
            <v>90</v>
          </cell>
          <cell r="W339">
            <v>3</v>
          </cell>
          <cell r="X339" t="str">
            <v>"GA-15a_Pt1_Hs=02.70_Tp=12.33_Interm.dat"</v>
          </cell>
          <cell r="Y339" t="str">
            <v>"GA-15a_Pt1_Hs=02.70_Tp=12.33_Interm.dat"</v>
          </cell>
          <cell r="Z339" t="str">
            <v>"327.xls"</v>
          </cell>
          <cell r="AA339">
            <v>2.7</v>
          </cell>
          <cell r="AB339">
            <v>2</v>
          </cell>
          <cell r="AC339">
            <v>0.13550135501355015</v>
          </cell>
          <cell r="AD339" t="str">
            <v>"GA-15a_Pt1_Hs=02.70_Tp=12.33_Interm.dat"</v>
          </cell>
          <cell r="AE339" t="str">
            <v>"GA-15a_Pt1_Hs=02.70_Tp=12.33_Interm.dat"</v>
          </cell>
          <cell r="AF339" t="str">
            <v>"327.xls"</v>
          </cell>
        </row>
        <row r="340">
          <cell r="A340">
            <v>328</v>
          </cell>
          <cell r="B340" t="str">
            <v>GA-15a_Pt1_Hs=02.70_Tp=13.70_Interm</v>
          </cell>
          <cell r="C340">
            <v>0</v>
          </cell>
          <cell r="D340" t="str">
            <v>Ochi-Hubble</v>
          </cell>
          <cell r="E340" t="str">
            <v>"Specified"</v>
          </cell>
          <cell r="F340" t="str">
            <v>E10</v>
          </cell>
          <cell r="G340">
            <v>157.5</v>
          </cell>
          <cell r="H340">
            <v>2.7</v>
          </cell>
          <cell r="I340">
            <v>8</v>
          </cell>
          <cell r="J340">
            <v>7.2992700729927015E-2</v>
          </cell>
          <cell r="K340" t="str">
            <v>NW100</v>
          </cell>
          <cell r="L340">
            <v>112.5</v>
          </cell>
          <cell r="M340" t="str">
            <v>NW100</v>
          </cell>
          <cell r="N340" t="str">
            <v>"Interm"</v>
          </cell>
          <cell r="O340">
            <v>135</v>
          </cell>
          <cell r="P340">
            <v>-18.149999999999999</v>
          </cell>
          <cell r="Q340">
            <v>0</v>
          </cell>
          <cell r="R340">
            <v>18.150000000000002</v>
          </cell>
          <cell r="S340">
            <v>90</v>
          </cell>
          <cell r="T340">
            <v>32</v>
          </cell>
          <cell r="U340">
            <v>0</v>
          </cell>
          <cell r="V340">
            <v>90</v>
          </cell>
          <cell r="W340">
            <v>3</v>
          </cell>
          <cell r="X340" t="str">
            <v>"GA-15a_Pt1_Hs=02.70_Tp=13.70_Interm.dat"</v>
          </cell>
          <cell r="Y340" t="str">
            <v>"GA-15a_Pt1_Hs=02.70_Tp=13.70_Interm.dat"</v>
          </cell>
          <cell r="Z340" t="str">
            <v>"328.xls"</v>
          </cell>
          <cell r="AA340">
            <v>2.7</v>
          </cell>
          <cell r="AB340">
            <v>2</v>
          </cell>
          <cell r="AC340">
            <v>0.12195121951219513</v>
          </cell>
          <cell r="AD340" t="str">
            <v>"GA-15a_Pt1_Hs=02.70_Tp=13.70_Interm.dat"</v>
          </cell>
          <cell r="AE340" t="str">
            <v>"GA-15a_Pt1_Hs=02.70_Tp=13.70_Interm.dat"</v>
          </cell>
          <cell r="AF340" t="str">
            <v>"328.xls"</v>
          </cell>
        </row>
        <row r="341">
          <cell r="A341">
            <v>329</v>
          </cell>
          <cell r="B341" t="str">
            <v>GA-15a_Pt1_Hs=02.70_Tp=15.07_Interm</v>
          </cell>
          <cell r="C341">
            <v>0</v>
          </cell>
          <cell r="D341" t="str">
            <v>Ochi-Hubble</v>
          </cell>
          <cell r="E341" t="str">
            <v>"Specified"</v>
          </cell>
          <cell r="F341" t="str">
            <v>E10</v>
          </cell>
          <cell r="G341">
            <v>157.5</v>
          </cell>
          <cell r="H341">
            <v>2.7</v>
          </cell>
          <cell r="I341">
            <v>8</v>
          </cell>
          <cell r="J341">
            <v>6.6357000663570004E-2</v>
          </cell>
          <cell r="K341" t="str">
            <v>NW100</v>
          </cell>
          <cell r="L341">
            <v>112.5</v>
          </cell>
          <cell r="M341" t="str">
            <v>NW100</v>
          </cell>
          <cell r="N341" t="str">
            <v>"Interm"</v>
          </cell>
          <cell r="O341">
            <v>135</v>
          </cell>
          <cell r="P341">
            <v>-18.149999999999999</v>
          </cell>
          <cell r="Q341">
            <v>0</v>
          </cell>
          <cell r="R341">
            <v>18.150000000000002</v>
          </cell>
          <cell r="S341">
            <v>90</v>
          </cell>
          <cell r="T341">
            <v>32</v>
          </cell>
          <cell r="U341">
            <v>0</v>
          </cell>
          <cell r="V341">
            <v>90</v>
          </cell>
          <cell r="W341">
            <v>3</v>
          </cell>
          <cell r="X341" t="str">
            <v>"GA-15a_Pt1_Hs=02.70_Tp=15.07_Interm.dat"</v>
          </cell>
          <cell r="Y341" t="str">
            <v>"GA-15a_Pt1_Hs=02.70_Tp=15.07_Interm.dat"</v>
          </cell>
          <cell r="Z341" t="str">
            <v>"329.xls"</v>
          </cell>
          <cell r="AA341">
            <v>2.7</v>
          </cell>
          <cell r="AB341">
            <v>2</v>
          </cell>
          <cell r="AC341">
            <v>0.11086474501108648</v>
          </cell>
          <cell r="AD341" t="str">
            <v>"GA-15a_Pt1_Hs=02.70_Tp=15.07_Interm.dat"</v>
          </cell>
          <cell r="AE341" t="str">
            <v>"GA-15a_Pt1_Hs=02.70_Tp=15.07_Interm.dat"</v>
          </cell>
          <cell r="AF341" t="str">
            <v>"329.xls"</v>
          </cell>
        </row>
        <row r="342">
          <cell r="A342">
            <v>330</v>
          </cell>
          <cell r="B342" t="str">
            <v>GA-15a_Pt1_Hs=02.70_Tp=12.33_Ballast</v>
          </cell>
          <cell r="C342">
            <v>0</v>
          </cell>
          <cell r="D342" t="str">
            <v>Ochi-Hubble</v>
          </cell>
          <cell r="E342" t="str">
            <v>"Specified"</v>
          </cell>
          <cell r="F342" t="str">
            <v>E10</v>
          </cell>
          <cell r="G342">
            <v>157.5</v>
          </cell>
          <cell r="H342">
            <v>2.7</v>
          </cell>
          <cell r="I342">
            <v>8</v>
          </cell>
          <cell r="J342">
            <v>8.1103000811030002E-2</v>
          </cell>
          <cell r="K342" t="str">
            <v>NW100</v>
          </cell>
          <cell r="L342">
            <v>112.5</v>
          </cell>
          <cell r="M342" t="str">
            <v>NW100</v>
          </cell>
          <cell r="N342" t="str">
            <v>"Ballast"</v>
          </cell>
          <cell r="O342">
            <v>135</v>
          </cell>
          <cell r="P342">
            <v>-11.89</v>
          </cell>
          <cell r="Q342">
            <v>0</v>
          </cell>
          <cell r="R342">
            <v>18.150000000000002</v>
          </cell>
          <cell r="S342">
            <v>90</v>
          </cell>
          <cell r="T342">
            <v>32</v>
          </cell>
          <cell r="U342">
            <v>0</v>
          </cell>
          <cell r="V342">
            <v>90</v>
          </cell>
          <cell r="W342">
            <v>3</v>
          </cell>
          <cell r="X342" t="str">
            <v>"GA-15a_Pt1_Hs=02.70_Tp=12.33_Ballast.dat"</v>
          </cell>
          <cell r="Y342" t="str">
            <v>"GA-15a_Pt1_Hs=02.70_Tp=12.33_Ballast.dat"</v>
          </cell>
          <cell r="Z342" t="str">
            <v>"330.xls"</v>
          </cell>
          <cell r="AA342">
            <v>2.7</v>
          </cell>
          <cell r="AB342">
            <v>2</v>
          </cell>
          <cell r="AC342">
            <v>0.13550135501355015</v>
          </cell>
          <cell r="AD342" t="str">
            <v>"GA-15a_Pt1_Hs=02.70_Tp=12.33_Ballast.dat"</v>
          </cell>
          <cell r="AE342" t="str">
            <v>"GA-15a_Pt1_Hs=02.70_Tp=12.33_Ballast.dat"</v>
          </cell>
          <cell r="AF342" t="str">
            <v>"330.xls"</v>
          </cell>
        </row>
        <row r="343">
          <cell r="A343">
            <v>331</v>
          </cell>
          <cell r="B343" t="str">
            <v>GA-15a_Pt1_Hs=02.70_Tp=13.70_Ballast</v>
          </cell>
          <cell r="C343">
            <v>0</v>
          </cell>
          <cell r="D343" t="str">
            <v>Ochi-Hubble</v>
          </cell>
          <cell r="E343" t="str">
            <v>"Specified"</v>
          </cell>
          <cell r="F343" t="str">
            <v>E10</v>
          </cell>
          <cell r="G343">
            <v>157.5</v>
          </cell>
          <cell r="H343">
            <v>2.7</v>
          </cell>
          <cell r="I343">
            <v>8</v>
          </cell>
          <cell r="J343">
            <v>7.2992700729927015E-2</v>
          </cell>
          <cell r="K343" t="str">
            <v>NW100</v>
          </cell>
          <cell r="L343">
            <v>112.5</v>
          </cell>
          <cell r="M343" t="str">
            <v>NW100</v>
          </cell>
          <cell r="N343" t="str">
            <v>"Ballast"</v>
          </cell>
          <cell r="O343">
            <v>135</v>
          </cell>
          <cell r="P343">
            <v>-11.89</v>
          </cell>
          <cell r="Q343">
            <v>0</v>
          </cell>
          <cell r="R343">
            <v>18.150000000000002</v>
          </cell>
          <cell r="S343">
            <v>90</v>
          </cell>
          <cell r="T343">
            <v>32</v>
          </cell>
          <cell r="U343">
            <v>0</v>
          </cell>
          <cell r="V343">
            <v>90</v>
          </cell>
          <cell r="W343">
            <v>3</v>
          </cell>
          <cell r="X343" t="str">
            <v>"GA-15a_Pt1_Hs=02.70_Tp=13.70_Ballast.dat"</v>
          </cell>
          <cell r="Y343" t="str">
            <v>"GA-15a_Pt1_Hs=02.70_Tp=13.70_Ballast.dat"</v>
          </cell>
          <cell r="Z343" t="str">
            <v>"331.xls"</v>
          </cell>
          <cell r="AA343">
            <v>2.7</v>
          </cell>
          <cell r="AB343">
            <v>2</v>
          </cell>
          <cell r="AC343">
            <v>0.12195121951219513</v>
          </cell>
          <cell r="AD343" t="str">
            <v>"GA-15a_Pt1_Hs=02.70_Tp=13.70_Ballast.dat"</v>
          </cell>
          <cell r="AE343" t="str">
            <v>"GA-15a_Pt1_Hs=02.70_Tp=13.70_Ballast.dat"</v>
          </cell>
          <cell r="AF343" t="str">
            <v>"331.xls"</v>
          </cell>
        </row>
        <row r="344">
          <cell r="A344">
            <v>332</v>
          </cell>
          <cell r="B344" t="str">
            <v>GA-15a_Pt1_Hs=02.70_Tp=15.07_Ballast</v>
          </cell>
          <cell r="C344">
            <v>0</v>
          </cell>
          <cell r="D344" t="str">
            <v>Ochi-Hubble</v>
          </cell>
          <cell r="E344" t="str">
            <v>"Specified"</v>
          </cell>
          <cell r="F344" t="str">
            <v>E10</v>
          </cell>
          <cell r="G344">
            <v>157.5</v>
          </cell>
          <cell r="H344">
            <v>2.7</v>
          </cell>
          <cell r="I344">
            <v>8</v>
          </cell>
          <cell r="J344">
            <v>6.6357000663570004E-2</v>
          </cell>
          <cell r="K344" t="str">
            <v>NW100</v>
          </cell>
          <cell r="L344">
            <v>112.5</v>
          </cell>
          <cell r="M344" t="str">
            <v>NW100</v>
          </cell>
          <cell r="N344" t="str">
            <v>"Ballast"</v>
          </cell>
          <cell r="O344">
            <v>135</v>
          </cell>
          <cell r="P344">
            <v>-11.89</v>
          </cell>
          <cell r="Q344">
            <v>0</v>
          </cell>
          <cell r="R344">
            <v>18.150000000000002</v>
          </cell>
          <cell r="S344">
            <v>90</v>
          </cell>
          <cell r="T344">
            <v>32</v>
          </cell>
          <cell r="U344">
            <v>0</v>
          </cell>
          <cell r="V344">
            <v>90</v>
          </cell>
          <cell r="W344">
            <v>3</v>
          </cell>
          <cell r="X344" t="str">
            <v>"GA-15a_Pt1_Hs=02.70_Tp=15.07_Ballast.dat"</v>
          </cell>
          <cell r="Y344" t="str">
            <v>"GA-15a_Pt1_Hs=02.70_Tp=15.07_Ballast.dat"</v>
          </cell>
          <cell r="Z344" t="str">
            <v>"332.xls"</v>
          </cell>
          <cell r="AA344">
            <v>2.7</v>
          </cell>
          <cell r="AB344">
            <v>2</v>
          </cell>
          <cell r="AC344">
            <v>0.11086474501108648</v>
          </cell>
          <cell r="AD344" t="str">
            <v>"GA-15a_Pt1_Hs=02.70_Tp=15.07_Ballast.dat"</v>
          </cell>
          <cell r="AE344" t="str">
            <v>"GA-15a_Pt1_Hs=02.70_Tp=15.07_Ballast.dat"</v>
          </cell>
          <cell r="AF344" t="str">
            <v>"332.xls"</v>
          </cell>
        </row>
        <row r="345">
          <cell r="A345">
            <v>333</v>
          </cell>
          <cell r="B345" t="str">
            <v>GA-15b_Pt1_Hs=02.70_Tp=12.33_Full</v>
          </cell>
          <cell r="C345">
            <v>0</v>
          </cell>
          <cell r="D345" t="str">
            <v>Ochi-Hubble</v>
          </cell>
          <cell r="E345" t="str">
            <v>"Specified"</v>
          </cell>
          <cell r="F345" t="str">
            <v>SE10</v>
          </cell>
          <cell r="G345">
            <v>112.5</v>
          </cell>
          <cell r="H345">
            <v>2.7</v>
          </cell>
          <cell r="I345">
            <v>8</v>
          </cell>
          <cell r="J345">
            <v>8.1103000811030002E-2</v>
          </cell>
          <cell r="K345" t="str">
            <v>W100</v>
          </cell>
          <cell r="L345">
            <v>157.5</v>
          </cell>
          <cell r="M345" t="str">
            <v>W100</v>
          </cell>
          <cell r="N345" t="str">
            <v>"Full"</v>
          </cell>
          <cell r="O345">
            <v>135</v>
          </cell>
          <cell r="P345">
            <v>-24.5</v>
          </cell>
          <cell r="Q345">
            <v>0</v>
          </cell>
          <cell r="R345">
            <v>18.150000000000002</v>
          </cell>
          <cell r="S345">
            <v>90</v>
          </cell>
          <cell r="T345">
            <v>32</v>
          </cell>
          <cell r="U345">
            <v>0</v>
          </cell>
          <cell r="V345">
            <v>90</v>
          </cell>
          <cell r="W345">
            <v>3</v>
          </cell>
          <cell r="X345" t="str">
            <v>"GA-15b_Pt1_Hs=02.70_Tp=12.33_Full.dat"</v>
          </cell>
          <cell r="Y345" t="str">
            <v>"GA-15b_Pt1_Hs=02.70_Tp=12.33_Full.dat"</v>
          </cell>
          <cell r="Z345" t="str">
            <v>"333.xls"</v>
          </cell>
          <cell r="AA345">
            <v>2.7</v>
          </cell>
          <cell r="AB345">
            <v>2</v>
          </cell>
          <cell r="AC345">
            <v>0.13550135501355015</v>
          </cell>
          <cell r="AD345" t="str">
            <v>"GA-15b_Pt1_Hs=02.70_Tp=12.33_Full.dat"</v>
          </cell>
          <cell r="AE345" t="str">
            <v>"GA-15b_Pt1_Hs=02.70_Tp=12.33_Full.dat"</v>
          </cell>
          <cell r="AF345" t="str">
            <v>"333.xls"</v>
          </cell>
        </row>
        <row r="346">
          <cell r="A346">
            <v>334</v>
          </cell>
          <cell r="B346" t="str">
            <v>GA-15b_Pt1_Hs=02.70_Tp=13.70_Full</v>
          </cell>
          <cell r="C346">
            <v>0</v>
          </cell>
          <cell r="D346" t="str">
            <v>Ochi-Hubble</v>
          </cell>
          <cell r="E346" t="str">
            <v>"Specified"</v>
          </cell>
          <cell r="F346" t="str">
            <v>SE10</v>
          </cell>
          <cell r="G346">
            <v>112.5</v>
          </cell>
          <cell r="H346">
            <v>2.7</v>
          </cell>
          <cell r="I346">
            <v>8</v>
          </cell>
          <cell r="J346">
            <v>7.2992700729927015E-2</v>
          </cell>
          <cell r="K346" t="str">
            <v>W100</v>
          </cell>
          <cell r="L346">
            <v>157.5</v>
          </cell>
          <cell r="M346" t="str">
            <v>W100</v>
          </cell>
          <cell r="N346" t="str">
            <v>"Full"</v>
          </cell>
          <cell r="O346">
            <v>135</v>
          </cell>
          <cell r="P346">
            <v>-24.5</v>
          </cell>
          <cell r="Q346">
            <v>0</v>
          </cell>
          <cell r="R346">
            <v>18.150000000000002</v>
          </cell>
          <cell r="S346">
            <v>90</v>
          </cell>
          <cell r="T346">
            <v>32</v>
          </cell>
          <cell r="U346">
            <v>0</v>
          </cell>
          <cell r="V346">
            <v>90</v>
          </cell>
          <cell r="W346">
            <v>3</v>
          </cell>
          <cell r="X346" t="str">
            <v>"GA-15b_Pt1_Hs=02.70_Tp=13.70_Full.dat"</v>
          </cell>
          <cell r="Y346" t="str">
            <v>"GA-15b_Pt1_Hs=02.70_Tp=13.70_Full.dat"</v>
          </cell>
          <cell r="Z346" t="str">
            <v>"334.xls"</v>
          </cell>
          <cell r="AA346">
            <v>2.7</v>
          </cell>
          <cell r="AB346">
            <v>2</v>
          </cell>
          <cell r="AC346">
            <v>0.12195121951219513</v>
          </cell>
          <cell r="AD346" t="str">
            <v>"GA-15b_Pt1_Hs=02.70_Tp=13.70_Full.dat"</v>
          </cell>
          <cell r="AE346" t="str">
            <v>"GA-15b_Pt1_Hs=02.70_Tp=13.70_Full.dat"</v>
          </cell>
          <cell r="AF346" t="str">
            <v>"334.xls"</v>
          </cell>
        </row>
        <row r="347">
          <cell r="A347">
            <v>335</v>
          </cell>
          <cell r="B347" t="str">
            <v>GA-15b_Pt1_Hs=02.70_Tp=15.07_Full</v>
          </cell>
          <cell r="C347">
            <v>0</v>
          </cell>
          <cell r="D347" t="str">
            <v>Ochi-Hubble</v>
          </cell>
          <cell r="E347" t="str">
            <v>"Specified"</v>
          </cell>
          <cell r="F347" t="str">
            <v>SE10</v>
          </cell>
          <cell r="G347">
            <v>112.5</v>
          </cell>
          <cell r="H347">
            <v>2.7</v>
          </cell>
          <cell r="I347">
            <v>8</v>
          </cell>
          <cell r="J347">
            <v>6.6357000663570004E-2</v>
          </cell>
          <cell r="K347" t="str">
            <v>W100</v>
          </cell>
          <cell r="L347">
            <v>157.5</v>
          </cell>
          <cell r="M347" t="str">
            <v>W100</v>
          </cell>
          <cell r="N347" t="str">
            <v>"Full"</v>
          </cell>
          <cell r="O347">
            <v>135</v>
          </cell>
          <cell r="P347">
            <v>-24.5</v>
          </cell>
          <cell r="Q347">
            <v>0</v>
          </cell>
          <cell r="R347">
            <v>18.150000000000002</v>
          </cell>
          <cell r="S347">
            <v>90</v>
          </cell>
          <cell r="T347">
            <v>32</v>
          </cell>
          <cell r="U347">
            <v>0</v>
          </cell>
          <cell r="V347">
            <v>90</v>
          </cell>
          <cell r="W347">
            <v>3</v>
          </cell>
          <cell r="X347" t="str">
            <v>"GA-15b_Pt1_Hs=02.70_Tp=15.07_Full.dat"</v>
          </cell>
          <cell r="Y347" t="str">
            <v>"GA-15b_Pt1_Hs=02.70_Tp=15.07_Full.dat"</v>
          </cell>
          <cell r="Z347" t="str">
            <v>"335.xls"</v>
          </cell>
          <cell r="AA347">
            <v>2.7</v>
          </cell>
          <cell r="AB347">
            <v>2</v>
          </cell>
          <cell r="AC347">
            <v>0.11086474501108648</v>
          </cell>
          <cell r="AD347" t="str">
            <v>"GA-15b_Pt1_Hs=02.70_Tp=15.07_Full.dat"</v>
          </cell>
          <cell r="AE347" t="str">
            <v>"GA-15b_Pt1_Hs=02.70_Tp=15.07_Full.dat"</v>
          </cell>
          <cell r="AF347" t="str">
            <v>"335.xls"</v>
          </cell>
        </row>
        <row r="348">
          <cell r="A348">
            <v>336</v>
          </cell>
          <cell r="B348" t="str">
            <v>GA-15b_Pt1_Hs=02.70_Tp=12.33_Interm</v>
          </cell>
          <cell r="C348">
            <v>0</v>
          </cell>
          <cell r="D348" t="str">
            <v>Ochi-Hubble</v>
          </cell>
          <cell r="E348" t="str">
            <v>"Specified"</v>
          </cell>
          <cell r="F348" t="str">
            <v>SE10</v>
          </cell>
          <cell r="G348">
            <v>112.5</v>
          </cell>
          <cell r="H348">
            <v>2.7</v>
          </cell>
          <cell r="I348">
            <v>8</v>
          </cell>
          <cell r="J348">
            <v>8.1103000811030002E-2</v>
          </cell>
          <cell r="K348" t="str">
            <v>W100</v>
          </cell>
          <cell r="L348">
            <v>157.5</v>
          </cell>
          <cell r="M348" t="str">
            <v>W100</v>
          </cell>
          <cell r="N348" t="str">
            <v>"Interm"</v>
          </cell>
          <cell r="O348">
            <v>135</v>
          </cell>
          <cell r="P348">
            <v>-18.149999999999999</v>
          </cell>
          <cell r="Q348">
            <v>0</v>
          </cell>
          <cell r="R348">
            <v>18.150000000000002</v>
          </cell>
          <cell r="S348">
            <v>90</v>
          </cell>
          <cell r="T348">
            <v>32</v>
          </cell>
          <cell r="U348">
            <v>0</v>
          </cell>
          <cell r="V348">
            <v>90</v>
          </cell>
          <cell r="W348">
            <v>3</v>
          </cell>
          <cell r="X348" t="str">
            <v>"GA-15b_Pt1_Hs=02.70_Tp=12.33_Interm.dat"</v>
          </cell>
          <cell r="Y348" t="str">
            <v>"GA-15b_Pt1_Hs=02.70_Tp=12.33_Interm.dat"</v>
          </cell>
          <cell r="Z348" t="str">
            <v>"336.xls"</v>
          </cell>
          <cell r="AA348">
            <v>2.7</v>
          </cell>
          <cell r="AB348">
            <v>2</v>
          </cell>
          <cell r="AC348">
            <v>0.13550135501355015</v>
          </cell>
          <cell r="AD348" t="str">
            <v>"GA-15b_Pt1_Hs=02.70_Tp=12.33_Interm.dat"</v>
          </cell>
          <cell r="AE348" t="str">
            <v>"GA-15b_Pt1_Hs=02.70_Tp=12.33_Interm.dat"</v>
          </cell>
          <cell r="AF348" t="str">
            <v>"336.xls"</v>
          </cell>
        </row>
        <row r="349">
          <cell r="A349">
            <v>337</v>
          </cell>
          <cell r="B349" t="str">
            <v>GA-15b_Pt1_Hs=02.70_Tp=13.70_Interm</v>
          </cell>
          <cell r="C349">
            <v>0</v>
          </cell>
          <cell r="D349" t="str">
            <v>Ochi-Hubble</v>
          </cell>
          <cell r="E349" t="str">
            <v>"Specified"</v>
          </cell>
          <cell r="F349" t="str">
            <v>SE10</v>
          </cell>
          <cell r="G349">
            <v>112.5</v>
          </cell>
          <cell r="H349">
            <v>2.7</v>
          </cell>
          <cell r="I349">
            <v>8</v>
          </cell>
          <cell r="J349">
            <v>7.2992700729927015E-2</v>
          </cell>
          <cell r="K349" t="str">
            <v>W100</v>
          </cell>
          <cell r="L349">
            <v>157.5</v>
          </cell>
          <cell r="M349" t="str">
            <v>W100</v>
          </cell>
          <cell r="N349" t="str">
            <v>"Interm"</v>
          </cell>
          <cell r="O349">
            <v>135</v>
          </cell>
          <cell r="P349">
            <v>-18.149999999999999</v>
          </cell>
          <cell r="Q349">
            <v>0</v>
          </cell>
          <cell r="R349">
            <v>18.150000000000002</v>
          </cell>
          <cell r="S349">
            <v>90</v>
          </cell>
          <cell r="T349">
            <v>32</v>
          </cell>
          <cell r="U349">
            <v>0</v>
          </cell>
          <cell r="V349">
            <v>90</v>
          </cell>
          <cell r="W349">
            <v>3</v>
          </cell>
          <cell r="X349" t="str">
            <v>"GA-15b_Pt1_Hs=02.70_Tp=13.70_Interm.dat"</v>
          </cell>
          <cell r="Y349" t="str">
            <v>"GA-15b_Pt1_Hs=02.70_Tp=13.70_Interm.dat"</v>
          </cell>
          <cell r="Z349" t="str">
            <v>"337.xls"</v>
          </cell>
          <cell r="AA349">
            <v>2.7</v>
          </cell>
          <cell r="AB349">
            <v>2</v>
          </cell>
          <cell r="AC349">
            <v>0.12195121951219513</v>
          </cell>
          <cell r="AD349" t="str">
            <v>"GA-15b_Pt1_Hs=02.70_Tp=13.70_Interm.dat"</v>
          </cell>
          <cell r="AE349" t="str">
            <v>"GA-15b_Pt1_Hs=02.70_Tp=13.70_Interm.dat"</v>
          </cell>
          <cell r="AF349" t="str">
            <v>"337.xls"</v>
          </cell>
        </row>
        <row r="350">
          <cell r="A350">
            <v>338</v>
          </cell>
          <cell r="B350" t="str">
            <v>GA-15b_Pt1_Hs=02.70_Tp=15.07_Interm</v>
          </cell>
          <cell r="C350">
            <v>0</v>
          </cell>
          <cell r="D350" t="str">
            <v>Ochi-Hubble</v>
          </cell>
          <cell r="E350" t="str">
            <v>"Specified"</v>
          </cell>
          <cell r="F350" t="str">
            <v>SE10</v>
          </cell>
          <cell r="G350">
            <v>112.5</v>
          </cell>
          <cell r="H350">
            <v>2.7</v>
          </cell>
          <cell r="I350">
            <v>8</v>
          </cell>
          <cell r="J350">
            <v>6.6357000663570004E-2</v>
          </cell>
          <cell r="K350" t="str">
            <v>W100</v>
          </cell>
          <cell r="L350">
            <v>157.5</v>
          </cell>
          <cell r="M350" t="str">
            <v>W100</v>
          </cell>
          <cell r="N350" t="str">
            <v>"Interm"</v>
          </cell>
          <cell r="O350">
            <v>135</v>
          </cell>
          <cell r="P350">
            <v>-18.149999999999999</v>
          </cell>
          <cell r="Q350">
            <v>0</v>
          </cell>
          <cell r="R350">
            <v>18.150000000000002</v>
          </cell>
          <cell r="S350">
            <v>90</v>
          </cell>
          <cell r="T350">
            <v>32</v>
          </cell>
          <cell r="U350">
            <v>0</v>
          </cell>
          <cell r="V350">
            <v>90</v>
          </cell>
          <cell r="W350">
            <v>3</v>
          </cell>
          <cell r="X350" t="str">
            <v>"GA-15b_Pt1_Hs=02.70_Tp=15.07_Interm.dat"</v>
          </cell>
          <cell r="Y350" t="str">
            <v>"GA-15b_Pt1_Hs=02.70_Tp=15.07_Interm.dat"</v>
          </cell>
          <cell r="Z350" t="str">
            <v>"338.xls"</v>
          </cell>
          <cell r="AA350">
            <v>2.7</v>
          </cell>
          <cell r="AB350">
            <v>2</v>
          </cell>
          <cell r="AC350">
            <v>0.11086474501108648</v>
          </cell>
          <cell r="AD350" t="str">
            <v>"GA-15b_Pt1_Hs=02.70_Tp=15.07_Interm.dat"</v>
          </cell>
          <cell r="AE350" t="str">
            <v>"GA-15b_Pt1_Hs=02.70_Tp=15.07_Interm.dat"</v>
          </cell>
          <cell r="AF350" t="str">
            <v>"338.xls"</v>
          </cell>
        </row>
        <row r="351">
          <cell r="A351">
            <v>339</v>
          </cell>
          <cell r="B351" t="str">
            <v>GA-15b_Pt1_Hs=02.70_Tp=12.33_Ballast</v>
          </cell>
          <cell r="C351">
            <v>0</v>
          </cell>
          <cell r="D351" t="str">
            <v>Ochi-Hubble</v>
          </cell>
          <cell r="E351" t="str">
            <v>"Specified"</v>
          </cell>
          <cell r="F351" t="str">
            <v>SE10</v>
          </cell>
          <cell r="G351">
            <v>112.5</v>
          </cell>
          <cell r="H351">
            <v>2.7</v>
          </cell>
          <cell r="I351">
            <v>8</v>
          </cell>
          <cell r="J351">
            <v>8.1103000811030002E-2</v>
          </cell>
          <cell r="K351" t="str">
            <v>W100</v>
          </cell>
          <cell r="L351">
            <v>157.5</v>
          </cell>
          <cell r="M351" t="str">
            <v>W100</v>
          </cell>
          <cell r="N351" t="str">
            <v>"Ballast"</v>
          </cell>
          <cell r="O351">
            <v>135</v>
          </cell>
          <cell r="P351">
            <v>-11.89</v>
          </cell>
          <cell r="Q351">
            <v>0</v>
          </cell>
          <cell r="R351">
            <v>18.150000000000002</v>
          </cell>
          <cell r="S351">
            <v>90</v>
          </cell>
          <cell r="T351">
            <v>32</v>
          </cell>
          <cell r="U351">
            <v>0</v>
          </cell>
          <cell r="V351">
            <v>90</v>
          </cell>
          <cell r="W351">
            <v>3</v>
          </cell>
          <cell r="X351" t="str">
            <v>"GA-15b_Pt1_Hs=02.70_Tp=12.33_Ballast.dat"</v>
          </cell>
          <cell r="Y351" t="str">
            <v>"GA-15b_Pt1_Hs=02.70_Tp=12.33_Ballast.dat"</v>
          </cell>
          <cell r="Z351" t="str">
            <v>"339.xls"</v>
          </cell>
          <cell r="AA351">
            <v>2.7</v>
          </cell>
          <cell r="AB351">
            <v>2</v>
          </cell>
          <cell r="AC351">
            <v>0.13550135501355015</v>
          </cell>
          <cell r="AD351" t="str">
            <v>"GA-15b_Pt1_Hs=02.70_Tp=12.33_Ballast.dat"</v>
          </cell>
          <cell r="AE351" t="str">
            <v>"GA-15b_Pt1_Hs=02.70_Tp=12.33_Ballast.dat"</v>
          </cell>
          <cell r="AF351" t="str">
            <v>"339.xls"</v>
          </cell>
        </row>
        <row r="352">
          <cell r="A352">
            <v>340</v>
          </cell>
          <cell r="B352" t="str">
            <v>GA-15b_Pt1_Hs=02.70_Tp=13.70_Ballast</v>
          </cell>
          <cell r="C352">
            <v>0</v>
          </cell>
          <cell r="D352" t="str">
            <v>Ochi-Hubble</v>
          </cell>
          <cell r="E352" t="str">
            <v>"Specified"</v>
          </cell>
          <cell r="F352" t="str">
            <v>SE10</v>
          </cell>
          <cell r="G352">
            <v>112.5</v>
          </cell>
          <cell r="H352">
            <v>2.7</v>
          </cell>
          <cell r="I352">
            <v>8</v>
          </cell>
          <cell r="J352">
            <v>7.2992700729927015E-2</v>
          </cell>
          <cell r="K352" t="str">
            <v>W100</v>
          </cell>
          <cell r="L352">
            <v>157.5</v>
          </cell>
          <cell r="M352" t="str">
            <v>W100</v>
          </cell>
          <cell r="N352" t="str">
            <v>"Ballast"</v>
          </cell>
          <cell r="O352">
            <v>135</v>
          </cell>
          <cell r="P352">
            <v>-11.89</v>
          </cell>
          <cell r="Q352">
            <v>0</v>
          </cell>
          <cell r="R352">
            <v>18.150000000000002</v>
          </cell>
          <cell r="S352">
            <v>90</v>
          </cell>
          <cell r="T352">
            <v>32</v>
          </cell>
          <cell r="U352">
            <v>0</v>
          </cell>
          <cell r="V352">
            <v>90</v>
          </cell>
          <cell r="W352">
            <v>3</v>
          </cell>
          <cell r="X352" t="str">
            <v>"GA-15b_Pt1_Hs=02.70_Tp=13.70_Ballast.dat"</v>
          </cell>
          <cell r="Y352" t="str">
            <v>"GA-15b_Pt1_Hs=02.70_Tp=13.70_Ballast.dat"</v>
          </cell>
          <cell r="Z352" t="str">
            <v>"340.xls"</v>
          </cell>
          <cell r="AA352">
            <v>2.7</v>
          </cell>
          <cell r="AB352">
            <v>2</v>
          </cell>
          <cell r="AC352">
            <v>0.12195121951219513</v>
          </cell>
          <cell r="AD352" t="str">
            <v>"GA-15b_Pt1_Hs=02.70_Tp=13.70_Ballast.dat"</v>
          </cell>
          <cell r="AE352" t="str">
            <v>"GA-15b_Pt1_Hs=02.70_Tp=13.70_Ballast.dat"</v>
          </cell>
          <cell r="AF352" t="str">
            <v>"340.xls"</v>
          </cell>
        </row>
        <row r="353">
          <cell r="A353">
            <v>341</v>
          </cell>
          <cell r="B353" t="str">
            <v>GA-15b_Pt1_Hs=02.70_Tp=15.07_Ballast</v>
          </cell>
          <cell r="C353">
            <v>0</v>
          </cell>
          <cell r="D353" t="str">
            <v>Ochi-Hubble</v>
          </cell>
          <cell r="E353" t="str">
            <v>"Specified"</v>
          </cell>
          <cell r="F353" t="str">
            <v>SE10</v>
          </cell>
          <cell r="G353">
            <v>112.5</v>
          </cell>
          <cell r="H353">
            <v>2.7</v>
          </cell>
          <cell r="I353">
            <v>8</v>
          </cell>
          <cell r="J353">
            <v>6.6357000663570004E-2</v>
          </cell>
          <cell r="K353" t="str">
            <v>W100</v>
          </cell>
          <cell r="L353">
            <v>157.5</v>
          </cell>
          <cell r="M353" t="str">
            <v>W100</v>
          </cell>
          <cell r="N353" t="str">
            <v>"Ballast"</v>
          </cell>
          <cell r="O353">
            <v>135</v>
          </cell>
          <cell r="P353">
            <v>-11.89</v>
          </cell>
          <cell r="Q353">
            <v>0</v>
          </cell>
          <cell r="R353">
            <v>18.150000000000002</v>
          </cell>
          <cell r="S353">
            <v>90</v>
          </cell>
          <cell r="T353">
            <v>32</v>
          </cell>
          <cell r="U353">
            <v>0</v>
          </cell>
          <cell r="V353">
            <v>90</v>
          </cell>
          <cell r="W353">
            <v>3</v>
          </cell>
          <cell r="X353" t="str">
            <v>"GA-15b_Pt1_Hs=02.70_Tp=15.07_Ballast.dat"</v>
          </cell>
          <cell r="Y353" t="str">
            <v>"GA-15b_Pt1_Hs=02.70_Tp=15.07_Ballast.dat"</v>
          </cell>
          <cell r="Z353" t="str">
            <v>"341.xls"</v>
          </cell>
          <cell r="AA353">
            <v>2.7</v>
          </cell>
          <cell r="AB353">
            <v>2</v>
          </cell>
          <cell r="AC353">
            <v>0.11086474501108648</v>
          </cell>
          <cell r="AD353" t="str">
            <v>"GA-15b_Pt1_Hs=02.70_Tp=15.07_Ballast.dat"</v>
          </cell>
          <cell r="AE353" t="str">
            <v>"GA-15b_Pt1_Hs=02.70_Tp=15.07_Ballast.dat"</v>
          </cell>
          <cell r="AF353" t="str">
            <v>"341.xls"</v>
          </cell>
        </row>
        <row r="354">
          <cell r="A354">
            <v>342</v>
          </cell>
          <cell r="B354" t="str">
            <v>GA-15c_Pt1_Hs=02.70_Tp=12.33_Full</v>
          </cell>
          <cell r="C354">
            <v>0</v>
          </cell>
          <cell r="D354" t="str">
            <v>Ochi-Hubble</v>
          </cell>
          <cell r="E354" t="str">
            <v>"Specified"</v>
          </cell>
          <cell r="F354" t="str">
            <v>N10</v>
          </cell>
          <cell r="G354">
            <v>247.5</v>
          </cell>
          <cell r="H354">
            <v>2.7</v>
          </cell>
          <cell r="I354">
            <v>8</v>
          </cell>
          <cell r="J354">
            <v>8.1103000811030002E-2</v>
          </cell>
          <cell r="K354" t="str">
            <v>SW100</v>
          </cell>
          <cell r="L354">
            <v>202.5</v>
          </cell>
          <cell r="M354" t="str">
            <v>SW100</v>
          </cell>
          <cell r="N354" t="str">
            <v>"Full"</v>
          </cell>
          <cell r="O354">
            <v>225</v>
          </cell>
          <cell r="P354">
            <v>-24.5</v>
          </cell>
          <cell r="Q354">
            <v>0</v>
          </cell>
          <cell r="R354">
            <v>18.150000000000002</v>
          </cell>
          <cell r="S354">
            <v>90</v>
          </cell>
          <cell r="T354">
            <v>32</v>
          </cell>
          <cell r="U354">
            <v>0</v>
          </cell>
          <cell r="V354">
            <v>90</v>
          </cell>
          <cell r="W354">
            <v>3</v>
          </cell>
          <cell r="X354" t="str">
            <v>"GA-15c_Pt1_Hs=02.70_Tp=12.33_Full.dat"</v>
          </cell>
          <cell r="Y354" t="str">
            <v>"GA-15c_Pt1_Hs=02.70_Tp=12.33_Full.dat"</v>
          </cell>
          <cell r="Z354" t="str">
            <v>"342.xls"</v>
          </cell>
          <cell r="AA354">
            <v>2.7</v>
          </cell>
          <cell r="AB354">
            <v>2</v>
          </cell>
          <cell r="AC354">
            <v>0.13550135501355015</v>
          </cell>
          <cell r="AD354" t="str">
            <v>"GA-15c_Pt1_Hs=02.70_Tp=12.33_Full.dat"</v>
          </cell>
          <cell r="AE354" t="str">
            <v>"GA-15c_Pt1_Hs=02.70_Tp=12.33_Full.dat"</v>
          </cell>
          <cell r="AF354" t="str">
            <v>"342.xls"</v>
          </cell>
        </row>
        <row r="355">
          <cell r="A355">
            <v>343</v>
          </cell>
          <cell r="B355" t="str">
            <v>GA-15c_Pt1_Hs=02.70_Tp=13.70_Full</v>
          </cell>
          <cell r="C355">
            <v>0</v>
          </cell>
          <cell r="D355" t="str">
            <v>Ochi-Hubble</v>
          </cell>
          <cell r="E355" t="str">
            <v>"Specified"</v>
          </cell>
          <cell r="F355" t="str">
            <v>N10</v>
          </cell>
          <cell r="G355">
            <v>247.5</v>
          </cell>
          <cell r="H355">
            <v>2.7</v>
          </cell>
          <cell r="I355">
            <v>8</v>
          </cell>
          <cell r="J355">
            <v>7.2992700729927015E-2</v>
          </cell>
          <cell r="K355" t="str">
            <v>SW100</v>
          </cell>
          <cell r="L355">
            <v>202.5</v>
          </cell>
          <cell r="M355" t="str">
            <v>SW100</v>
          </cell>
          <cell r="N355" t="str">
            <v>"Full"</v>
          </cell>
          <cell r="O355">
            <v>225</v>
          </cell>
          <cell r="P355">
            <v>-24.5</v>
          </cell>
          <cell r="Q355">
            <v>0</v>
          </cell>
          <cell r="R355">
            <v>18.150000000000002</v>
          </cell>
          <cell r="S355">
            <v>90</v>
          </cell>
          <cell r="T355">
            <v>32</v>
          </cell>
          <cell r="U355">
            <v>0</v>
          </cell>
          <cell r="V355">
            <v>90</v>
          </cell>
          <cell r="W355">
            <v>3</v>
          </cell>
          <cell r="X355" t="str">
            <v>"GA-15c_Pt1_Hs=02.70_Tp=13.70_Full.dat"</v>
          </cell>
          <cell r="Y355" t="str">
            <v>"GA-15c_Pt1_Hs=02.70_Tp=13.70_Full.dat"</v>
          </cell>
          <cell r="Z355" t="str">
            <v>"343.xls"</v>
          </cell>
          <cell r="AA355">
            <v>2.7</v>
          </cell>
          <cell r="AB355">
            <v>2</v>
          </cell>
          <cell r="AC355">
            <v>0.12195121951219513</v>
          </cell>
          <cell r="AD355" t="str">
            <v>"GA-15c_Pt1_Hs=02.70_Tp=13.70_Full.dat"</v>
          </cell>
          <cell r="AE355" t="str">
            <v>"GA-15c_Pt1_Hs=02.70_Tp=13.70_Full.dat"</v>
          </cell>
          <cell r="AF355" t="str">
            <v>"343.xls"</v>
          </cell>
        </row>
        <row r="356">
          <cell r="A356">
            <v>344</v>
          </cell>
          <cell r="B356" t="str">
            <v>GA-15c_Pt1_Hs=02.70_Tp=15.07_Full</v>
          </cell>
          <cell r="C356">
            <v>0</v>
          </cell>
          <cell r="D356" t="str">
            <v>Ochi-Hubble</v>
          </cell>
          <cell r="E356" t="str">
            <v>"Specified"</v>
          </cell>
          <cell r="F356" t="str">
            <v>N10</v>
          </cell>
          <cell r="G356">
            <v>247.5</v>
          </cell>
          <cell r="H356">
            <v>2.7</v>
          </cell>
          <cell r="I356">
            <v>8</v>
          </cell>
          <cell r="J356">
            <v>6.6357000663570004E-2</v>
          </cell>
          <cell r="K356" t="str">
            <v>SW100</v>
          </cell>
          <cell r="L356">
            <v>202.5</v>
          </cell>
          <cell r="M356" t="str">
            <v>SW100</v>
          </cell>
          <cell r="N356" t="str">
            <v>"Full"</v>
          </cell>
          <cell r="O356">
            <v>225</v>
          </cell>
          <cell r="P356">
            <v>-24.5</v>
          </cell>
          <cell r="Q356">
            <v>0</v>
          </cell>
          <cell r="R356">
            <v>18.150000000000002</v>
          </cell>
          <cell r="S356">
            <v>90</v>
          </cell>
          <cell r="T356">
            <v>32</v>
          </cell>
          <cell r="U356">
            <v>0</v>
          </cell>
          <cell r="V356">
            <v>90</v>
          </cell>
          <cell r="W356">
            <v>3</v>
          </cell>
          <cell r="X356" t="str">
            <v>"GA-15c_Pt1_Hs=02.70_Tp=15.07_Full.dat"</v>
          </cell>
          <cell r="Y356" t="str">
            <v>"GA-15c_Pt1_Hs=02.70_Tp=15.07_Full.dat"</v>
          </cell>
          <cell r="Z356" t="str">
            <v>"344.xls"</v>
          </cell>
          <cell r="AA356">
            <v>2.7</v>
          </cell>
          <cell r="AB356">
            <v>2</v>
          </cell>
          <cell r="AC356">
            <v>0.11086474501108648</v>
          </cell>
          <cell r="AD356" t="str">
            <v>"GA-15c_Pt1_Hs=02.70_Tp=15.07_Full.dat"</v>
          </cell>
          <cell r="AE356" t="str">
            <v>"GA-15c_Pt1_Hs=02.70_Tp=15.07_Full.dat"</v>
          </cell>
          <cell r="AF356" t="str">
            <v>"344.xls"</v>
          </cell>
        </row>
        <row r="357">
          <cell r="A357">
            <v>345</v>
          </cell>
          <cell r="B357" t="str">
            <v>GA-15c_Pt1_Hs=02.70_Tp=12.33_Interm</v>
          </cell>
          <cell r="C357">
            <v>0</v>
          </cell>
          <cell r="D357" t="str">
            <v>Ochi-Hubble</v>
          </cell>
          <cell r="E357" t="str">
            <v>"Specified"</v>
          </cell>
          <cell r="F357" t="str">
            <v>N10</v>
          </cell>
          <cell r="G357">
            <v>247.5</v>
          </cell>
          <cell r="H357">
            <v>2.7</v>
          </cell>
          <cell r="I357">
            <v>8</v>
          </cell>
          <cell r="J357">
            <v>8.1103000811030002E-2</v>
          </cell>
          <cell r="K357" t="str">
            <v>SW100</v>
          </cell>
          <cell r="L357">
            <v>202.5</v>
          </cell>
          <cell r="M357" t="str">
            <v>SW100</v>
          </cell>
          <cell r="N357" t="str">
            <v>"Interm"</v>
          </cell>
          <cell r="O357">
            <v>225</v>
          </cell>
          <cell r="P357">
            <v>-18.149999999999999</v>
          </cell>
          <cell r="Q357">
            <v>0</v>
          </cell>
          <cell r="R357">
            <v>18.150000000000002</v>
          </cell>
          <cell r="S357">
            <v>90</v>
          </cell>
          <cell r="T357">
            <v>32</v>
          </cell>
          <cell r="U357">
            <v>0</v>
          </cell>
          <cell r="V357">
            <v>90</v>
          </cell>
          <cell r="W357">
            <v>3</v>
          </cell>
          <cell r="X357" t="str">
            <v>"GA-15c_Pt1_Hs=02.70_Tp=12.33_Interm.dat"</v>
          </cell>
          <cell r="Y357" t="str">
            <v>"GA-15c_Pt1_Hs=02.70_Tp=12.33_Interm.dat"</v>
          </cell>
          <cell r="Z357" t="str">
            <v>"345.xls"</v>
          </cell>
          <cell r="AA357">
            <v>2.7</v>
          </cell>
          <cell r="AB357">
            <v>2</v>
          </cell>
          <cell r="AC357">
            <v>0.13550135501355015</v>
          </cell>
          <cell r="AD357" t="str">
            <v>"GA-15c_Pt1_Hs=02.70_Tp=12.33_Interm.dat"</v>
          </cell>
          <cell r="AE357" t="str">
            <v>"GA-15c_Pt1_Hs=02.70_Tp=12.33_Interm.dat"</v>
          </cell>
          <cell r="AF357" t="str">
            <v>"345.xls"</v>
          </cell>
        </row>
        <row r="358">
          <cell r="A358">
            <v>346</v>
          </cell>
          <cell r="B358" t="str">
            <v>GA-15c_Pt1_Hs=02.70_Tp=13.70_Interm</v>
          </cell>
          <cell r="C358">
            <v>0</v>
          </cell>
          <cell r="D358" t="str">
            <v>Ochi-Hubble</v>
          </cell>
          <cell r="E358" t="str">
            <v>"Specified"</v>
          </cell>
          <cell r="F358" t="str">
            <v>N10</v>
          </cell>
          <cell r="G358">
            <v>247.5</v>
          </cell>
          <cell r="H358">
            <v>2.7</v>
          </cell>
          <cell r="I358">
            <v>8</v>
          </cell>
          <cell r="J358">
            <v>7.2992700729927015E-2</v>
          </cell>
          <cell r="K358" t="str">
            <v>SW100</v>
          </cell>
          <cell r="L358">
            <v>202.5</v>
          </cell>
          <cell r="M358" t="str">
            <v>SW100</v>
          </cell>
          <cell r="N358" t="str">
            <v>"Interm"</v>
          </cell>
          <cell r="O358">
            <v>225</v>
          </cell>
          <cell r="P358">
            <v>-18.149999999999999</v>
          </cell>
          <cell r="Q358">
            <v>0</v>
          </cell>
          <cell r="R358">
            <v>18.150000000000002</v>
          </cell>
          <cell r="S358">
            <v>90</v>
          </cell>
          <cell r="T358">
            <v>32</v>
          </cell>
          <cell r="U358">
            <v>0</v>
          </cell>
          <cell r="V358">
            <v>90</v>
          </cell>
          <cell r="W358">
            <v>3</v>
          </cell>
          <cell r="X358" t="str">
            <v>"GA-15c_Pt1_Hs=02.70_Tp=13.70_Interm.dat"</v>
          </cell>
          <cell r="Y358" t="str">
            <v>"GA-15c_Pt1_Hs=02.70_Tp=13.70_Interm.dat"</v>
          </cell>
          <cell r="Z358" t="str">
            <v>"346.xls"</v>
          </cell>
          <cell r="AA358">
            <v>2.7</v>
          </cell>
          <cell r="AB358">
            <v>2</v>
          </cell>
          <cell r="AC358">
            <v>0.12195121951219513</v>
          </cell>
          <cell r="AD358" t="str">
            <v>"GA-15c_Pt1_Hs=02.70_Tp=13.70_Interm.dat"</v>
          </cell>
          <cell r="AE358" t="str">
            <v>"GA-15c_Pt1_Hs=02.70_Tp=13.70_Interm.dat"</v>
          </cell>
          <cell r="AF358" t="str">
            <v>"346.xls"</v>
          </cell>
        </row>
        <row r="359">
          <cell r="A359">
            <v>347</v>
          </cell>
          <cell r="B359" t="str">
            <v>GA-15c_Pt1_Hs=02.70_Tp=15.07_Interm</v>
          </cell>
          <cell r="C359">
            <v>0</v>
          </cell>
          <cell r="D359" t="str">
            <v>Ochi-Hubble</v>
          </cell>
          <cell r="E359" t="str">
            <v>"Specified"</v>
          </cell>
          <cell r="F359" t="str">
            <v>N10</v>
          </cell>
          <cell r="G359">
            <v>247.5</v>
          </cell>
          <cell r="H359">
            <v>2.7</v>
          </cell>
          <cell r="I359">
            <v>8</v>
          </cell>
          <cell r="J359">
            <v>6.6357000663570004E-2</v>
          </cell>
          <cell r="K359" t="str">
            <v>SW100</v>
          </cell>
          <cell r="L359">
            <v>202.5</v>
          </cell>
          <cell r="M359" t="str">
            <v>SW100</v>
          </cell>
          <cell r="N359" t="str">
            <v>"Interm"</v>
          </cell>
          <cell r="O359">
            <v>225</v>
          </cell>
          <cell r="P359">
            <v>-18.149999999999999</v>
          </cell>
          <cell r="Q359">
            <v>0</v>
          </cell>
          <cell r="R359">
            <v>18.150000000000002</v>
          </cell>
          <cell r="S359">
            <v>90</v>
          </cell>
          <cell r="T359">
            <v>32</v>
          </cell>
          <cell r="U359">
            <v>0</v>
          </cell>
          <cell r="V359">
            <v>90</v>
          </cell>
          <cell r="W359">
            <v>3</v>
          </cell>
          <cell r="X359" t="str">
            <v>"GA-15c_Pt1_Hs=02.70_Tp=15.07_Interm.dat"</v>
          </cell>
          <cell r="Y359" t="str">
            <v>"GA-15c_Pt1_Hs=02.70_Tp=15.07_Interm.dat"</v>
          </cell>
          <cell r="Z359" t="str">
            <v>"347.xls"</v>
          </cell>
          <cell r="AA359">
            <v>2.7</v>
          </cell>
          <cell r="AB359">
            <v>2</v>
          </cell>
          <cell r="AC359">
            <v>0.11086474501108648</v>
          </cell>
          <cell r="AD359" t="str">
            <v>"GA-15c_Pt1_Hs=02.70_Tp=15.07_Interm.dat"</v>
          </cell>
          <cell r="AE359" t="str">
            <v>"GA-15c_Pt1_Hs=02.70_Tp=15.07_Interm.dat"</v>
          </cell>
          <cell r="AF359" t="str">
            <v>"347.xls"</v>
          </cell>
        </row>
        <row r="360">
          <cell r="A360">
            <v>348</v>
          </cell>
          <cell r="B360" t="str">
            <v>GA-15c_Pt1_Hs=02.70_Tp=12.33_Ballast</v>
          </cell>
          <cell r="C360">
            <v>0</v>
          </cell>
          <cell r="D360" t="str">
            <v>Ochi-Hubble</v>
          </cell>
          <cell r="E360" t="str">
            <v>"Specified"</v>
          </cell>
          <cell r="F360" t="str">
            <v>N10</v>
          </cell>
          <cell r="G360">
            <v>247.5</v>
          </cell>
          <cell r="H360">
            <v>2.7</v>
          </cell>
          <cell r="I360">
            <v>8</v>
          </cell>
          <cell r="J360">
            <v>8.1103000811030002E-2</v>
          </cell>
          <cell r="K360" t="str">
            <v>SW100</v>
          </cell>
          <cell r="L360">
            <v>202.5</v>
          </cell>
          <cell r="M360" t="str">
            <v>SW100</v>
          </cell>
          <cell r="N360" t="str">
            <v>"Ballast"</v>
          </cell>
          <cell r="O360">
            <v>225</v>
          </cell>
          <cell r="P360">
            <v>-11.89</v>
          </cell>
          <cell r="Q360">
            <v>0</v>
          </cell>
          <cell r="R360">
            <v>18.150000000000002</v>
          </cell>
          <cell r="S360">
            <v>90</v>
          </cell>
          <cell r="T360">
            <v>32</v>
          </cell>
          <cell r="U360">
            <v>0</v>
          </cell>
          <cell r="V360">
            <v>90</v>
          </cell>
          <cell r="W360">
            <v>3</v>
          </cell>
          <cell r="X360" t="str">
            <v>"GA-15c_Pt1_Hs=02.70_Tp=12.33_Ballast.dat"</v>
          </cell>
          <cell r="Y360" t="str">
            <v>"GA-15c_Pt1_Hs=02.70_Tp=12.33_Ballast.dat"</v>
          </cell>
          <cell r="Z360" t="str">
            <v>"348.xls"</v>
          </cell>
          <cell r="AA360">
            <v>2.7</v>
          </cell>
          <cell r="AB360">
            <v>2</v>
          </cell>
          <cell r="AC360">
            <v>0.13550135501355015</v>
          </cell>
          <cell r="AD360" t="str">
            <v>"GA-15c_Pt1_Hs=02.70_Tp=12.33_Ballast.dat"</v>
          </cell>
          <cell r="AE360" t="str">
            <v>"GA-15c_Pt1_Hs=02.70_Tp=12.33_Ballast.dat"</v>
          </cell>
          <cell r="AF360" t="str">
            <v>"348.xls"</v>
          </cell>
        </row>
        <row r="361">
          <cell r="A361">
            <v>349</v>
          </cell>
          <cell r="B361" t="str">
            <v>GA-15c_Pt1_Hs=02.70_Tp=13.70_Ballast</v>
          </cell>
          <cell r="C361">
            <v>0</v>
          </cell>
          <cell r="D361" t="str">
            <v>Ochi-Hubble</v>
          </cell>
          <cell r="E361" t="str">
            <v>"Specified"</v>
          </cell>
          <cell r="F361" t="str">
            <v>N10</v>
          </cell>
          <cell r="G361">
            <v>247.5</v>
          </cell>
          <cell r="H361">
            <v>2.7</v>
          </cell>
          <cell r="I361">
            <v>8</v>
          </cell>
          <cell r="J361">
            <v>7.2992700729927015E-2</v>
          </cell>
          <cell r="K361" t="str">
            <v>SW100</v>
          </cell>
          <cell r="L361">
            <v>202.5</v>
          </cell>
          <cell r="M361" t="str">
            <v>SW100</v>
          </cell>
          <cell r="N361" t="str">
            <v>"Ballast"</v>
          </cell>
          <cell r="O361">
            <v>225</v>
          </cell>
          <cell r="P361">
            <v>-11.89</v>
          </cell>
          <cell r="Q361">
            <v>0</v>
          </cell>
          <cell r="R361">
            <v>18.150000000000002</v>
          </cell>
          <cell r="S361">
            <v>90</v>
          </cell>
          <cell r="T361">
            <v>32</v>
          </cell>
          <cell r="U361">
            <v>0</v>
          </cell>
          <cell r="V361">
            <v>90</v>
          </cell>
          <cell r="W361">
            <v>3</v>
          </cell>
          <cell r="X361" t="str">
            <v>"GA-15c_Pt1_Hs=02.70_Tp=13.70_Ballast.dat"</v>
          </cell>
          <cell r="Y361" t="str">
            <v>"GA-15c_Pt1_Hs=02.70_Tp=13.70_Ballast.dat"</v>
          </cell>
          <cell r="Z361" t="str">
            <v>"349.xls"</v>
          </cell>
          <cell r="AA361">
            <v>2.7</v>
          </cell>
          <cell r="AB361">
            <v>2</v>
          </cell>
          <cell r="AC361">
            <v>0.12195121951219513</v>
          </cell>
          <cell r="AD361" t="str">
            <v>"GA-15c_Pt1_Hs=02.70_Tp=13.70_Ballast.dat"</v>
          </cell>
          <cell r="AE361" t="str">
            <v>"GA-15c_Pt1_Hs=02.70_Tp=13.70_Ballast.dat"</v>
          </cell>
          <cell r="AF361" t="str">
            <v>"349.xls"</v>
          </cell>
        </row>
        <row r="362">
          <cell r="A362">
            <v>350</v>
          </cell>
          <cell r="B362" t="str">
            <v>GA-15c_Pt1_Hs=02.70_Tp=15.07_Ballast</v>
          </cell>
          <cell r="C362">
            <v>0</v>
          </cell>
          <cell r="D362" t="str">
            <v>Ochi-Hubble</v>
          </cell>
          <cell r="E362" t="str">
            <v>"Specified"</v>
          </cell>
          <cell r="F362" t="str">
            <v>N10</v>
          </cell>
          <cell r="G362">
            <v>247.5</v>
          </cell>
          <cell r="H362">
            <v>2.7</v>
          </cell>
          <cell r="I362">
            <v>8</v>
          </cell>
          <cell r="J362">
            <v>6.6357000663570004E-2</v>
          </cell>
          <cell r="K362" t="str">
            <v>SW100</v>
          </cell>
          <cell r="L362">
            <v>202.5</v>
          </cell>
          <cell r="M362" t="str">
            <v>SW100</v>
          </cell>
          <cell r="N362" t="str">
            <v>"Ballast"</v>
          </cell>
          <cell r="O362">
            <v>225</v>
          </cell>
          <cell r="P362">
            <v>-11.89</v>
          </cell>
          <cell r="Q362">
            <v>0</v>
          </cell>
          <cell r="R362">
            <v>18.150000000000002</v>
          </cell>
          <cell r="S362">
            <v>90</v>
          </cell>
          <cell r="T362">
            <v>32</v>
          </cell>
          <cell r="U362">
            <v>0</v>
          </cell>
          <cell r="V362">
            <v>90</v>
          </cell>
          <cell r="W362">
            <v>3</v>
          </cell>
          <cell r="X362" t="str">
            <v>"GA-15c_Pt1_Hs=02.70_Tp=15.07_Ballast.dat"</v>
          </cell>
          <cell r="Y362" t="str">
            <v>"GA-15c_Pt1_Hs=02.70_Tp=15.07_Ballast.dat"</v>
          </cell>
          <cell r="Z362" t="str">
            <v>"350.xls"</v>
          </cell>
          <cell r="AA362">
            <v>2.7</v>
          </cell>
          <cell r="AB362">
            <v>2</v>
          </cell>
          <cell r="AC362">
            <v>0.11086474501108648</v>
          </cell>
          <cell r="AD362" t="str">
            <v>"GA-15c_Pt1_Hs=02.70_Tp=15.07_Ballast.dat"</v>
          </cell>
          <cell r="AE362" t="str">
            <v>"GA-15c_Pt1_Hs=02.70_Tp=15.07_Ballast.dat"</v>
          </cell>
          <cell r="AF362" t="str">
            <v>"350.xls"</v>
          </cell>
        </row>
        <row r="363">
          <cell r="A363">
            <v>351</v>
          </cell>
          <cell r="B363" t="str">
            <v>GA-15d_Pt1_Hs=02.70_Tp=12.33_Full</v>
          </cell>
          <cell r="C363">
            <v>0</v>
          </cell>
          <cell r="D363" t="str">
            <v>Ochi-Hubble</v>
          </cell>
          <cell r="E363" t="str">
            <v>"Specified"</v>
          </cell>
          <cell r="F363" t="str">
            <v>NE10</v>
          </cell>
          <cell r="G363">
            <v>202.5</v>
          </cell>
          <cell r="H363">
            <v>2.7</v>
          </cell>
          <cell r="I363">
            <v>8</v>
          </cell>
          <cell r="J363">
            <v>8.1103000811030002E-2</v>
          </cell>
          <cell r="K363" t="str">
            <v>S100</v>
          </cell>
          <cell r="L363">
            <v>247.5</v>
          </cell>
          <cell r="M363" t="str">
            <v>S100</v>
          </cell>
          <cell r="N363" t="str">
            <v>"Full"</v>
          </cell>
          <cell r="O363">
            <v>225</v>
          </cell>
          <cell r="P363">
            <v>-24.5</v>
          </cell>
          <cell r="Q363">
            <v>0</v>
          </cell>
          <cell r="R363">
            <v>18.150000000000002</v>
          </cell>
          <cell r="S363">
            <v>90</v>
          </cell>
          <cell r="T363">
            <v>32</v>
          </cell>
          <cell r="U363">
            <v>0</v>
          </cell>
          <cell r="V363">
            <v>90</v>
          </cell>
          <cell r="W363">
            <v>3</v>
          </cell>
          <cell r="X363" t="str">
            <v>"GA-15d_Pt1_Hs=02.70_Tp=12.33_Full.dat"</v>
          </cell>
          <cell r="Y363" t="str">
            <v>"GA-15d_Pt1_Hs=02.70_Tp=12.33_Full.dat"</v>
          </cell>
          <cell r="Z363" t="str">
            <v>"351.xls"</v>
          </cell>
          <cell r="AA363">
            <v>2.7</v>
          </cell>
          <cell r="AB363">
            <v>2</v>
          </cell>
          <cell r="AC363">
            <v>0.13550135501355015</v>
          </cell>
          <cell r="AD363" t="str">
            <v>"GA-15d_Pt1_Hs=02.70_Tp=12.33_Full.dat"</v>
          </cell>
          <cell r="AE363" t="str">
            <v>"GA-15d_Pt1_Hs=02.70_Tp=12.33_Full.dat"</v>
          </cell>
          <cell r="AF363" t="str">
            <v>"351.xls"</v>
          </cell>
        </row>
        <row r="364">
          <cell r="A364">
            <v>352</v>
          </cell>
          <cell r="B364" t="str">
            <v>GA-15d_Pt1_Hs=02.70_Tp=13.70_Full</v>
          </cell>
          <cell r="C364">
            <v>0</v>
          </cell>
          <cell r="D364" t="str">
            <v>Ochi-Hubble</v>
          </cell>
          <cell r="E364" t="str">
            <v>"Specified"</v>
          </cell>
          <cell r="F364" t="str">
            <v>NE10</v>
          </cell>
          <cell r="G364">
            <v>202.5</v>
          </cell>
          <cell r="H364">
            <v>2.7</v>
          </cell>
          <cell r="I364">
            <v>8</v>
          </cell>
          <cell r="J364">
            <v>7.2992700729927015E-2</v>
          </cell>
          <cell r="K364" t="str">
            <v>S100</v>
          </cell>
          <cell r="L364">
            <v>247.5</v>
          </cell>
          <cell r="M364" t="str">
            <v>S100</v>
          </cell>
          <cell r="N364" t="str">
            <v>"Full"</v>
          </cell>
          <cell r="O364">
            <v>225</v>
          </cell>
          <cell r="P364">
            <v>-24.5</v>
          </cell>
          <cell r="Q364">
            <v>0</v>
          </cell>
          <cell r="R364">
            <v>18.150000000000002</v>
          </cell>
          <cell r="S364">
            <v>90</v>
          </cell>
          <cell r="T364">
            <v>32</v>
          </cell>
          <cell r="U364">
            <v>0</v>
          </cell>
          <cell r="V364">
            <v>90</v>
          </cell>
          <cell r="W364">
            <v>3</v>
          </cell>
          <cell r="X364" t="str">
            <v>"GA-15d_Pt1_Hs=02.70_Tp=13.70_Full.dat"</v>
          </cell>
          <cell r="Y364" t="str">
            <v>"GA-15d_Pt1_Hs=02.70_Tp=13.70_Full.dat"</v>
          </cell>
          <cell r="Z364" t="str">
            <v>"352.xls"</v>
          </cell>
          <cell r="AA364">
            <v>2.7</v>
          </cell>
          <cell r="AB364">
            <v>2</v>
          </cell>
          <cell r="AC364">
            <v>0.12195121951219513</v>
          </cell>
          <cell r="AD364" t="str">
            <v>"GA-15d_Pt1_Hs=02.70_Tp=13.70_Full.dat"</v>
          </cell>
          <cell r="AE364" t="str">
            <v>"GA-15d_Pt1_Hs=02.70_Tp=13.70_Full.dat"</v>
          </cell>
          <cell r="AF364" t="str">
            <v>"352.xls"</v>
          </cell>
        </row>
        <row r="365">
          <cell r="A365">
            <v>353</v>
          </cell>
          <cell r="B365" t="str">
            <v>GA-15d_Pt1_Hs=02.70_Tp=15.07_Full</v>
          </cell>
          <cell r="C365">
            <v>0</v>
          </cell>
          <cell r="D365" t="str">
            <v>Ochi-Hubble</v>
          </cell>
          <cell r="E365" t="str">
            <v>"Specified"</v>
          </cell>
          <cell r="F365" t="str">
            <v>NE10</v>
          </cell>
          <cell r="G365">
            <v>202.5</v>
          </cell>
          <cell r="H365">
            <v>2.7</v>
          </cell>
          <cell r="I365">
            <v>8</v>
          </cell>
          <cell r="J365">
            <v>6.6357000663570004E-2</v>
          </cell>
          <cell r="K365" t="str">
            <v>S100</v>
          </cell>
          <cell r="L365">
            <v>247.5</v>
          </cell>
          <cell r="M365" t="str">
            <v>S100</v>
          </cell>
          <cell r="N365" t="str">
            <v>"Full"</v>
          </cell>
          <cell r="O365">
            <v>225</v>
          </cell>
          <cell r="P365">
            <v>-24.5</v>
          </cell>
          <cell r="Q365">
            <v>0</v>
          </cell>
          <cell r="R365">
            <v>18.150000000000002</v>
          </cell>
          <cell r="S365">
            <v>90</v>
          </cell>
          <cell r="T365">
            <v>32</v>
          </cell>
          <cell r="U365">
            <v>0</v>
          </cell>
          <cell r="V365">
            <v>90</v>
          </cell>
          <cell r="W365">
            <v>3</v>
          </cell>
          <cell r="X365" t="str">
            <v>"GA-15d_Pt1_Hs=02.70_Tp=15.07_Full.dat"</v>
          </cell>
          <cell r="Y365" t="str">
            <v>"GA-15d_Pt1_Hs=02.70_Tp=15.07_Full.dat"</v>
          </cell>
          <cell r="Z365" t="str">
            <v>"353.xls"</v>
          </cell>
          <cell r="AA365">
            <v>2.7</v>
          </cell>
          <cell r="AB365">
            <v>2</v>
          </cell>
          <cell r="AC365">
            <v>0.11086474501108648</v>
          </cell>
          <cell r="AD365" t="str">
            <v>"GA-15d_Pt1_Hs=02.70_Tp=15.07_Full.dat"</v>
          </cell>
          <cell r="AE365" t="str">
            <v>"GA-15d_Pt1_Hs=02.70_Tp=15.07_Full.dat"</v>
          </cell>
          <cell r="AF365" t="str">
            <v>"353.xls"</v>
          </cell>
        </row>
        <row r="366">
          <cell r="A366">
            <v>354</v>
          </cell>
          <cell r="B366" t="str">
            <v>GA-15d_Pt1_Hs=02.70_Tp=12.33_Interm</v>
          </cell>
          <cell r="C366">
            <v>0</v>
          </cell>
          <cell r="D366" t="str">
            <v>Ochi-Hubble</v>
          </cell>
          <cell r="E366" t="str">
            <v>"Specified"</v>
          </cell>
          <cell r="F366" t="str">
            <v>NE10</v>
          </cell>
          <cell r="G366">
            <v>202.5</v>
          </cell>
          <cell r="H366">
            <v>2.7</v>
          </cell>
          <cell r="I366">
            <v>8</v>
          </cell>
          <cell r="J366">
            <v>8.1103000811030002E-2</v>
          </cell>
          <cell r="K366" t="str">
            <v>S100</v>
          </cell>
          <cell r="L366">
            <v>247.5</v>
          </cell>
          <cell r="M366" t="str">
            <v>S100</v>
          </cell>
          <cell r="N366" t="str">
            <v>"Interm"</v>
          </cell>
          <cell r="O366">
            <v>225</v>
          </cell>
          <cell r="P366">
            <v>-18.149999999999999</v>
          </cell>
          <cell r="Q366">
            <v>0</v>
          </cell>
          <cell r="R366">
            <v>18.150000000000002</v>
          </cell>
          <cell r="S366">
            <v>90</v>
          </cell>
          <cell r="T366">
            <v>32</v>
          </cell>
          <cell r="U366">
            <v>0</v>
          </cell>
          <cell r="V366">
            <v>90</v>
          </cell>
          <cell r="W366">
            <v>3</v>
          </cell>
          <cell r="X366" t="str">
            <v>"GA-15d_Pt1_Hs=02.70_Tp=12.33_Interm.dat"</v>
          </cell>
          <cell r="Y366" t="str">
            <v>"GA-15d_Pt1_Hs=02.70_Tp=12.33_Interm.dat"</v>
          </cell>
          <cell r="Z366" t="str">
            <v>"354.xls"</v>
          </cell>
          <cell r="AA366">
            <v>2.7</v>
          </cell>
          <cell r="AB366">
            <v>2</v>
          </cell>
          <cell r="AC366">
            <v>0.13550135501355015</v>
          </cell>
          <cell r="AD366" t="str">
            <v>"GA-15d_Pt1_Hs=02.70_Tp=12.33_Interm.dat"</v>
          </cell>
          <cell r="AE366" t="str">
            <v>"GA-15d_Pt1_Hs=02.70_Tp=12.33_Interm.dat"</v>
          </cell>
          <cell r="AF366" t="str">
            <v>"354.xls"</v>
          </cell>
        </row>
        <row r="367">
          <cell r="A367">
            <v>355</v>
          </cell>
          <cell r="B367" t="str">
            <v>GA-15d_Pt1_Hs=02.70_Tp=13.70_Interm</v>
          </cell>
          <cell r="C367">
            <v>0</v>
          </cell>
          <cell r="D367" t="str">
            <v>Ochi-Hubble</v>
          </cell>
          <cell r="E367" t="str">
            <v>"Specified"</v>
          </cell>
          <cell r="F367" t="str">
            <v>NE10</v>
          </cell>
          <cell r="G367">
            <v>202.5</v>
          </cell>
          <cell r="H367">
            <v>2.7</v>
          </cell>
          <cell r="I367">
            <v>8</v>
          </cell>
          <cell r="J367">
            <v>7.2992700729927015E-2</v>
          </cell>
          <cell r="K367" t="str">
            <v>S100</v>
          </cell>
          <cell r="L367">
            <v>247.5</v>
          </cell>
          <cell r="M367" t="str">
            <v>S100</v>
          </cell>
          <cell r="N367" t="str">
            <v>"Interm"</v>
          </cell>
          <cell r="O367">
            <v>225</v>
          </cell>
          <cell r="P367">
            <v>-18.149999999999999</v>
          </cell>
          <cell r="Q367">
            <v>0</v>
          </cell>
          <cell r="R367">
            <v>18.150000000000002</v>
          </cell>
          <cell r="S367">
            <v>90</v>
          </cell>
          <cell r="T367">
            <v>32</v>
          </cell>
          <cell r="U367">
            <v>0</v>
          </cell>
          <cell r="V367">
            <v>90</v>
          </cell>
          <cell r="W367">
            <v>3</v>
          </cell>
          <cell r="X367" t="str">
            <v>"GA-15d_Pt1_Hs=02.70_Tp=13.70_Interm.dat"</v>
          </cell>
          <cell r="Y367" t="str">
            <v>"GA-15d_Pt1_Hs=02.70_Tp=13.70_Interm.dat"</v>
          </cell>
          <cell r="Z367" t="str">
            <v>"355.xls"</v>
          </cell>
          <cell r="AA367">
            <v>2.7</v>
          </cell>
          <cell r="AB367">
            <v>2</v>
          </cell>
          <cell r="AC367">
            <v>0.12195121951219513</v>
          </cell>
          <cell r="AD367" t="str">
            <v>"GA-15d_Pt1_Hs=02.70_Tp=13.70_Interm.dat"</v>
          </cell>
          <cell r="AE367" t="str">
            <v>"GA-15d_Pt1_Hs=02.70_Tp=13.70_Interm.dat"</v>
          </cell>
          <cell r="AF367" t="str">
            <v>"355.xls"</v>
          </cell>
        </row>
        <row r="368">
          <cell r="A368">
            <v>356</v>
          </cell>
          <cell r="B368" t="str">
            <v>GA-15d_Pt1_Hs=02.70_Tp=15.07_Interm</v>
          </cell>
          <cell r="C368">
            <v>0</v>
          </cell>
          <cell r="D368" t="str">
            <v>Ochi-Hubble</v>
          </cell>
          <cell r="E368" t="str">
            <v>"Specified"</v>
          </cell>
          <cell r="F368" t="str">
            <v>NE10</v>
          </cell>
          <cell r="G368">
            <v>202.5</v>
          </cell>
          <cell r="H368">
            <v>2.7</v>
          </cell>
          <cell r="I368">
            <v>8</v>
          </cell>
          <cell r="J368">
            <v>6.6357000663570004E-2</v>
          </cell>
          <cell r="K368" t="str">
            <v>S100</v>
          </cell>
          <cell r="L368">
            <v>247.5</v>
          </cell>
          <cell r="M368" t="str">
            <v>S100</v>
          </cell>
          <cell r="N368" t="str">
            <v>"Interm"</v>
          </cell>
          <cell r="O368">
            <v>225</v>
          </cell>
          <cell r="P368">
            <v>-18.149999999999999</v>
          </cell>
          <cell r="Q368">
            <v>0</v>
          </cell>
          <cell r="R368">
            <v>18.150000000000002</v>
          </cell>
          <cell r="S368">
            <v>90</v>
          </cell>
          <cell r="T368">
            <v>32</v>
          </cell>
          <cell r="U368">
            <v>0</v>
          </cell>
          <cell r="V368">
            <v>90</v>
          </cell>
          <cell r="W368">
            <v>3</v>
          </cell>
          <cell r="X368" t="str">
            <v>"GA-15d_Pt1_Hs=02.70_Tp=15.07_Interm.dat"</v>
          </cell>
          <cell r="Y368" t="str">
            <v>"GA-15d_Pt1_Hs=02.70_Tp=15.07_Interm.dat"</v>
          </cell>
          <cell r="Z368" t="str">
            <v>"356.xls"</v>
          </cell>
          <cell r="AA368">
            <v>2.7</v>
          </cell>
          <cell r="AB368">
            <v>2</v>
          </cell>
          <cell r="AC368">
            <v>0.11086474501108648</v>
          </cell>
          <cell r="AD368" t="str">
            <v>"GA-15d_Pt1_Hs=02.70_Tp=15.07_Interm.dat"</v>
          </cell>
          <cell r="AE368" t="str">
            <v>"GA-15d_Pt1_Hs=02.70_Tp=15.07_Interm.dat"</v>
          </cell>
          <cell r="AF368" t="str">
            <v>"356.xls"</v>
          </cell>
        </row>
        <row r="369">
          <cell r="A369">
            <v>357</v>
          </cell>
          <cell r="B369" t="str">
            <v>GA-15d_Pt1_Hs=02.70_Tp=12.33_Ballast</v>
          </cell>
          <cell r="C369">
            <v>0</v>
          </cell>
          <cell r="D369" t="str">
            <v>Ochi-Hubble</v>
          </cell>
          <cell r="E369" t="str">
            <v>"Specified"</v>
          </cell>
          <cell r="F369" t="str">
            <v>NE10</v>
          </cell>
          <cell r="G369">
            <v>202.5</v>
          </cell>
          <cell r="H369">
            <v>2.7</v>
          </cell>
          <cell r="I369">
            <v>8</v>
          </cell>
          <cell r="J369">
            <v>8.1103000811030002E-2</v>
          </cell>
          <cell r="K369" t="str">
            <v>S100</v>
          </cell>
          <cell r="L369">
            <v>247.5</v>
          </cell>
          <cell r="M369" t="str">
            <v>S100</v>
          </cell>
          <cell r="N369" t="str">
            <v>"Ballast"</v>
          </cell>
          <cell r="O369">
            <v>225</v>
          </cell>
          <cell r="P369">
            <v>-11.89</v>
          </cell>
          <cell r="Q369">
            <v>0</v>
          </cell>
          <cell r="R369">
            <v>18.150000000000002</v>
          </cell>
          <cell r="S369">
            <v>90</v>
          </cell>
          <cell r="T369">
            <v>32</v>
          </cell>
          <cell r="U369">
            <v>0</v>
          </cell>
          <cell r="V369">
            <v>90</v>
          </cell>
          <cell r="W369">
            <v>3</v>
          </cell>
          <cell r="X369" t="str">
            <v>"GA-15d_Pt1_Hs=02.70_Tp=12.33_Ballast.dat"</v>
          </cell>
          <cell r="Y369" t="str">
            <v>"GA-15d_Pt1_Hs=02.70_Tp=12.33_Ballast.dat"</v>
          </cell>
          <cell r="Z369" t="str">
            <v>"357.xls"</v>
          </cell>
          <cell r="AA369">
            <v>2.7</v>
          </cell>
          <cell r="AB369">
            <v>2</v>
          </cell>
          <cell r="AC369">
            <v>0.13550135501355015</v>
          </cell>
          <cell r="AD369" t="str">
            <v>"GA-15d_Pt1_Hs=02.70_Tp=12.33_Ballast.dat"</v>
          </cell>
          <cell r="AE369" t="str">
            <v>"GA-15d_Pt1_Hs=02.70_Tp=12.33_Ballast.dat"</v>
          </cell>
          <cell r="AF369" t="str">
            <v>"357.xls"</v>
          </cell>
        </row>
        <row r="370">
          <cell r="A370">
            <v>358</v>
          </cell>
          <cell r="B370" t="str">
            <v>GA-15d_Pt1_Hs=02.70_Tp=13.70_Ballast</v>
          </cell>
          <cell r="C370">
            <v>0</v>
          </cell>
          <cell r="D370" t="str">
            <v>Ochi-Hubble</v>
          </cell>
          <cell r="E370" t="str">
            <v>"Specified"</v>
          </cell>
          <cell r="F370" t="str">
            <v>NE10</v>
          </cell>
          <cell r="G370">
            <v>202.5</v>
          </cell>
          <cell r="H370">
            <v>2.7</v>
          </cell>
          <cell r="I370">
            <v>8</v>
          </cell>
          <cell r="J370">
            <v>7.2992700729927015E-2</v>
          </cell>
          <cell r="K370" t="str">
            <v>S100</v>
          </cell>
          <cell r="L370">
            <v>247.5</v>
          </cell>
          <cell r="M370" t="str">
            <v>S100</v>
          </cell>
          <cell r="N370" t="str">
            <v>"Ballast"</v>
          </cell>
          <cell r="O370">
            <v>225</v>
          </cell>
          <cell r="P370">
            <v>-11.89</v>
          </cell>
          <cell r="Q370">
            <v>0</v>
          </cell>
          <cell r="R370">
            <v>18.150000000000002</v>
          </cell>
          <cell r="S370">
            <v>90</v>
          </cell>
          <cell r="T370">
            <v>32</v>
          </cell>
          <cell r="U370">
            <v>0</v>
          </cell>
          <cell r="V370">
            <v>90</v>
          </cell>
          <cell r="W370">
            <v>3</v>
          </cell>
          <cell r="X370" t="str">
            <v>"GA-15d_Pt1_Hs=02.70_Tp=13.70_Ballast.dat"</v>
          </cell>
          <cell r="Y370" t="str">
            <v>"GA-15d_Pt1_Hs=02.70_Tp=13.70_Ballast.dat"</v>
          </cell>
          <cell r="Z370" t="str">
            <v>"358.xls"</v>
          </cell>
          <cell r="AA370">
            <v>2.7</v>
          </cell>
          <cell r="AB370">
            <v>2</v>
          </cell>
          <cell r="AC370">
            <v>0.12195121951219513</v>
          </cell>
          <cell r="AD370" t="str">
            <v>"GA-15d_Pt1_Hs=02.70_Tp=13.70_Ballast.dat"</v>
          </cell>
          <cell r="AE370" t="str">
            <v>"GA-15d_Pt1_Hs=02.70_Tp=13.70_Ballast.dat"</v>
          </cell>
          <cell r="AF370" t="str">
            <v>"358.xls"</v>
          </cell>
        </row>
        <row r="371">
          <cell r="A371">
            <v>359</v>
          </cell>
          <cell r="B371" t="str">
            <v>GA-15d_Pt1_Hs=02.70_Tp=15.07_Ballast</v>
          </cell>
          <cell r="C371">
            <v>0</v>
          </cell>
          <cell r="D371" t="str">
            <v>Ochi-Hubble</v>
          </cell>
          <cell r="E371" t="str">
            <v>"Specified"</v>
          </cell>
          <cell r="F371" t="str">
            <v>NE10</v>
          </cell>
          <cell r="G371">
            <v>202.5</v>
          </cell>
          <cell r="H371">
            <v>2.7</v>
          </cell>
          <cell r="I371">
            <v>8</v>
          </cell>
          <cell r="J371">
            <v>6.6357000663570004E-2</v>
          </cell>
          <cell r="K371" t="str">
            <v>S100</v>
          </cell>
          <cell r="L371">
            <v>247.5</v>
          </cell>
          <cell r="M371" t="str">
            <v>S100</v>
          </cell>
          <cell r="N371" t="str">
            <v>"Ballast"</v>
          </cell>
          <cell r="O371">
            <v>225</v>
          </cell>
          <cell r="P371">
            <v>-11.89</v>
          </cell>
          <cell r="Q371">
            <v>0</v>
          </cell>
          <cell r="R371">
            <v>18.150000000000002</v>
          </cell>
          <cell r="S371">
            <v>90</v>
          </cell>
          <cell r="T371">
            <v>32</v>
          </cell>
          <cell r="U371">
            <v>0</v>
          </cell>
          <cell r="V371">
            <v>90</v>
          </cell>
          <cell r="W371">
            <v>3</v>
          </cell>
          <cell r="X371" t="str">
            <v>"GA-15d_Pt1_Hs=02.70_Tp=15.07_Ballast.dat"</v>
          </cell>
          <cell r="Y371" t="str">
            <v>"GA-15d_Pt1_Hs=02.70_Tp=15.07_Ballast.dat"</v>
          </cell>
          <cell r="Z371" t="str">
            <v>"359.xls"</v>
          </cell>
          <cell r="AA371">
            <v>2.7</v>
          </cell>
          <cell r="AB371">
            <v>2</v>
          </cell>
          <cell r="AC371">
            <v>0.11086474501108648</v>
          </cell>
          <cell r="AD371" t="str">
            <v>"GA-15d_Pt1_Hs=02.70_Tp=15.07_Ballast.dat"</v>
          </cell>
          <cell r="AE371" t="str">
            <v>"GA-15d_Pt1_Hs=02.70_Tp=15.07_Ballast.dat"</v>
          </cell>
          <cell r="AF371" t="str">
            <v>"359.xls"</v>
          </cell>
        </row>
        <row r="372">
          <cell r="A372">
            <v>360</v>
          </cell>
          <cell r="B372" t="str">
            <v>GA-15e_Pt1_Hs=02.70_Tp=12.33_Full</v>
          </cell>
          <cell r="C372">
            <v>0</v>
          </cell>
          <cell r="D372" t="str">
            <v>Ochi-Hubble</v>
          </cell>
          <cell r="E372" t="str">
            <v>"Specified"</v>
          </cell>
          <cell r="F372" t="str">
            <v>W10</v>
          </cell>
          <cell r="G372">
            <v>337.5</v>
          </cell>
          <cell r="H372">
            <v>2.7</v>
          </cell>
          <cell r="I372">
            <v>8</v>
          </cell>
          <cell r="J372">
            <v>8.1103000811030002E-2</v>
          </cell>
          <cell r="K372" t="str">
            <v>SE100</v>
          </cell>
          <cell r="L372">
            <v>292.5</v>
          </cell>
          <cell r="M372" t="str">
            <v>SE100</v>
          </cell>
          <cell r="N372" t="str">
            <v>"Full"</v>
          </cell>
          <cell r="O372">
            <v>315</v>
          </cell>
          <cell r="P372">
            <v>-24.5</v>
          </cell>
          <cell r="Q372">
            <v>0</v>
          </cell>
          <cell r="R372">
            <v>18.150000000000002</v>
          </cell>
          <cell r="S372">
            <v>90</v>
          </cell>
          <cell r="T372">
            <v>32</v>
          </cell>
          <cell r="U372">
            <v>0</v>
          </cell>
          <cell r="V372">
            <v>90</v>
          </cell>
          <cell r="W372">
            <v>3</v>
          </cell>
          <cell r="X372" t="str">
            <v>"GA-15e_Pt1_Hs=02.70_Tp=12.33_Full.dat"</v>
          </cell>
          <cell r="Y372" t="str">
            <v>"GA-15e_Pt1_Hs=02.70_Tp=12.33_Full.dat"</v>
          </cell>
          <cell r="Z372" t="str">
            <v>"360.xls"</v>
          </cell>
          <cell r="AA372">
            <v>2.7</v>
          </cell>
          <cell r="AB372">
            <v>2</v>
          </cell>
          <cell r="AC372">
            <v>0.13550135501355015</v>
          </cell>
          <cell r="AD372" t="str">
            <v>"GA-15e_Pt1_Hs=02.70_Tp=12.33_Full.dat"</v>
          </cell>
          <cell r="AE372" t="str">
            <v>"GA-15e_Pt1_Hs=02.70_Tp=12.33_Full.dat"</v>
          </cell>
          <cell r="AF372" t="str">
            <v>"360.xls"</v>
          </cell>
        </row>
        <row r="373">
          <cell r="A373">
            <v>361</v>
          </cell>
          <cell r="B373" t="str">
            <v>GA-15e_Pt1_Hs=02.70_Tp=13.70_Full</v>
          </cell>
          <cell r="C373">
            <v>0</v>
          </cell>
          <cell r="D373" t="str">
            <v>Ochi-Hubble</v>
          </cell>
          <cell r="E373" t="str">
            <v>"Specified"</v>
          </cell>
          <cell r="F373" t="str">
            <v>W10</v>
          </cell>
          <cell r="G373">
            <v>337.5</v>
          </cell>
          <cell r="H373">
            <v>2.7</v>
          </cell>
          <cell r="I373">
            <v>8</v>
          </cell>
          <cell r="J373">
            <v>7.2992700729927015E-2</v>
          </cell>
          <cell r="K373" t="str">
            <v>SE100</v>
          </cell>
          <cell r="L373">
            <v>292.5</v>
          </cell>
          <cell r="M373" t="str">
            <v>SE100</v>
          </cell>
          <cell r="N373" t="str">
            <v>"Full"</v>
          </cell>
          <cell r="O373">
            <v>315</v>
          </cell>
          <cell r="P373">
            <v>-24.5</v>
          </cell>
          <cell r="Q373">
            <v>0</v>
          </cell>
          <cell r="R373">
            <v>18.150000000000002</v>
          </cell>
          <cell r="S373">
            <v>90</v>
          </cell>
          <cell r="T373">
            <v>32</v>
          </cell>
          <cell r="U373">
            <v>0</v>
          </cell>
          <cell r="V373">
            <v>90</v>
          </cell>
          <cell r="W373">
            <v>3</v>
          </cell>
          <cell r="X373" t="str">
            <v>"GA-15e_Pt1_Hs=02.70_Tp=13.70_Full.dat"</v>
          </cell>
          <cell r="Y373" t="str">
            <v>"GA-15e_Pt1_Hs=02.70_Tp=13.70_Full.dat"</v>
          </cell>
          <cell r="Z373" t="str">
            <v>"361.xls"</v>
          </cell>
          <cell r="AA373">
            <v>2.7</v>
          </cell>
          <cell r="AB373">
            <v>2</v>
          </cell>
          <cell r="AC373">
            <v>0.12195121951219513</v>
          </cell>
          <cell r="AD373" t="str">
            <v>"GA-15e_Pt1_Hs=02.70_Tp=13.70_Full.dat"</v>
          </cell>
          <cell r="AE373" t="str">
            <v>"GA-15e_Pt1_Hs=02.70_Tp=13.70_Full.dat"</v>
          </cell>
          <cell r="AF373" t="str">
            <v>"361.xls"</v>
          </cell>
        </row>
        <row r="374">
          <cell r="A374">
            <v>362</v>
          </cell>
          <cell r="B374" t="str">
            <v>GA-15e_Pt1_Hs=02.70_Tp=15.07_Full</v>
          </cell>
          <cell r="C374">
            <v>0</v>
          </cell>
          <cell r="D374" t="str">
            <v>Ochi-Hubble</v>
          </cell>
          <cell r="E374" t="str">
            <v>"Specified"</v>
          </cell>
          <cell r="F374" t="str">
            <v>W10</v>
          </cell>
          <cell r="G374">
            <v>337.5</v>
          </cell>
          <cell r="H374">
            <v>2.7</v>
          </cell>
          <cell r="I374">
            <v>8</v>
          </cell>
          <cell r="J374">
            <v>6.6357000663570004E-2</v>
          </cell>
          <cell r="K374" t="str">
            <v>SE100</v>
          </cell>
          <cell r="L374">
            <v>292.5</v>
          </cell>
          <cell r="M374" t="str">
            <v>SE100</v>
          </cell>
          <cell r="N374" t="str">
            <v>"Full"</v>
          </cell>
          <cell r="O374">
            <v>315</v>
          </cell>
          <cell r="P374">
            <v>-24.5</v>
          </cell>
          <cell r="Q374">
            <v>0</v>
          </cell>
          <cell r="R374">
            <v>18.150000000000002</v>
          </cell>
          <cell r="S374">
            <v>90</v>
          </cell>
          <cell r="T374">
            <v>32</v>
          </cell>
          <cell r="U374">
            <v>0</v>
          </cell>
          <cell r="V374">
            <v>90</v>
          </cell>
          <cell r="W374">
            <v>3</v>
          </cell>
          <cell r="X374" t="str">
            <v>"GA-15e_Pt1_Hs=02.70_Tp=15.07_Full.dat"</v>
          </cell>
          <cell r="Y374" t="str">
            <v>"GA-15e_Pt1_Hs=02.70_Tp=15.07_Full.dat"</v>
          </cell>
          <cell r="Z374" t="str">
            <v>"362.xls"</v>
          </cell>
          <cell r="AA374">
            <v>2.7</v>
          </cell>
          <cell r="AB374">
            <v>2</v>
          </cell>
          <cell r="AC374">
            <v>0.11086474501108648</v>
          </cell>
          <cell r="AD374" t="str">
            <v>"GA-15e_Pt1_Hs=02.70_Tp=15.07_Full.dat"</v>
          </cell>
          <cell r="AE374" t="str">
            <v>"GA-15e_Pt1_Hs=02.70_Tp=15.07_Full.dat"</v>
          </cell>
          <cell r="AF374" t="str">
            <v>"362.xls"</v>
          </cell>
        </row>
        <row r="375">
          <cell r="A375">
            <v>363</v>
          </cell>
          <cell r="B375" t="str">
            <v>GA-15e_Pt1_Hs=02.70_Tp=12.33_Interm</v>
          </cell>
          <cell r="C375">
            <v>0</v>
          </cell>
          <cell r="D375" t="str">
            <v>Ochi-Hubble</v>
          </cell>
          <cell r="E375" t="str">
            <v>"Specified"</v>
          </cell>
          <cell r="F375" t="str">
            <v>W10</v>
          </cell>
          <cell r="G375">
            <v>337.5</v>
          </cell>
          <cell r="H375">
            <v>2.7</v>
          </cell>
          <cell r="I375">
            <v>8</v>
          </cell>
          <cell r="J375">
            <v>8.1103000811030002E-2</v>
          </cell>
          <cell r="K375" t="str">
            <v>SE100</v>
          </cell>
          <cell r="L375">
            <v>292.5</v>
          </cell>
          <cell r="M375" t="str">
            <v>SE100</v>
          </cell>
          <cell r="N375" t="str">
            <v>"Interm"</v>
          </cell>
          <cell r="O375">
            <v>315</v>
          </cell>
          <cell r="P375">
            <v>-18.149999999999999</v>
          </cell>
          <cell r="Q375">
            <v>0</v>
          </cell>
          <cell r="R375">
            <v>18.150000000000002</v>
          </cell>
          <cell r="S375">
            <v>90</v>
          </cell>
          <cell r="T375">
            <v>32</v>
          </cell>
          <cell r="U375">
            <v>0</v>
          </cell>
          <cell r="V375">
            <v>90</v>
          </cell>
          <cell r="W375">
            <v>3</v>
          </cell>
          <cell r="X375" t="str">
            <v>"GA-15e_Pt1_Hs=02.70_Tp=12.33_Interm.dat"</v>
          </cell>
          <cell r="Y375" t="str">
            <v>"GA-15e_Pt1_Hs=02.70_Tp=12.33_Interm.dat"</v>
          </cell>
          <cell r="Z375" t="str">
            <v>"363.xls"</v>
          </cell>
          <cell r="AA375">
            <v>2.7</v>
          </cell>
          <cell r="AB375">
            <v>2</v>
          </cell>
          <cell r="AC375">
            <v>0.13550135501355015</v>
          </cell>
          <cell r="AD375" t="str">
            <v>"GA-15e_Pt1_Hs=02.70_Tp=12.33_Interm.dat"</v>
          </cell>
          <cell r="AE375" t="str">
            <v>"GA-15e_Pt1_Hs=02.70_Tp=12.33_Interm.dat"</v>
          </cell>
          <cell r="AF375" t="str">
            <v>"363.xls"</v>
          </cell>
        </row>
        <row r="376">
          <cell r="A376">
            <v>364</v>
          </cell>
          <cell r="B376" t="str">
            <v>GA-15e_Pt1_Hs=02.70_Tp=13.70_Interm</v>
          </cell>
          <cell r="C376">
            <v>0</v>
          </cell>
          <cell r="D376" t="str">
            <v>Ochi-Hubble</v>
          </cell>
          <cell r="E376" t="str">
            <v>"Specified"</v>
          </cell>
          <cell r="F376" t="str">
            <v>W10</v>
          </cell>
          <cell r="G376">
            <v>337.5</v>
          </cell>
          <cell r="H376">
            <v>2.7</v>
          </cell>
          <cell r="I376">
            <v>8</v>
          </cell>
          <cell r="J376">
            <v>7.2992700729927015E-2</v>
          </cell>
          <cell r="K376" t="str">
            <v>SE100</v>
          </cell>
          <cell r="L376">
            <v>292.5</v>
          </cell>
          <cell r="M376" t="str">
            <v>SE100</v>
          </cell>
          <cell r="N376" t="str">
            <v>"Interm"</v>
          </cell>
          <cell r="O376">
            <v>315</v>
          </cell>
          <cell r="P376">
            <v>-18.149999999999999</v>
          </cell>
          <cell r="Q376">
            <v>0</v>
          </cell>
          <cell r="R376">
            <v>18.150000000000002</v>
          </cell>
          <cell r="S376">
            <v>90</v>
          </cell>
          <cell r="T376">
            <v>32</v>
          </cell>
          <cell r="U376">
            <v>0</v>
          </cell>
          <cell r="V376">
            <v>90</v>
          </cell>
          <cell r="W376">
            <v>3</v>
          </cell>
          <cell r="X376" t="str">
            <v>"GA-15e_Pt1_Hs=02.70_Tp=13.70_Interm.dat"</v>
          </cell>
          <cell r="Y376" t="str">
            <v>"GA-15e_Pt1_Hs=02.70_Tp=13.70_Interm.dat"</v>
          </cell>
          <cell r="Z376" t="str">
            <v>"364.xls"</v>
          </cell>
          <cell r="AA376">
            <v>2.7</v>
          </cell>
          <cell r="AB376">
            <v>2</v>
          </cell>
          <cell r="AC376">
            <v>0.12195121951219513</v>
          </cell>
          <cell r="AD376" t="str">
            <v>"GA-15e_Pt1_Hs=02.70_Tp=13.70_Interm.dat"</v>
          </cell>
          <cell r="AE376" t="str">
            <v>"GA-15e_Pt1_Hs=02.70_Tp=13.70_Interm.dat"</v>
          </cell>
          <cell r="AF376" t="str">
            <v>"364.xls"</v>
          </cell>
        </row>
        <row r="377">
          <cell r="A377">
            <v>365</v>
          </cell>
          <cell r="B377" t="str">
            <v>GA-15e_Pt1_Hs=02.70_Tp=15.07_Interm</v>
          </cell>
          <cell r="C377">
            <v>0</v>
          </cell>
          <cell r="D377" t="str">
            <v>Ochi-Hubble</v>
          </cell>
          <cell r="E377" t="str">
            <v>"Specified"</v>
          </cell>
          <cell r="F377" t="str">
            <v>W10</v>
          </cell>
          <cell r="G377">
            <v>337.5</v>
          </cell>
          <cell r="H377">
            <v>2.7</v>
          </cell>
          <cell r="I377">
            <v>8</v>
          </cell>
          <cell r="J377">
            <v>6.6357000663570004E-2</v>
          </cell>
          <cell r="K377" t="str">
            <v>SE100</v>
          </cell>
          <cell r="L377">
            <v>292.5</v>
          </cell>
          <cell r="M377" t="str">
            <v>SE100</v>
          </cell>
          <cell r="N377" t="str">
            <v>"Interm"</v>
          </cell>
          <cell r="O377">
            <v>315</v>
          </cell>
          <cell r="P377">
            <v>-18.149999999999999</v>
          </cell>
          <cell r="Q377">
            <v>0</v>
          </cell>
          <cell r="R377">
            <v>18.150000000000002</v>
          </cell>
          <cell r="S377">
            <v>90</v>
          </cell>
          <cell r="T377">
            <v>32</v>
          </cell>
          <cell r="U377">
            <v>0</v>
          </cell>
          <cell r="V377">
            <v>90</v>
          </cell>
          <cell r="W377">
            <v>3</v>
          </cell>
          <cell r="X377" t="str">
            <v>"GA-15e_Pt1_Hs=02.70_Tp=15.07_Interm.dat"</v>
          </cell>
          <cell r="Y377" t="str">
            <v>"GA-15e_Pt1_Hs=02.70_Tp=15.07_Interm.dat"</v>
          </cell>
          <cell r="Z377" t="str">
            <v>"365.xls"</v>
          </cell>
          <cell r="AA377">
            <v>2.7</v>
          </cell>
          <cell r="AB377">
            <v>2</v>
          </cell>
          <cell r="AC377">
            <v>0.11086474501108648</v>
          </cell>
          <cell r="AD377" t="str">
            <v>"GA-15e_Pt1_Hs=02.70_Tp=15.07_Interm.dat"</v>
          </cell>
          <cell r="AE377" t="str">
            <v>"GA-15e_Pt1_Hs=02.70_Tp=15.07_Interm.dat"</v>
          </cell>
          <cell r="AF377" t="str">
            <v>"365.xls"</v>
          </cell>
        </row>
        <row r="378">
          <cell r="A378">
            <v>366</v>
          </cell>
          <cell r="B378" t="str">
            <v>GA-15e_Pt1_Hs=02.70_Tp=12.33_Ballast</v>
          </cell>
          <cell r="C378">
            <v>0</v>
          </cell>
          <cell r="D378" t="str">
            <v>Ochi-Hubble</v>
          </cell>
          <cell r="E378" t="str">
            <v>"Specified"</v>
          </cell>
          <cell r="F378" t="str">
            <v>W10</v>
          </cell>
          <cell r="G378">
            <v>337.5</v>
          </cell>
          <cell r="H378">
            <v>2.7</v>
          </cell>
          <cell r="I378">
            <v>8</v>
          </cell>
          <cell r="J378">
            <v>8.1103000811030002E-2</v>
          </cell>
          <cell r="K378" t="str">
            <v>SE100</v>
          </cell>
          <cell r="L378">
            <v>292.5</v>
          </cell>
          <cell r="M378" t="str">
            <v>SE100</v>
          </cell>
          <cell r="N378" t="str">
            <v>"Ballast"</v>
          </cell>
          <cell r="O378">
            <v>315</v>
          </cell>
          <cell r="P378">
            <v>-11.89</v>
          </cell>
          <cell r="Q378">
            <v>0</v>
          </cell>
          <cell r="R378">
            <v>18.150000000000002</v>
          </cell>
          <cell r="S378">
            <v>90</v>
          </cell>
          <cell r="T378">
            <v>32</v>
          </cell>
          <cell r="U378">
            <v>0</v>
          </cell>
          <cell r="V378">
            <v>90</v>
          </cell>
          <cell r="W378">
            <v>3</v>
          </cell>
          <cell r="X378" t="str">
            <v>"GA-15e_Pt1_Hs=02.70_Tp=12.33_Ballast.dat"</v>
          </cell>
          <cell r="Y378" t="str">
            <v>"GA-15e_Pt1_Hs=02.70_Tp=12.33_Ballast.dat"</v>
          </cell>
          <cell r="Z378" t="str">
            <v>"366.xls"</v>
          </cell>
          <cell r="AA378">
            <v>2.7</v>
          </cell>
          <cell r="AB378">
            <v>2</v>
          </cell>
          <cell r="AC378">
            <v>0.13550135501355015</v>
          </cell>
          <cell r="AD378" t="str">
            <v>"GA-15e_Pt1_Hs=02.70_Tp=12.33_Ballast.dat"</v>
          </cell>
          <cell r="AE378" t="str">
            <v>"GA-15e_Pt1_Hs=02.70_Tp=12.33_Ballast.dat"</v>
          </cell>
          <cell r="AF378" t="str">
            <v>"366.xls"</v>
          </cell>
        </row>
        <row r="379">
          <cell r="A379">
            <v>367</v>
          </cell>
          <cell r="B379" t="str">
            <v>GA-15e_Pt1_Hs=02.70_Tp=13.70_Ballast</v>
          </cell>
          <cell r="C379">
            <v>0</v>
          </cell>
          <cell r="D379" t="str">
            <v>Ochi-Hubble</v>
          </cell>
          <cell r="E379" t="str">
            <v>"Specified"</v>
          </cell>
          <cell r="F379" t="str">
            <v>W10</v>
          </cell>
          <cell r="G379">
            <v>337.5</v>
          </cell>
          <cell r="H379">
            <v>2.7</v>
          </cell>
          <cell r="I379">
            <v>8</v>
          </cell>
          <cell r="J379">
            <v>7.2992700729927015E-2</v>
          </cell>
          <cell r="K379" t="str">
            <v>SE100</v>
          </cell>
          <cell r="L379">
            <v>292.5</v>
          </cell>
          <cell r="M379" t="str">
            <v>SE100</v>
          </cell>
          <cell r="N379" t="str">
            <v>"Ballast"</v>
          </cell>
          <cell r="O379">
            <v>315</v>
          </cell>
          <cell r="P379">
            <v>-11.89</v>
          </cell>
          <cell r="Q379">
            <v>0</v>
          </cell>
          <cell r="R379">
            <v>18.150000000000002</v>
          </cell>
          <cell r="S379">
            <v>90</v>
          </cell>
          <cell r="T379">
            <v>32</v>
          </cell>
          <cell r="U379">
            <v>0</v>
          </cell>
          <cell r="V379">
            <v>90</v>
          </cell>
          <cell r="W379">
            <v>3</v>
          </cell>
          <cell r="X379" t="str">
            <v>"GA-15e_Pt1_Hs=02.70_Tp=13.70_Ballast.dat"</v>
          </cell>
          <cell r="Y379" t="str">
            <v>"GA-15e_Pt1_Hs=02.70_Tp=13.70_Ballast.dat"</v>
          </cell>
          <cell r="Z379" t="str">
            <v>"367.xls"</v>
          </cell>
          <cell r="AA379">
            <v>2.7</v>
          </cell>
          <cell r="AB379">
            <v>2</v>
          </cell>
          <cell r="AC379">
            <v>0.12195121951219513</v>
          </cell>
          <cell r="AD379" t="str">
            <v>"GA-15e_Pt1_Hs=02.70_Tp=13.70_Ballast.dat"</v>
          </cell>
          <cell r="AE379" t="str">
            <v>"GA-15e_Pt1_Hs=02.70_Tp=13.70_Ballast.dat"</v>
          </cell>
          <cell r="AF379" t="str">
            <v>"367.xls"</v>
          </cell>
        </row>
        <row r="380">
          <cell r="A380">
            <v>368</v>
          </cell>
          <cell r="B380" t="str">
            <v>GA-15e_Pt1_Hs=02.70_Tp=15.07_Ballast</v>
          </cell>
          <cell r="C380">
            <v>0</v>
          </cell>
          <cell r="D380" t="str">
            <v>Ochi-Hubble</v>
          </cell>
          <cell r="E380" t="str">
            <v>"Specified"</v>
          </cell>
          <cell r="F380" t="str">
            <v>W10</v>
          </cell>
          <cell r="G380">
            <v>337.5</v>
          </cell>
          <cell r="H380">
            <v>2.7</v>
          </cell>
          <cell r="I380">
            <v>8</v>
          </cell>
          <cell r="J380">
            <v>6.6357000663570004E-2</v>
          </cell>
          <cell r="K380" t="str">
            <v>SE100</v>
          </cell>
          <cell r="L380">
            <v>292.5</v>
          </cell>
          <cell r="M380" t="str">
            <v>SE100</v>
          </cell>
          <cell r="N380" t="str">
            <v>"Ballast"</v>
          </cell>
          <cell r="O380">
            <v>315</v>
          </cell>
          <cell r="P380">
            <v>-11.89</v>
          </cell>
          <cell r="Q380">
            <v>0</v>
          </cell>
          <cell r="R380">
            <v>18.150000000000002</v>
          </cell>
          <cell r="S380">
            <v>90</v>
          </cell>
          <cell r="T380">
            <v>32</v>
          </cell>
          <cell r="U380">
            <v>0</v>
          </cell>
          <cell r="V380">
            <v>90</v>
          </cell>
          <cell r="W380">
            <v>3</v>
          </cell>
          <cell r="X380" t="str">
            <v>"GA-15e_Pt1_Hs=02.70_Tp=15.07_Ballast.dat"</v>
          </cell>
          <cell r="Y380" t="str">
            <v>"GA-15e_Pt1_Hs=02.70_Tp=15.07_Ballast.dat"</v>
          </cell>
          <cell r="Z380" t="str">
            <v>"368.xls"</v>
          </cell>
          <cell r="AA380">
            <v>2.7</v>
          </cell>
          <cell r="AB380">
            <v>2</v>
          </cell>
          <cell r="AC380">
            <v>0.11086474501108648</v>
          </cell>
          <cell r="AD380" t="str">
            <v>"GA-15e_Pt1_Hs=02.70_Tp=15.07_Ballast.dat"</v>
          </cell>
          <cell r="AE380" t="str">
            <v>"GA-15e_Pt1_Hs=02.70_Tp=15.07_Ballast.dat"</v>
          </cell>
          <cell r="AF380" t="str">
            <v>"368.xls"</v>
          </cell>
        </row>
        <row r="381">
          <cell r="A381">
            <v>369</v>
          </cell>
          <cell r="B381" t="str">
            <v>GA-15f_Pt1_Hs=02.70_Tp=12.33_Full</v>
          </cell>
          <cell r="C381">
            <v>0</v>
          </cell>
          <cell r="D381" t="str">
            <v>Ochi-Hubble</v>
          </cell>
          <cell r="E381" t="str">
            <v>"Specified"</v>
          </cell>
          <cell r="F381" t="str">
            <v>NW10</v>
          </cell>
          <cell r="G381">
            <v>292.5</v>
          </cell>
          <cell r="H381">
            <v>2.7</v>
          </cell>
          <cell r="I381">
            <v>8</v>
          </cell>
          <cell r="J381">
            <v>8.1103000811030002E-2</v>
          </cell>
          <cell r="K381" t="str">
            <v>E100</v>
          </cell>
          <cell r="L381">
            <v>337.5</v>
          </cell>
          <cell r="M381" t="str">
            <v>E100</v>
          </cell>
          <cell r="N381" t="str">
            <v>"Full"</v>
          </cell>
          <cell r="O381">
            <v>315</v>
          </cell>
          <cell r="P381">
            <v>-24.5</v>
          </cell>
          <cell r="Q381">
            <v>0</v>
          </cell>
          <cell r="R381">
            <v>18.150000000000002</v>
          </cell>
          <cell r="S381">
            <v>90</v>
          </cell>
          <cell r="T381">
            <v>32</v>
          </cell>
          <cell r="U381">
            <v>0</v>
          </cell>
          <cell r="V381">
            <v>90</v>
          </cell>
          <cell r="W381">
            <v>3</v>
          </cell>
          <cell r="X381" t="str">
            <v>"GA-15f_Pt1_Hs=02.70_Tp=12.33_Full.dat"</v>
          </cell>
          <cell r="Y381" t="str">
            <v>"GA-15f_Pt1_Hs=02.70_Tp=12.33_Full.dat"</v>
          </cell>
          <cell r="Z381" t="str">
            <v>"369.xls"</v>
          </cell>
          <cell r="AA381">
            <v>2.7</v>
          </cell>
          <cell r="AB381">
            <v>2</v>
          </cell>
          <cell r="AC381">
            <v>0.13550135501355015</v>
          </cell>
          <cell r="AD381" t="str">
            <v>"GA-15f_Pt1_Hs=02.70_Tp=12.33_Full.dat"</v>
          </cell>
          <cell r="AE381" t="str">
            <v>"GA-15f_Pt1_Hs=02.70_Tp=12.33_Full.dat"</v>
          </cell>
          <cell r="AF381" t="str">
            <v>"369.xls"</v>
          </cell>
        </row>
        <row r="382">
          <cell r="A382">
            <v>370</v>
          </cell>
          <cell r="B382" t="str">
            <v>GA-15f_Pt1_Hs=02.70_Tp=13.70_Full</v>
          </cell>
          <cell r="C382">
            <v>0</v>
          </cell>
          <cell r="D382" t="str">
            <v>Ochi-Hubble</v>
          </cell>
          <cell r="E382" t="str">
            <v>"Specified"</v>
          </cell>
          <cell r="F382" t="str">
            <v>NW10</v>
          </cell>
          <cell r="G382">
            <v>292.5</v>
          </cell>
          <cell r="H382">
            <v>2.7</v>
          </cell>
          <cell r="I382">
            <v>8</v>
          </cell>
          <cell r="J382">
            <v>7.2992700729927015E-2</v>
          </cell>
          <cell r="K382" t="str">
            <v>E100</v>
          </cell>
          <cell r="L382">
            <v>337.5</v>
          </cell>
          <cell r="M382" t="str">
            <v>E100</v>
          </cell>
          <cell r="N382" t="str">
            <v>"Full"</v>
          </cell>
          <cell r="O382">
            <v>315</v>
          </cell>
          <cell r="P382">
            <v>-24.5</v>
          </cell>
          <cell r="Q382">
            <v>0</v>
          </cell>
          <cell r="R382">
            <v>18.150000000000002</v>
          </cell>
          <cell r="S382">
            <v>90</v>
          </cell>
          <cell r="T382">
            <v>32</v>
          </cell>
          <cell r="U382">
            <v>0</v>
          </cell>
          <cell r="V382">
            <v>90</v>
          </cell>
          <cell r="W382">
            <v>3</v>
          </cell>
          <cell r="X382" t="str">
            <v>"GA-15f_Pt1_Hs=02.70_Tp=13.70_Full.dat"</v>
          </cell>
          <cell r="Y382" t="str">
            <v>"GA-15f_Pt1_Hs=02.70_Tp=13.70_Full.dat"</v>
          </cell>
          <cell r="Z382" t="str">
            <v>"370.xls"</v>
          </cell>
          <cell r="AA382">
            <v>2.7</v>
          </cell>
          <cell r="AB382">
            <v>2</v>
          </cell>
          <cell r="AC382">
            <v>0.12195121951219513</v>
          </cell>
          <cell r="AD382" t="str">
            <v>"GA-15f_Pt1_Hs=02.70_Tp=13.70_Full.dat"</v>
          </cell>
          <cell r="AE382" t="str">
            <v>"GA-15f_Pt1_Hs=02.70_Tp=13.70_Full.dat"</v>
          </cell>
          <cell r="AF382" t="str">
            <v>"370.xls"</v>
          </cell>
        </row>
        <row r="383">
          <cell r="A383">
            <v>371</v>
          </cell>
          <cell r="B383" t="str">
            <v>GA-15f_Pt1_Hs=02.70_Tp=15.07_Full</v>
          </cell>
          <cell r="C383">
            <v>0</v>
          </cell>
          <cell r="D383" t="str">
            <v>Ochi-Hubble</v>
          </cell>
          <cell r="E383" t="str">
            <v>"Specified"</v>
          </cell>
          <cell r="F383" t="str">
            <v>NW10</v>
          </cell>
          <cell r="G383">
            <v>292.5</v>
          </cell>
          <cell r="H383">
            <v>2.7</v>
          </cell>
          <cell r="I383">
            <v>8</v>
          </cell>
          <cell r="J383">
            <v>6.6357000663570004E-2</v>
          </cell>
          <cell r="K383" t="str">
            <v>E100</v>
          </cell>
          <cell r="L383">
            <v>337.5</v>
          </cell>
          <cell r="M383" t="str">
            <v>E100</v>
          </cell>
          <cell r="N383" t="str">
            <v>"Full"</v>
          </cell>
          <cell r="O383">
            <v>315</v>
          </cell>
          <cell r="P383">
            <v>-24.5</v>
          </cell>
          <cell r="Q383">
            <v>0</v>
          </cell>
          <cell r="R383">
            <v>18.150000000000002</v>
          </cell>
          <cell r="S383">
            <v>90</v>
          </cell>
          <cell r="T383">
            <v>32</v>
          </cell>
          <cell r="U383">
            <v>0</v>
          </cell>
          <cell r="V383">
            <v>90</v>
          </cell>
          <cell r="W383">
            <v>3</v>
          </cell>
          <cell r="X383" t="str">
            <v>"GA-15f_Pt1_Hs=02.70_Tp=15.07_Full.dat"</v>
          </cell>
          <cell r="Y383" t="str">
            <v>"GA-15f_Pt1_Hs=02.70_Tp=15.07_Full.dat"</v>
          </cell>
          <cell r="Z383" t="str">
            <v>"371.xls"</v>
          </cell>
          <cell r="AA383">
            <v>2.7</v>
          </cell>
          <cell r="AB383">
            <v>2</v>
          </cell>
          <cell r="AC383">
            <v>0.11086474501108648</v>
          </cell>
          <cell r="AD383" t="str">
            <v>"GA-15f_Pt1_Hs=02.70_Tp=15.07_Full.dat"</v>
          </cell>
          <cell r="AE383" t="str">
            <v>"GA-15f_Pt1_Hs=02.70_Tp=15.07_Full.dat"</v>
          </cell>
          <cell r="AF383" t="str">
            <v>"371.xls"</v>
          </cell>
        </row>
        <row r="384">
          <cell r="A384">
            <v>372</v>
          </cell>
          <cell r="B384" t="str">
            <v>GA-15f_Pt1_Hs=02.70_Tp=12.33_Interm</v>
          </cell>
          <cell r="C384">
            <v>0</v>
          </cell>
          <cell r="D384" t="str">
            <v>Ochi-Hubble</v>
          </cell>
          <cell r="E384" t="str">
            <v>"Specified"</v>
          </cell>
          <cell r="F384" t="str">
            <v>NW10</v>
          </cell>
          <cell r="G384">
            <v>292.5</v>
          </cell>
          <cell r="H384">
            <v>2.7</v>
          </cell>
          <cell r="I384">
            <v>8</v>
          </cell>
          <cell r="J384">
            <v>8.1103000811030002E-2</v>
          </cell>
          <cell r="K384" t="str">
            <v>E100</v>
          </cell>
          <cell r="L384">
            <v>337.5</v>
          </cell>
          <cell r="M384" t="str">
            <v>E100</v>
          </cell>
          <cell r="N384" t="str">
            <v>"Interm"</v>
          </cell>
          <cell r="O384">
            <v>315</v>
          </cell>
          <cell r="P384">
            <v>-18.149999999999999</v>
          </cell>
          <cell r="Q384">
            <v>0</v>
          </cell>
          <cell r="R384">
            <v>18.150000000000002</v>
          </cell>
          <cell r="S384">
            <v>90</v>
          </cell>
          <cell r="T384">
            <v>32</v>
          </cell>
          <cell r="U384">
            <v>0</v>
          </cell>
          <cell r="V384">
            <v>90</v>
          </cell>
          <cell r="W384">
            <v>3</v>
          </cell>
          <cell r="X384" t="str">
            <v>"GA-15f_Pt1_Hs=02.70_Tp=12.33_Interm.dat"</v>
          </cell>
          <cell r="Y384" t="str">
            <v>"GA-15f_Pt1_Hs=02.70_Tp=12.33_Interm.dat"</v>
          </cell>
          <cell r="Z384" t="str">
            <v>"372.xls"</v>
          </cell>
          <cell r="AA384">
            <v>2.7</v>
          </cell>
          <cell r="AB384">
            <v>2</v>
          </cell>
          <cell r="AC384">
            <v>0.13550135501355015</v>
          </cell>
          <cell r="AD384" t="str">
            <v>"GA-15f_Pt1_Hs=02.70_Tp=12.33_Interm.dat"</v>
          </cell>
          <cell r="AE384" t="str">
            <v>"GA-15f_Pt1_Hs=02.70_Tp=12.33_Interm.dat"</v>
          </cell>
          <cell r="AF384" t="str">
            <v>"372.xls"</v>
          </cell>
        </row>
        <row r="385">
          <cell r="A385">
            <v>373</v>
          </cell>
          <cell r="B385" t="str">
            <v>GA-15f_Pt1_Hs=02.70_Tp=13.70_Interm</v>
          </cell>
          <cell r="C385">
            <v>0</v>
          </cell>
          <cell r="D385" t="str">
            <v>Ochi-Hubble</v>
          </cell>
          <cell r="E385" t="str">
            <v>"Specified"</v>
          </cell>
          <cell r="F385" t="str">
            <v>NW10</v>
          </cell>
          <cell r="G385">
            <v>292.5</v>
          </cell>
          <cell r="H385">
            <v>2.7</v>
          </cell>
          <cell r="I385">
            <v>8</v>
          </cell>
          <cell r="J385">
            <v>7.2992700729927015E-2</v>
          </cell>
          <cell r="K385" t="str">
            <v>E100</v>
          </cell>
          <cell r="L385">
            <v>337.5</v>
          </cell>
          <cell r="M385" t="str">
            <v>E100</v>
          </cell>
          <cell r="N385" t="str">
            <v>"Interm"</v>
          </cell>
          <cell r="O385">
            <v>315</v>
          </cell>
          <cell r="P385">
            <v>-18.149999999999999</v>
          </cell>
          <cell r="Q385">
            <v>0</v>
          </cell>
          <cell r="R385">
            <v>18.150000000000002</v>
          </cell>
          <cell r="S385">
            <v>90</v>
          </cell>
          <cell r="T385">
            <v>32</v>
          </cell>
          <cell r="U385">
            <v>0</v>
          </cell>
          <cell r="V385">
            <v>90</v>
          </cell>
          <cell r="W385">
            <v>3</v>
          </cell>
          <cell r="X385" t="str">
            <v>"GA-15f_Pt1_Hs=02.70_Tp=13.70_Interm.dat"</v>
          </cell>
          <cell r="Y385" t="str">
            <v>"GA-15f_Pt1_Hs=02.70_Tp=13.70_Interm.dat"</v>
          </cell>
          <cell r="Z385" t="str">
            <v>"373.xls"</v>
          </cell>
          <cell r="AA385">
            <v>2.7</v>
          </cell>
          <cell r="AB385">
            <v>2</v>
          </cell>
          <cell r="AC385">
            <v>0.12195121951219513</v>
          </cell>
          <cell r="AD385" t="str">
            <v>"GA-15f_Pt1_Hs=02.70_Tp=13.70_Interm.dat"</v>
          </cell>
          <cell r="AE385" t="str">
            <v>"GA-15f_Pt1_Hs=02.70_Tp=13.70_Interm.dat"</v>
          </cell>
          <cell r="AF385" t="str">
            <v>"373.xls"</v>
          </cell>
        </row>
        <row r="386">
          <cell r="A386">
            <v>374</v>
          </cell>
          <cell r="B386" t="str">
            <v>GA-15f_Pt1_Hs=02.70_Tp=15.07_Interm</v>
          </cell>
          <cell r="C386">
            <v>0</v>
          </cell>
          <cell r="D386" t="str">
            <v>Ochi-Hubble</v>
          </cell>
          <cell r="E386" t="str">
            <v>"Specified"</v>
          </cell>
          <cell r="F386" t="str">
            <v>NW10</v>
          </cell>
          <cell r="G386">
            <v>292.5</v>
          </cell>
          <cell r="H386">
            <v>2.7</v>
          </cell>
          <cell r="I386">
            <v>8</v>
          </cell>
          <cell r="J386">
            <v>6.6357000663570004E-2</v>
          </cell>
          <cell r="K386" t="str">
            <v>E100</v>
          </cell>
          <cell r="L386">
            <v>337.5</v>
          </cell>
          <cell r="M386" t="str">
            <v>E100</v>
          </cell>
          <cell r="N386" t="str">
            <v>"Interm"</v>
          </cell>
          <cell r="O386">
            <v>315</v>
          </cell>
          <cell r="P386">
            <v>-18.149999999999999</v>
          </cell>
          <cell r="Q386">
            <v>0</v>
          </cell>
          <cell r="R386">
            <v>18.150000000000002</v>
          </cell>
          <cell r="S386">
            <v>90</v>
          </cell>
          <cell r="T386">
            <v>32</v>
          </cell>
          <cell r="U386">
            <v>0</v>
          </cell>
          <cell r="V386">
            <v>90</v>
          </cell>
          <cell r="W386">
            <v>3</v>
          </cell>
          <cell r="X386" t="str">
            <v>"GA-15f_Pt1_Hs=02.70_Tp=15.07_Interm.dat"</v>
          </cell>
          <cell r="Y386" t="str">
            <v>"GA-15f_Pt1_Hs=02.70_Tp=15.07_Interm.dat"</v>
          </cell>
          <cell r="Z386" t="str">
            <v>"374.xls"</v>
          </cell>
          <cell r="AA386">
            <v>2.7</v>
          </cell>
          <cell r="AB386">
            <v>2</v>
          </cell>
          <cell r="AC386">
            <v>0.11086474501108648</v>
          </cell>
          <cell r="AD386" t="str">
            <v>"GA-15f_Pt1_Hs=02.70_Tp=15.07_Interm.dat"</v>
          </cell>
          <cell r="AE386" t="str">
            <v>"GA-15f_Pt1_Hs=02.70_Tp=15.07_Interm.dat"</v>
          </cell>
          <cell r="AF386" t="str">
            <v>"374.xls"</v>
          </cell>
        </row>
        <row r="387">
          <cell r="A387">
            <v>375</v>
          </cell>
          <cell r="B387" t="str">
            <v>GA-15f_Pt1_Hs=02.70_Tp=12.33_Ballast</v>
          </cell>
          <cell r="C387">
            <v>0</v>
          </cell>
          <cell r="D387" t="str">
            <v>Ochi-Hubble</v>
          </cell>
          <cell r="E387" t="str">
            <v>"Specified"</v>
          </cell>
          <cell r="F387" t="str">
            <v>NW10</v>
          </cell>
          <cell r="G387">
            <v>292.5</v>
          </cell>
          <cell r="H387">
            <v>2.7</v>
          </cell>
          <cell r="I387">
            <v>8</v>
          </cell>
          <cell r="J387">
            <v>8.1103000811030002E-2</v>
          </cell>
          <cell r="K387" t="str">
            <v>E100</v>
          </cell>
          <cell r="L387">
            <v>337.5</v>
          </cell>
          <cell r="M387" t="str">
            <v>E100</v>
          </cell>
          <cell r="N387" t="str">
            <v>"Ballast"</v>
          </cell>
          <cell r="O387">
            <v>315</v>
          </cell>
          <cell r="P387">
            <v>-11.89</v>
          </cell>
          <cell r="Q387">
            <v>0</v>
          </cell>
          <cell r="R387">
            <v>18.150000000000002</v>
          </cell>
          <cell r="S387">
            <v>90</v>
          </cell>
          <cell r="T387">
            <v>32</v>
          </cell>
          <cell r="U387">
            <v>0</v>
          </cell>
          <cell r="V387">
            <v>90</v>
          </cell>
          <cell r="W387">
            <v>3</v>
          </cell>
          <cell r="X387" t="str">
            <v>"GA-15f_Pt1_Hs=02.70_Tp=12.33_Ballast.dat"</v>
          </cell>
          <cell r="Y387" t="str">
            <v>"GA-15f_Pt1_Hs=02.70_Tp=12.33_Ballast.dat"</v>
          </cell>
          <cell r="Z387" t="str">
            <v>"375.xls"</v>
          </cell>
          <cell r="AA387">
            <v>2.7</v>
          </cell>
          <cell r="AB387">
            <v>2</v>
          </cell>
          <cell r="AC387">
            <v>0.13550135501355015</v>
          </cell>
          <cell r="AD387" t="str">
            <v>"GA-15f_Pt1_Hs=02.70_Tp=12.33_Ballast.dat"</v>
          </cell>
          <cell r="AE387" t="str">
            <v>"GA-15f_Pt1_Hs=02.70_Tp=12.33_Ballast.dat"</v>
          </cell>
          <cell r="AF387" t="str">
            <v>"375.xls"</v>
          </cell>
        </row>
        <row r="388">
          <cell r="A388">
            <v>376</v>
          </cell>
          <cell r="B388" t="str">
            <v>GA-15f_Pt1_Hs=02.70_Tp=13.70_Ballast</v>
          </cell>
          <cell r="C388">
            <v>0</v>
          </cell>
          <cell r="D388" t="str">
            <v>Ochi-Hubble</v>
          </cell>
          <cell r="E388" t="str">
            <v>"Specified"</v>
          </cell>
          <cell r="F388" t="str">
            <v>NW10</v>
          </cell>
          <cell r="G388">
            <v>292.5</v>
          </cell>
          <cell r="H388">
            <v>2.7</v>
          </cell>
          <cell r="I388">
            <v>8</v>
          </cell>
          <cell r="J388">
            <v>7.2992700729927015E-2</v>
          </cell>
          <cell r="K388" t="str">
            <v>E100</v>
          </cell>
          <cell r="L388">
            <v>337.5</v>
          </cell>
          <cell r="M388" t="str">
            <v>E100</v>
          </cell>
          <cell r="N388" t="str">
            <v>"Ballast"</v>
          </cell>
          <cell r="O388">
            <v>315</v>
          </cell>
          <cell r="P388">
            <v>-11.89</v>
          </cell>
          <cell r="Q388">
            <v>0</v>
          </cell>
          <cell r="R388">
            <v>18.150000000000002</v>
          </cell>
          <cell r="S388">
            <v>90</v>
          </cell>
          <cell r="T388">
            <v>32</v>
          </cell>
          <cell r="U388">
            <v>0</v>
          </cell>
          <cell r="V388">
            <v>90</v>
          </cell>
          <cell r="W388">
            <v>3</v>
          </cell>
          <cell r="X388" t="str">
            <v>"GA-15f_Pt1_Hs=02.70_Tp=13.70_Ballast.dat"</v>
          </cell>
          <cell r="Y388" t="str">
            <v>"GA-15f_Pt1_Hs=02.70_Tp=13.70_Ballast.dat"</v>
          </cell>
          <cell r="Z388" t="str">
            <v>"376.xls"</v>
          </cell>
          <cell r="AA388">
            <v>2.7</v>
          </cell>
          <cell r="AB388">
            <v>2</v>
          </cell>
          <cell r="AC388">
            <v>0.12195121951219513</v>
          </cell>
          <cell r="AD388" t="str">
            <v>"GA-15f_Pt1_Hs=02.70_Tp=13.70_Ballast.dat"</v>
          </cell>
          <cell r="AE388" t="str">
            <v>"GA-15f_Pt1_Hs=02.70_Tp=13.70_Ballast.dat"</v>
          </cell>
          <cell r="AF388" t="str">
            <v>"376.xls"</v>
          </cell>
        </row>
        <row r="389">
          <cell r="A389">
            <v>377</v>
          </cell>
          <cell r="B389" t="str">
            <v>GA-15f_Pt1_Hs=02.70_Tp=15.07_Ballast</v>
          </cell>
          <cell r="C389">
            <v>0</v>
          </cell>
          <cell r="D389" t="str">
            <v>Ochi-Hubble</v>
          </cell>
          <cell r="E389" t="str">
            <v>"Specified"</v>
          </cell>
          <cell r="F389" t="str">
            <v>NW10</v>
          </cell>
          <cell r="G389">
            <v>292.5</v>
          </cell>
          <cell r="H389">
            <v>2.7</v>
          </cell>
          <cell r="I389">
            <v>8</v>
          </cell>
          <cell r="J389">
            <v>6.6357000663570004E-2</v>
          </cell>
          <cell r="K389" t="str">
            <v>E100</v>
          </cell>
          <cell r="L389">
            <v>337.5</v>
          </cell>
          <cell r="M389" t="str">
            <v>E100</v>
          </cell>
          <cell r="N389" t="str">
            <v>"Ballast"</v>
          </cell>
          <cell r="O389">
            <v>315</v>
          </cell>
          <cell r="P389">
            <v>-11.89</v>
          </cell>
          <cell r="Q389">
            <v>0</v>
          </cell>
          <cell r="R389">
            <v>18.150000000000002</v>
          </cell>
          <cell r="S389">
            <v>90</v>
          </cell>
          <cell r="T389">
            <v>32</v>
          </cell>
          <cell r="U389">
            <v>0</v>
          </cell>
          <cell r="V389">
            <v>90</v>
          </cell>
          <cell r="W389">
            <v>3</v>
          </cell>
          <cell r="X389" t="str">
            <v>"GA-15f_Pt1_Hs=02.70_Tp=15.07_Ballast.dat"</v>
          </cell>
          <cell r="Y389" t="str">
            <v>"GA-15f_Pt1_Hs=02.70_Tp=15.07_Ballast.dat"</v>
          </cell>
          <cell r="Z389" t="str">
            <v>"377.xls"</v>
          </cell>
          <cell r="AA389">
            <v>2.7</v>
          </cell>
          <cell r="AB389">
            <v>2</v>
          </cell>
          <cell r="AC389">
            <v>0.11086474501108648</v>
          </cell>
          <cell r="AD389" t="str">
            <v>"GA-15f_Pt1_Hs=02.70_Tp=15.07_Ballast.dat"</v>
          </cell>
          <cell r="AE389" t="str">
            <v>"GA-15f_Pt1_Hs=02.70_Tp=15.07_Ballast.dat"</v>
          </cell>
          <cell r="AF389" t="str">
            <v>"377.xls"</v>
          </cell>
        </row>
        <row r="390">
          <cell r="A390">
            <v>378</v>
          </cell>
          <cell r="B390" t="str">
            <v>GA-15g_Pt1_Hs=02.70_Tp=12.33_Full</v>
          </cell>
          <cell r="C390">
            <v>0</v>
          </cell>
          <cell r="D390" t="str">
            <v>Ochi-Hubble</v>
          </cell>
          <cell r="E390" t="str">
            <v>"Specified"</v>
          </cell>
          <cell r="F390" t="str">
            <v>S10</v>
          </cell>
          <cell r="G390">
            <v>67.5</v>
          </cell>
          <cell r="H390">
            <v>2.7</v>
          </cell>
          <cell r="I390">
            <v>8</v>
          </cell>
          <cell r="J390">
            <v>8.1103000811030002E-2</v>
          </cell>
          <cell r="K390" t="str">
            <v>NE100</v>
          </cell>
          <cell r="L390">
            <v>22.5</v>
          </cell>
          <cell r="M390" t="str">
            <v>NE100</v>
          </cell>
          <cell r="N390" t="str">
            <v>"Full"</v>
          </cell>
          <cell r="O390">
            <v>45</v>
          </cell>
          <cell r="P390">
            <v>-24.5</v>
          </cell>
          <cell r="Q390">
            <v>0</v>
          </cell>
          <cell r="R390">
            <v>18.150000000000002</v>
          </cell>
          <cell r="S390">
            <v>90</v>
          </cell>
          <cell r="T390">
            <v>32</v>
          </cell>
          <cell r="U390">
            <v>0</v>
          </cell>
          <cell r="V390">
            <v>90</v>
          </cell>
          <cell r="W390">
            <v>3</v>
          </cell>
          <cell r="X390" t="str">
            <v>"GA-15g_Pt1_Hs=02.70_Tp=12.33_Full.dat"</v>
          </cell>
          <cell r="Y390" t="str">
            <v>"GA-15g_Pt1_Hs=02.70_Tp=12.33_Full.dat"</v>
          </cell>
          <cell r="Z390" t="str">
            <v>"378.xls"</v>
          </cell>
          <cell r="AA390">
            <v>2.7</v>
          </cell>
          <cell r="AB390">
            <v>2</v>
          </cell>
          <cell r="AC390">
            <v>0.13550135501355015</v>
          </cell>
          <cell r="AD390" t="str">
            <v>"GA-15g_Pt1_Hs=02.70_Tp=12.33_Full.dat"</v>
          </cell>
          <cell r="AE390" t="str">
            <v>"GA-15g_Pt1_Hs=02.70_Tp=12.33_Full.dat"</v>
          </cell>
          <cell r="AF390" t="str">
            <v>"378.xls"</v>
          </cell>
        </row>
        <row r="391">
          <cell r="A391">
            <v>379</v>
          </cell>
          <cell r="B391" t="str">
            <v>GA-15g_Pt1_Hs=02.70_Tp=13.70_Full</v>
          </cell>
          <cell r="C391">
            <v>0</v>
          </cell>
          <cell r="D391" t="str">
            <v>Ochi-Hubble</v>
          </cell>
          <cell r="E391" t="str">
            <v>"Specified"</v>
          </cell>
          <cell r="F391" t="str">
            <v>S10</v>
          </cell>
          <cell r="G391">
            <v>67.5</v>
          </cell>
          <cell r="H391">
            <v>2.7</v>
          </cell>
          <cell r="I391">
            <v>8</v>
          </cell>
          <cell r="J391">
            <v>7.2992700729927015E-2</v>
          </cell>
          <cell r="K391" t="str">
            <v>NE100</v>
          </cell>
          <cell r="L391">
            <v>22.5</v>
          </cell>
          <cell r="M391" t="str">
            <v>NE100</v>
          </cell>
          <cell r="N391" t="str">
            <v>"Full"</v>
          </cell>
          <cell r="O391">
            <v>45</v>
          </cell>
          <cell r="P391">
            <v>-24.5</v>
          </cell>
          <cell r="Q391">
            <v>0</v>
          </cell>
          <cell r="R391">
            <v>18.150000000000002</v>
          </cell>
          <cell r="S391">
            <v>90</v>
          </cell>
          <cell r="T391">
            <v>32</v>
          </cell>
          <cell r="U391">
            <v>0</v>
          </cell>
          <cell r="V391">
            <v>90</v>
          </cell>
          <cell r="W391">
            <v>3</v>
          </cell>
          <cell r="X391" t="str">
            <v>"GA-15g_Pt1_Hs=02.70_Tp=13.70_Full.dat"</v>
          </cell>
          <cell r="Y391" t="str">
            <v>"GA-15g_Pt1_Hs=02.70_Tp=13.70_Full.dat"</v>
          </cell>
          <cell r="Z391" t="str">
            <v>"379.xls"</v>
          </cell>
          <cell r="AA391">
            <v>2.7</v>
          </cell>
          <cell r="AB391">
            <v>2</v>
          </cell>
          <cell r="AC391">
            <v>0.12195121951219513</v>
          </cell>
          <cell r="AD391" t="str">
            <v>"GA-15g_Pt1_Hs=02.70_Tp=13.70_Full.dat"</v>
          </cell>
          <cell r="AE391" t="str">
            <v>"GA-15g_Pt1_Hs=02.70_Tp=13.70_Full.dat"</v>
          </cell>
          <cell r="AF391" t="str">
            <v>"379.xls"</v>
          </cell>
        </row>
        <row r="392">
          <cell r="A392">
            <v>380</v>
          </cell>
          <cell r="B392" t="str">
            <v>GA-15g_Pt1_Hs=02.70_Tp=15.07_Full</v>
          </cell>
          <cell r="C392">
            <v>0</v>
          </cell>
          <cell r="D392" t="str">
            <v>Ochi-Hubble</v>
          </cell>
          <cell r="E392" t="str">
            <v>"Specified"</v>
          </cell>
          <cell r="F392" t="str">
            <v>S10</v>
          </cell>
          <cell r="G392">
            <v>67.5</v>
          </cell>
          <cell r="H392">
            <v>2.7</v>
          </cell>
          <cell r="I392">
            <v>8</v>
          </cell>
          <cell r="J392">
            <v>6.6357000663570004E-2</v>
          </cell>
          <cell r="K392" t="str">
            <v>NE100</v>
          </cell>
          <cell r="L392">
            <v>22.5</v>
          </cell>
          <cell r="M392" t="str">
            <v>NE100</v>
          </cell>
          <cell r="N392" t="str">
            <v>"Full"</v>
          </cell>
          <cell r="O392">
            <v>45</v>
          </cell>
          <cell r="P392">
            <v>-24.5</v>
          </cell>
          <cell r="Q392">
            <v>0</v>
          </cell>
          <cell r="R392">
            <v>18.150000000000002</v>
          </cell>
          <cell r="S392">
            <v>90</v>
          </cell>
          <cell r="T392">
            <v>32</v>
          </cell>
          <cell r="U392">
            <v>0</v>
          </cell>
          <cell r="V392">
            <v>90</v>
          </cell>
          <cell r="W392">
            <v>3</v>
          </cell>
          <cell r="X392" t="str">
            <v>"GA-15g_Pt1_Hs=02.70_Tp=15.07_Full.dat"</v>
          </cell>
          <cell r="Y392" t="str">
            <v>"GA-15g_Pt1_Hs=02.70_Tp=15.07_Full.dat"</v>
          </cell>
          <cell r="Z392" t="str">
            <v>"380.xls"</v>
          </cell>
          <cell r="AA392">
            <v>2.7</v>
          </cell>
          <cell r="AB392">
            <v>2</v>
          </cell>
          <cell r="AC392">
            <v>0.11086474501108648</v>
          </cell>
          <cell r="AD392" t="str">
            <v>"GA-15g_Pt1_Hs=02.70_Tp=15.07_Full.dat"</v>
          </cell>
          <cell r="AE392" t="str">
            <v>"GA-15g_Pt1_Hs=02.70_Tp=15.07_Full.dat"</v>
          </cell>
          <cell r="AF392" t="str">
            <v>"380.xls"</v>
          </cell>
        </row>
        <row r="393">
          <cell r="A393">
            <v>381</v>
          </cell>
          <cell r="B393" t="str">
            <v>GA-15g_Pt1_Hs=02.70_Tp=12.33_Interm</v>
          </cell>
          <cell r="C393">
            <v>0</v>
          </cell>
          <cell r="D393" t="str">
            <v>Ochi-Hubble</v>
          </cell>
          <cell r="E393" t="str">
            <v>"Specified"</v>
          </cell>
          <cell r="F393" t="str">
            <v>S10</v>
          </cell>
          <cell r="G393">
            <v>67.5</v>
          </cell>
          <cell r="H393">
            <v>2.7</v>
          </cell>
          <cell r="I393">
            <v>8</v>
          </cell>
          <cell r="J393">
            <v>8.1103000811030002E-2</v>
          </cell>
          <cell r="K393" t="str">
            <v>NE100</v>
          </cell>
          <cell r="L393">
            <v>22.5</v>
          </cell>
          <cell r="M393" t="str">
            <v>NE100</v>
          </cell>
          <cell r="N393" t="str">
            <v>"Interm"</v>
          </cell>
          <cell r="O393">
            <v>45</v>
          </cell>
          <cell r="P393">
            <v>-18.149999999999999</v>
          </cell>
          <cell r="Q393">
            <v>0</v>
          </cell>
          <cell r="R393">
            <v>18.150000000000002</v>
          </cell>
          <cell r="S393">
            <v>90</v>
          </cell>
          <cell r="T393">
            <v>32</v>
          </cell>
          <cell r="U393">
            <v>0</v>
          </cell>
          <cell r="V393">
            <v>90</v>
          </cell>
          <cell r="W393">
            <v>3</v>
          </cell>
          <cell r="X393" t="str">
            <v>"GA-15g_Pt1_Hs=02.70_Tp=12.33_Interm.dat"</v>
          </cell>
          <cell r="Y393" t="str">
            <v>"GA-15g_Pt1_Hs=02.70_Tp=12.33_Interm.dat"</v>
          </cell>
          <cell r="Z393" t="str">
            <v>"381.xls"</v>
          </cell>
          <cell r="AA393">
            <v>2.7</v>
          </cell>
          <cell r="AB393">
            <v>2</v>
          </cell>
          <cell r="AC393">
            <v>0.13550135501355015</v>
          </cell>
          <cell r="AD393" t="str">
            <v>"GA-15g_Pt1_Hs=02.70_Tp=12.33_Interm.dat"</v>
          </cell>
          <cell r="AE393" t="str">
            <v>"GA-15g_Pt1_Hs=02.70_Tp=12.33_Interm.dat"</v>
          </cell>
          <cell r="AF393" t="str">
            <v>"381.xls"</v>
          </cell>
        </row>
        <row r="394">
          <cell r="A394">
            <v>382</v>
          </cell>
          <cell r="B394" t="str">
            <v>GA-15g_Pt1_Hs=02.70_Tp=13.70_Interm</v>
          </cell>
          <cell r="C394">
            <v>0</v>
          </cell>
          <cell r="D394" t="str">
            <v>Ochi-Hubble</v>
          </cell>
          <cell r="E394" t="str">
            <v>"Specified"</v>
          </cell>
          <cell r="F394" t="str">
            <v>S10</v>
          </cell>
          <cell r="G394">
            <v>67.5</v>
          </cell>
          <cell r="H394">
            <v>2.7</v>
          </cell>
          <cell r="I394">
            <v>8</v>
          </cell>
          <cell r="J394">
            <v>7.2992700729927015E-2</v>
          </cell>
          <cell r="K394" t="str">
            <v>NE100</v>
          </cell>
          <cell r="L394">
            <v>22.5</v>
          </cell>
          <cell r="M394" t="str">
            <v>NE100</v>
          </cell>
          <cell r="N394" t="str">
            <v>"Interm"</v>
          </cell>
          <cell r="O394">
            <v>45</v>
          </cell>
          <cell r="P394">
            <v>-18.149999999999999</v>
          </cell>
          <cell r="Q394">
            <v>0</v>
          </cell>
          <cell r="R394">
            <v>18.150000000000002</v>
          </cell>
          <cell r="S394">
            <v>90</v>
          </cell>
          <cell r="T394">
            <v>32</v>
          </cell>
          <cell r="U394">
            <v>0</v>
          </cell>
          <cell r="V394">
            <v>90</v>
          </cell>
          <cell r="W394">
            <v>3</v>
          </cell>
          <cell r="X394" t="str">
            <v>"GA-15g_Pt1_Hs=02.70_Tp=13.70_Interm.dat"</v>
          </cell>
          <cell r="Y394" t="str">
            <v>"GA-15g_Pt1_Hs=02.70_Tp=13.70_Interm.dat"</v>
          </cell>
          <cell r="Z394" t="str">
            <v>"382.xls"</v>
          </cell>
          <cell r="AA394">
            <v>2.7</v>
          </cell>
          <cell r="AB394">
            <v>2</v>
          </cell>
          <cell r="AC394">
            <v>0.12195121951219513</v>
          </cell>
          <cell r="AD394" t="str">
            <v>"GA-15g_Pt1_Hs=02.70_Tp=13.70_Interm.dat"</v>
          </cell>
          <cell r="AE394" t="str">
            <v>"GA-15g_Pt1_Hs=02.70_Tp=13.70_Interm.dat"</v>
          </cell>
          <cell r="AF394" t="str">
            <v>"382.xls"</v>
          </cell>
        </row>
        <row r="395">
          <cell r="A395">
            <v>383</v>
          </cell>
          <cell r="B395" t="str">
            <v>GA-15g_Pt1_Hs=02.70_Tp=15.07_Interm</v>
          </cell>
          <cell r="C395">
            <v>0</v>
          </cell>
          <cell r="D395" t="str">
            <v>Ochi-Hubble</v>
          </cell>
          <cell r="E395" t="str">
            <v>"Specified"</v>
          </cell>
          <cell r="F395" t="str">
            <v>S10</v>
          </cell>
          <cell r="G395">
            <v>67.5</v>
          </cell>
          <cell r="H395">
            <v>2.7</v>
          </cell>
          <cell r="I395">
            <v>8</v>
          </cell>
          <cell r="J395">
            <v>6.6357000663570004E-2</v>
          </cell>
          <cell r="K395" t="str">
            <v>NE100</v>
          </cell>
          <cell r="L395">
            <v>22.5</v>
          </cell>
          <cell r="M395" t="str">
            <v>NE100</v>
          </cell>
          <cell r="N395" t="str">
            <v>"Interm"</v>
          </cell>
          <cell r="O395">
            <v>45</v>
          </cell>
          <cell r="P395">
            <v>-18.149999999999999</v>
          </cell>
          <cell r="Q395">
            <v>0</v>
          </cell>
          <cell r="R395">
            <v>18.150000000000002</v>
          </cell>
          <cell r="S395">
            <v>90</v>
          </cell>
          <cell r="T395">
            <v>32</v>
          </cell>
          <cell r="U395">
            <v>0</v>
          </cell>
          <cell r="V395">
            <v>90</v>
          </cell>
          <cell r="W395">
            <v>3</v>
          </cell>
          <cell r="X395" t="str">
            <v>"GA-15g_Pt1_Hs=02.70_Tp=15.07_Interm.dat"</v>
          </cell>
          <cell r="Y395" t="str">
            <v>"GA-15g_Pt1_Hs=02.70_Tp=15.07_Interm.dat"</v>
          </cell>
          <cell r="Z395" t="str">
            <v>"383.xls"</v>
          </cell>
          <cell r="AA395">
            <v>2.7</v>
          </cell>
          <cell r="AB395">
            <v>2</v>
          </cell>
          <cell r="AC395">
            <v>0.11086474501108648</v>
          </cell>
          <cell r="AD395" t="str">
            <v>"GA-15g_Pt1_Hs=02.70_Tp=15.07_Interm.dat"</v>
          </cell>
          <cell r="AE395" t="str">
            <v>"GA-15g_Pt1_Hs=02.70_Tp=15.07_Interm.dat"</v>
          </cell>
          <cell r="AF395" t="str">
            <v>"383.xls"</v>
          </cell>
        </row>
        <row r="396">
          <cell r="A396">
            <v>384</v>
          </cell>
          <cell r="B396" t="str">
            <v>GA-15g_Pt1_Hs=02.70_Tp=12.33_Ballast</v>
          </cell>
          <cell r="C396">
            <v>0</v>
          </cell>
          <cell r="D396" t="str">
            <v>Ochi-Hubble</v>
          </cell>
          <cell r="E396" t="str">
            <v>"Specified"</v>
          </cell>
          <cell r="F396" t="str">
            <v>S10</v>
          </cell>
          <cell r="G396">
            <v>67.5</v>
          </cell>
          <cell r="H396">
            <v>2.7</v>
          </cell>
          <cell r="I396">
            <v>8</v>
          </cell>
          <cell r="J396">
            <v>8.1103000811030002E-2</v>
          </cell>
          <cell r="K396" t="str">
            <v>NE100</v>
          </cell>
          <cell r="L396">
            <v>22.5</v>
          </cell>
          <cell r="M396" t="str">
            <v>NE100</v>
          </cell>
          <cell r="N396" t="str">
            <v>"Ballast"</v>
          </cell>
          <cell r="O396">
            <v>45</v>
          </cell>
          <cell r="P396">
            <v>-11.89</v>
          </cell>
          <cell r="Q396">
            <v>0</v>
          </cell>
          <cell r="R396">
            <v>18.150000000000002</v>
          </cell>
          <cell r="S396">
            <v>90</v>
          </cell>
          <cell r="T396">
            <v>32</v>
          </cell>
          <cell r="U396">
            <v>0</v>
          </cell>
          <cell r="V396">
            <v>90</v>
          </cell>
          <cell r="W396">
            <v>3</v>
          </cell>
          <cell r="X396" t="str">
            <v>"GA-15g_Pt1_Hs=02.70_Tp=12.33_Ballast.dat"</v>
          </cell>
          <cell r="Y396" t="str">
            <v>"GA-15g_Pt1_Hs=02.70_Tp=12.33_Ballast.dat"</v>
          </cell>
          <cell r="Z396" t="str">
            <v>"384.xls"</v>
          </cell>
          <cell r="AA396">
            <v>2.7</v>
          </cell>
          <cell r="AB396">
            <v>2</v>
          </cell>
          <cell r="AC396">
            <v>0.13550135501355015</v>
          </cell>
          <cell r="AD396" t="str">
            <v>"GA-15g_Pt1_Hs=02.70_Tp=12.33_Ballast.dat"</v>
          </cell>
          <cell r="AE396" t="str">
            <v>"GA-15g_Pt1_Hs=02.70_Tp=12.33_Ballast.dat"</v>
          </cell>
          <cell r="AF396" t="str">
            <v>"384.xls"</v>
          </cell>
        </row>
        <row r="397">
          <cell r="A397">
            <v>385</v>
          </cell>
          <cell r="B397" t="str">
            <v>GA-15g_Pt1_Hs=02.70_Tp=13.70_Ballast</v>
          </cell>
          <cell r="C397">
            <v>0</v>
          </cell>
          <cell r="D397" t="str">
            <v>Ochi-Hubble</v>
          </cell>
          <cell r="E397" t="str">
            <v>"Specified"</v>
          </cell>
          <cell r="F397" t="str">
            <v>S10</v>
          </cell>
          <cell r="G397">
            <v>67.5</v>
          </cell>
          <cell r="H397">
            <v>2.7</v>
          </cell>
          <cell r="I397">
            <v>8</v>
          </cell>
          <cell r="J397">
            <v>7.2992700729927015E-2</v>
          </cell>
          <cell r="K397" t="str">
            <v>NE100</v>
          </cell>
          <cell r="L397">
            <v>22.5</v>
          </cell>
          <cell r="M397" t="str">
            <v>NE100</v>
          </cell>
          <cell r="N397" t="str">
            <v>"Ballast"</v>
          </cell>
          <cell r="O397">
            <v>45</v>
          </cell>
          <cell r="P397">
            <v>-11.89</v>
          </cell>
          <cell r="Q397">
            <v>0</v>
          </cell>
          <cell r="R397">
            <v>18.150000000000002</v>
          </cell>
          <cell r="S397">
            <v>90</v>
          </cell>
          <cell r="T397">
            <v>32</v>
          </cell>
          <cell r="U397">
            <v>0</v>
          </cell>
          <cell r="V397">
            <v>90</v>
          </cell>
          <cell r="W397">
            <v>3</v>
          </cell>
          <cell r="X397" t="str">
            <v>"GA-15g_Pt1_Hs=02.70_Tp=13.70_Ballast.dat"</v>
          </cell>
          <cell r="Y397" t="str">
            <v>"GA-15g_Pt1_Hs=02.70_Tp=13.70_Ballast.dat"</v>
          </cell>
          <cell r="Z397" t="str">
            <v>"385.xls"</v>
          </cell>
          <cell r="AA397">
            <v>2.7</v>
          </cell>
          <cell r="AB397">
            <v>2</v>
          </cell>
          <cell r="AC397">
            <v>0.12195121951219513</v>
          </cell>
          <cell r="AD397" t="str">
            <v>"GA-15g_Pt1_Hs=02.70_Tp=13.70_Ballast.dat"</v>
          </cell>
          <cell r="AE397" t="str">
            <v>"GA-15g_Pt1_Hs=02.70_Tp=13.70_Ballast.dat"</v>
          </cell>
          <cell r="AF397" t="str">
            <v>"385.xls"</v>
          </cell>
        </row>
        <row r="398">
          <cell r="A398">
            <v>386</v>
          </cell>
          <cell r="B398" t="str">
            <v>GA-15g_Pt1_Hs=02.70_Tp=15.07_Ballast</v>
          </cell>
          <cell r="C398">
            <v>0</v>
          </cell>
          <cell r="D398" t="str">
            <v>Ochi-Hubble</v>
          </cell>
          <cell r="E398" t="str">
            <v>"Specified"</v>
          </cell>
          <cell r="F398" t="str">
            <v>S10</v>
          </cell>
          <cell r="G398">
            <v>67.5</v>
          </cell>
          <cell r="H398">
            <v>2.7</v>
          </cell>
          <cell r="I398">
            <v>8</v>
          </cell>
          <cell r="J398">
            <v>6.6357000663570004E-2</v>
          </cell>
          <cell r="K398" t="str">
            <v>NE100</v>
          </cell>
          <cell r="L398">
            <v>22.5</v>
          </cell>
          <cell r="M398" t="str">
            <v>NE100</v>
          </cell>
          <cell r="N398" t="str">
            <v>"Ballast"</v>
          </cell>
          <cell r="O398">
            <v>45</v>
          </cell>
          <cell r="P398">
            <v>-11.89</v>
          </cell>
          <cell r="Q398">
            <v>0</v>
          </cell>
          <cell r="R398">
            <v>18.150000000000002</v>
          </cell>
          <cell r="S398">
            <v>90</v>
          </cell>
          <cell r="T398">
            <v>32</v>
          </cell>
          <cell r="U398">
            <v>0</v>
          </cell>
          <cell r="V398">
            <v>90</v>
          </cell>
          <cell r="W398">
            <v>3</v>
          </cell>
          <cell r="X398" t="str">
            <v>"GA-15g_Pt1_Hs=02.70_Tp=15.07_Ballast.dat"</v>
          </cell>
          <cell r="Y398" t="str">
            <v>"GA-15g_Pt1_Hs=02.70_Tp=15.07_Ballast.dat"</v>
          </cell>
          <cell r="Z398" t="str">
            <v>"386.xls"</v>
          </cell>
          <cell r="AA398">
            <v>2.7</v>
          </cell>
          <cell r="AB398">
            <v>2</v>
          </cell>
          <cell r="AC398">
            <v>0.11086474501108648</v>
          </cell>
          <cell r="AD398" t="str">
            <v>"GA-15g_Pt1_Hs=02.70_Tp=15.07_Ballast.dat"</v>
          </cell>
          <cell r="AE398" t="str">
            <v>"GA-15g_Pt1_Hs=02.70_Tp=15.07_Ballast.dat"</v>
          </cell>
          <cell r="AF398" t="str">
            <v>"386.xls"</v>
          </cell>
        </row>
        <row r="399">
          <cell r="A399">
            <v>387</v>
          </cell>
          <cell r="B399" t="str">
            <v>GA-15h_Pt1_Hs=02.70_Tp=12.33_Full</v>
          </cell>
          <cell r="C399">
            <v>0</v>
          </cell>
          <cell r="D399" t="str">
            <v>Ochi-Hubble</v>
          </cell>
          <cell r="E399" t="str">
            <v>"Specified"</v>
          </cell>
          <cell r="F399" t="str">
            <v>SW10</v>
          </cell>
          <cell r="G399">
            <v>22.5</v>
          </cell>
          <cell r="H399">
            <v>2.7</v>
          </cell>
          <cell r="I399">
            <v>8</v>
          </cell>
          <cell r="J399">
            <v>8.1103000811030002E-2</v>
          </cell>
          <cell r="K399" t="str">
            <v>N100</v>
          </cell>
          <cell r="L399">
            <v>67.5</v>
          </cell>
          <cell r="M399" t="str">
            <v>N100</v>
          </cell>
          <cell r="N399" t="str">
            <v>"Full"</v>
          </cell>
          <cell r="O399">
            <v>45</v>
          </cell>
          <cell r="P399">
            <v>-24.5</v>
          </cell>
          <cell r="Q399">
            <v>0</v>
          </cell>
          <cell r="R399">
            <v>18.150000000000002</v>
          </cell>
          <cell r="S399">
            <v>90</v>
          </cell>
          <cell r="T399">
            <v>32</v>
          </cell>
          <cell r="U399">
            <v>0</v>
          </cell>
          <cell r="V399">
            <v>90</v>
          </cell>
          <cell r="W399">
            <v>3</v>
          </cell>
          <cell r="X399" t="str">
            <v>"GA-15h_Pt1_Hs=02.70_Tp=12.33_Full.dat"</v>
          </cell>
          <cell r="Y399" t="str">
            <v>"GA-15h_Pt1_Hs=02.70_Tp=12.33_Full.dat"</v>
          </cell>
          <cell r="Z399" t="str">
            <v>"387.xls"</v>
          </cell>
          <cell r="AA399">
            <v>2.7</v>
          </cell>
          <cell r="AB399">
            <v>2</v>
          </cell>
          <cell r="AC399">
            <v>0.13550135501355015</v>
          </cell>
          <cell r="AD399" t="str">
            <v>"GA-15h_Pt1_Hs=02.70_Tp=12.33_Full.dat"</v>
          </cell>
          <cell r="AE399" t="str">
            <v>"GA-15h_Pt1_Hs=02.70_Tp=12.33_Full.dat"</v>
          </cell>
          <cell r="AF399" t="str">
            <v>"387.xls"</v>
          </cell>
        </row>
        <row r="400">
          <cell r="A400">
            <v>388</v>
          </cell>
          <cell r="B400" t="str">
            <v>GA-15h_Pt1_Hs=02.70_Tp=13.70_Full</v>
          </cell>
          <cell r="C400">
            <v>0</v>
          </cell>
          <cell r="D400" t="str">
            <v>Ochi-Hubble</v>
          </cell>
          <cell r="E400" t="str">
            <v>"Specified"</v>
          </cell>
          <cell r="F400" t="str">
            <v>SW10</v>
          </cell>
          <cell r="G400">
            <v>22.5</v>
          </cell>
          <cell r="H400">
            <v>2.7</v>
          </cell>
          <cell r="I400">
            <v>8</v>
          </cell>
          <cell r="J400">
            <v>7.2992700729927015E-2</v>
          </cell>
          <cell r="K400" t="str">
            <v>N100</v>
          </cell>
          <cell r="L400">
            <v>67.5</v>
          </cell>
          <cell r="M400" t="str">
            <v>N100</v>
          </cell>
          <cell r="N400" t="str">
            <v>"Full"</v>
          </cell>
          <cell r="O400">
            <v>45</v>
          </cell>
          <cell r="P400">
            <v>-24.5</v>
          </cell>
          <cell r="Q400">
            <v>0</v>
          </cell>
          <cell r="R400">
            <v>18.150000000000002</v>
          </cell>
          <cell r="S400">
            <v>90</v>
          </cell>
          <cell r="T400">
            <v>32</v>
          </cell>
          <cell r="U400">
            <v>0</v>
          </cell>
          <cell r="V400">
            <v>90</v>
          </cell>
          <cell r="W400">
            <v>3</v>
          </cell>
          <cell r="X400" t="str">
            <v>"GA-15h_Pt1_Hs=02.70_Tp=13.70_Full.dat"</v>
          </cell>
          <cell r="Y400" t="str">
            <v>"GA-15h_Pt1_Hs=02.70_Tp=13.70_Full.dat"</v>
          </cell>
          <cell r="Z400" t="str">
            <v>"388.xls"</v>
          </cell>
          <cell r="AA400">
            <v>2.7</v>
          </cell>
          <cell r="AB400">
            <v>2</v>
          </cell>
          <cell r="AC400">
            <v>0.12195121951219513</v>
          </cell>
          <cell r="AD400" t="str">
            <v>"GA-15h_Pt1_Hs=02.70_Tp=13.70_Full.dat"</v>
          </cell>
          <cell r="AE400" t="str">
            <v>"GA-15h_Pt1_Hs=02.70_Tp=13.70_Full.dat"</v>
          </cell>
          <cell r="AF400" t="str">
            <v>"388.xls"</v>
          </cell>
        </row>
        <row r="401">
          <cell r="A401">
            <v>389</v>
          </cell>
          <cell r="B401" t="str">
            <v>GA-15h_Pt1_Hs=02.70_Tp=15.07_Full</v>
          </cell>
          <cell r="C401">
            <v>0</v>
          </cell>
          <cell r="D401" t="str">
            <v>Ochi-Hubble</v>
          </cell>
          <cell r="E401" t="str">
            <v>"Specified"</v>
          </cell>
          <cell r="F401" t="str">
            <v>SW10</v>
          </cell>
          <cell r="G401">
            <v>22.5</v>
          </cell>
          <cell r="H401">
            <v>2.7</v>
          </cell>
          <cell r="I401">
            <v>8</v>
          </cell>
          <cell r="J401">
            <v>6.6357000663570004E-2</v>
          </cell>
          <cell r="K401" t="str">
            <v>N100</v>
          </cell>
          <cell r="L401">
            <v>67.5</v>
          </cell>
          <cell r="M401" t="str">
            <v>N100</v>
          </cell>
          <cell r="N401" t="str">
            <v>"Full"</v>
          </cell>
          <cell r="O401">
            <v>45</v>
          </cell>
          <cell r="P401">
            <v>-24.5</v>
          </cell>
          <cell r="Q401">
            <v>0</v>
          </cell>
          <cell r="R401">
            <v>18.150000000000002</v>
          </cell>
          <cell r="S401">
            <v>90</v>
          </cell>
          <cell r="T401">
            <v>32</v>
          </cell>
          <cell r="U401">
            <v>0</v>
          </cell>
          <cell r="V401">
            <v>90</v>
          </cell>
          <cell r="W401">
            <v>3</v>
          </cell>
          <cell r="X401" t="str">
            <v>"GA-15h_Pt1_Hs=02.70_Tp=15.07_Full.dat"</v>
          </cell>
          <cell r="Y401" t="str">
            <v>"GA-15h_Pt1_Hs=02.70_Tp=15.07_Full.dat"</v>
          </cell>
          <cell r="Z401" t="str">
            <v>"389.xls"</v>
          </cell>
          <cell r="AA401">
            <v>2.7</v>
          </cell>
          <cell r="AB401">
            <v>2</v>
          </cell>
          <cell r="AC401">
            <v>0.11086474501108648</v>
          </cell>
          <cell r="AD401" t="str">
            <v>"GA-15h_Pt1_Hs=02.70_Tp=15.07_Full.dat"</v>
          </cell>
          <cell r="AE401" t="str">
            <v>"GA-15h_Pt1_Hs=02.70_Tp=15.07_Full.dat"</v>
          </cell>
          <cell r="AF401" t="str">
            <v>"389.xls"</v>
          </cell>
        </row>
        <row r="402">
          <cell r="A402">
            <v>390</v>
          </cell>
          <cell r="B402" t="str">
            <v>GA-15h_Pt1_Hs=02.70_Tp=12.33_Interm</v>
          </cell>
          <cell r="C402">
            <v>0</v>
          </cell>
          <cell r="D402" t="str">
            <v>Ochi-Hubble</v>
          </cell>
          <cell r="E402" t="str">
            <v>"Specified"</v>
          </cell>
          <cell r="F402" t="str">
            <v>SW10</v>
          </cell>
          <cell r="G402">
            <v>22.5</v>
          </cell>
          <cell r="H402">
            <v>2.7</v>
          </cell>
          <cell r="I402">
            <v>8</v>
          </cell>
          <cell r="J402">
            <v>8.1103000811030002E-2</v>
          </cell>
          <cell r="K402" t="str">
            <v>N100</v>
          </cell>
          <cell r="L402">
            <v>67.5</v>
          </cell>
          <cell r="M402" t="str">
            <v>N100</v>
          </cell>
          <cell r="N402" t="str">
            <v>"Interm"</v>
          </cell>
          <cell r="O402">
            <v>45</v>
          </cell>
          <cell r="P402">
            <v>-18.149999999999999</v>
          </cell>
          <cell r="Q402">
            <v>0</v>
          </cell>
          <cell r="R402">
            <v>18.150000000000002</v>
          </cell>
          <cell r="S402">
            <v>90</v>
          </cell>
          <cell r="T402">
            <v>32</v>
          </cell>
          <cell r="U402">
            <v>0</v>
          </cell>
          <cell r="V402">
            <v>90</v>
          </cell>
          <cell r="W402">
            <v>3</v>
          </cell>
          <cell r="X402" t="str">
            <v>"GA-15h_Pt1_Hs=02.70_Tp=12.33_Interm.dat"</v>
          </cell>
          <cell r="Y402" t="str">
            <v>"GA-15h_Pt1_Hs=02.70_Tp=12.33_Interm.dat"</v>
          </cell>
          <cell r="Z402" t="str">
            <v>"390.xls"</v>
          </cell>
          <cell r="AA402">
            <v>2.7</v>
          </cell>
          <cell r="AB402">
            <v>2</v>
          </cell>
          <cell r="AC402">
            <v>0.13550135501355015</v>
          </cell>
          <cell r="AD402" t="str">
            <v>"GA-15h_Pt1_Hs=02.70_Tp=12.33_Interm.dat"</v>
          </cell>
          <cell r="AE402" t="str">
            <v>"GA-15h_Pt1_Hs=02.70_Tp=12.33_Interm.dat"</v>
          </cell>
          <cell r="AF402" t="str">
            <v>"390.xls"</v>
          </cell>
        </row>
        <row r="403">
          <cell r="A403">
            <v>391</v>
          </cell>
          <cell r="B403" t="str">
            <v>GA-15h_Pt1_Hs=02.70_Tp=13.70_Interm</v>
          </cell>
          <cell r="C403">
            <v>0</v>
          </cell>
          <cell r="D403" t="str">
            <v>Ochi-Hubble</v>
          </cell>
          <cell r="E403" t="str">
            <v>"Specified"</v>
          </cell>
          <cell r="F403" t="str">
            <v>SW10</v>
          </cell>
          <cell r="G403">
            <v>22.5</v>
          </cell>
          <cell r="H403">
            <v>2.7</v>
          </cell>
          <cell r="I403">
            <v>8</v>
          </cell>
          <cell r="J403">
            <v>7.2992700729927015E-2</v>
          </cell>
          <cell r="K403" t="str">
            <v>N100</v>
          </cell>
          <cell r="L403">
            <v>67.5</v>
          </cell>
          <cell r="M403" t="str">
            <v>N100</v>
          </cell>
          <cell r="N403" t="str">
            <v>"Interm"</v>
          </cell>
          <cell r="O403">
            <v>45</v>
          </cell>
          <cell r="P403">
            <v>-18.149999999999999</v>
          </cell>
          <cell r="Q403">
            <v>0</v>
          </cell>
          <cell r="R403">
            <v>18.150000000000002</v>
          </cell>
          <cell r="S403">
            <v>90</v>
          </cell>
          <cell r="T403">
            <v>32</v>
          </cell>
          <cell r="U403">
            <v>0</v>
          </cell>
          <cell r="V403">
            <v>90</v>
          </cell>
          <cell r="W403">
            <v>3</v>
          </cell>
          <cell r="X403" t="str">
            <v>"GA-15h_Pt1_Hs=02.70_Tp=13.70_Interm.dat"</v>
          </cell>
          <cell r="Y403" t="str">
            <v>"GA-15h_Pt1_Hs=02.70_Tp=13.70_Interm.dat"</v>
          </cell>
          <cell r="Z403" t="str">
            <v>"391.xls"</v>
          </cell>
          <cell r="AA403">
            <v>2.7</v>
          </cell>
          <cell r="AB403">
            <v>2</v>
          </cell>
          <cell r="AC403">
            <v>0.12195121951219513</v>
          </cell>
          <cell r="AD403" t="str">
            <v>"GA-15h_Pt1_Hs=02.70_Tp=13.70_Interm.dat"</v>
          </cell>
          <cell r="AE403" t="str">
            <v>"GA-15h_Pt1_Hs=02.70_Tp=13.70_Interm.dat"</v>
          </cell>
          <cell r="AF403" t="str">
            <v>"391.xls"</v>
          </cell>
        </row>
        <row r="404">
          <cell r="A404">
            <v>392</v>
          </cell>
          <cell r="B404" t="str">
            <v>GA-15h_Pt1_Hs=02.70_Tp=15.07_Interm</v>
          </cell>
          <cell r="C404">
            <v>0</v>
          </cell>
          <cell r="D404" t="str">
            <v>Ochi-Hubble</v>
          </cell>
          <cell r="E404" t="str">
            <v>"Specified"</v>
          </cell>
          <cell r="F404" t="str">
            <v>SW10</v>
          </cell>
          <cell r="G404">
            <v>22.5</v>
          </cell>
          <cell r="H404">
            <v>2.7</v>
          </cell>
          <cell r="I404">
            <v>8</v>
          </cell>
          <cell r="J404">
            <v>6.6357000663570004E-2</v>
          </cell>
          <cell r="K404" t="str">
            <v>N100</v>
          </cell>
          <cell r="L404">
            <v>67.5</v>
          </cell>
          <cell r="M404" t="str">
            <v>N100</v>
          </cell>
          <cell r="N404" t="str">
            <v>"Interm"</v>
          </cell>
          <cell r="O404">
            <v>45</v>
          </cell>
          <cell r="P404">
            <v>-18.149999999999999</v>
          </cell>
          <cell r="Q404">
            <v>0</v>
          </cell>
          <cell r="R404">
            <v>18.150000000000002</v>
          </cell>
          <cell r="S404">
            <v>90</v>
          </cell>
          <cell r="T404">
            <v>32</v>
          </cell>
          <cell r="U404">
            <v>0</v>
          </cell>
          <cell r="V404">
            <v>90</v>
          </cell>
          <cell r="W404">
            <v>3</v>
          </cell>
          <cell r="X404" t="str">
            <v>"GA-15h_Pt1_Hs=02.70_Tp=15.07_Interm.dat"</v>
          </cell>
          <cell r="Y404" t="str">
            <v>"GA-15h_Pt1_Hs=02.70_Tp=15.07_Interm.dat"</v>
          </cell>
          <cell r="Z404" t="str">
            <v>"392.xls"</v>
          </cell>
          <cell r="AA404">
            <v>2.7</v>
          </cell>
          <cell r="AB404">
            <v>2</v>
          </cell>
          <cell r="AC404">
            <v>0.11086474501108648</v>
          </cell>
          <cell r="AD404" t="str">
            <v>"GA-15h_Pt1_Hs=02.70_Tp=15.07_Interm.dat"</v>
          </cell>
          <cell r="AE404" t="str">
            <v>"GA-15h_Pt1_Hs=02.70_Tp=15.07_Interm.dat"</v>
          </cell>
          <cell r="AF404" t="str">
            <v>"392.xls"</v>
          </cell>
        </row>
        <row r="405">
          <cell r="A405">
            <v>393</v>
          </cell>
          <cell r="B405" t="str">
            <v>GA-15h_Pt1_Hs=02.70_Tp=12.33_Ballast</v>
          </cell>
          <cell r="C405">
            <v>0</v>
          </cell>
          <cell r="D405" t="str">
            <v>Ochi-Hubble</v>
          </cell>
          <cell r="E405" t="str">
            <v>"Specified"</v>
          </cell>
          <cell r="F405" t="str">
            <v>SW10</v>
          </cell>
          <cell r="G405">
            <v>22.5</v>
          </cell>
          <cell r="H405">
            <v>2.7</v>
          </cell>
          <cell r="I405">
            <v>8</v>
          </cell>
          <cell r="J405">
            <v>8.1103000811030002E-2</v>
          </cell>
          <cell r="K405" t="str">
            <v>N100</v>
          </cell>
          <cell r="L405">
            <v>67.5</v>
          </cell>
          <cell r="M405" t="str">
            <v>N100</v>
          </cell>
          <cell r="N405" t="str">
            <v>"Ballast"</v>
          </cell>
          <cell r="O405">
            <v>45</v>
          </cell>
          <cell r="P405">
            <v>-11.89</v>
          </cell>
          <cell r="Q405">
            <v>0</v>
          </cell>
          <cell r="R405">
            <v>18.150000000000002</v>
          </cell>
          <cell r="S405">
            <v>90</v>
          </cell>
          <cell r="T405">
            <v>32</v>
          </cell>
          <cell r="U405">
            <v>0</v>
          </cell>
          <cell r="V405">
            <v>90</v>
          </cell>
          <cell r="W405">
            <v>3</v>
          </cell>
          <cell r="X405" t="str">
            <v>"GA-15h_Pt1_Hs=02.70_Tp=12.33_Ballast.dat"</v>
          </cell>
          <cell r="Y405" t="str">
            <v>"GA-15h_Pt1_Hs=02.70_Tp=12.33_Ballast.dat"</v>
          </cell>
          <cell r="Z405" t="str">
            <v>"393.xls"</v>
          </cell>
          <cell r="AA405">
            <v>2.7</v>
          </cell>
          <cell r="AB405">
            <v>2</v>
          </cell>
          <cell r="AC405">
            <v>0.13550135501355015</v>
          </cell>
          <cell r="AD405" t="str">
            <v>"GA-15h_Pt1_Hs=02.70_Tp=12.33_Ballast.dat"</v>
          </cell>
          <cell r="AE405" t="str">
            <v>"GA-15h_Pt1_Hs=02.70_Tp=12.33_Ballast.dat"</v>
          </cell>
          <cell r="AF405" t="str">
            <v>"393.xls"</v>
          </cell>
        </row>
        <row r="406">
          <cell r="A406">
            <v>394</v>
          </cell>
          <cell r="B406" t="str">
            <v>GA-15h_Pt1_Hs=02.70_Tp=13.70_Ballast</v>
          </cell>
          <cell r="C406">
            <v>0</v>
          </cell>
          <cell r="D406" t="str">
            <v>Ochi-Hubble</v>
          </cell>
          <cell r="E406" t="str">
            <v>"Specified"</v>
          </cell>
          <cell r="F406" t="str">
            <v>SW10</v>
          </cell>
          <cell r="G406">
            <v>22.5</v>
          </cell>
          <cell r="H406">
            <v>2.7</v>
          </cell>
          <cell r="I406">
            <v>8</v>
          </cell>
          <cell r="J406">
            <v>7.2992700729927015E-2</v>
          </cell>
          <cell r="K406" t="str">
            <v>N100</v>
          </cell>
          <cell r="L406">
            <v>67.5</v>
          </cell>
          <cell r="M406" t="str">
            <v>N100</v>
          </cell>
          <cell r="N406" t="str">
            <v>"Ballast"</v>
          </cell>
          <cell r="O406">
            <v>45</v>
          </cell>
          <cell r="P406">
            <v>-11.89</v>
          </cell>
          <cell r="Q406">
            <v>0</v>
          </cell>
          <cell r="R406">
            <v>18.150000000000002</v>
          </cell>
          <cell r="S406">
            <v>90</v>
          </cell>
          <cell r="T406">
            <v>32</v>
          </cell>
          <cell r="U406">
            <v>0</v>
          </cell>
          <cell r="V406">
            <v>90</v>
          </cell>
          <cell r="W406">
            <v>3</v>
          </cell>
          <cell r="X406" t="str">
            <v>"GA-15h_Pt1_Hs=02.70_Tp=13.70_Ballast.dat"</v>
          </cell>
          <cell r="Y406" t="str">
            <v>"GA-15h_Pt1_Hs=02.70_Tp=13.70_Ballast.dat"</v>
          </cell>
          <cell r="Z406" t="str">
            <v>"394.xls"</v>
          </cell>
          <cell r="AA406">
            <v>2.7</v>
          </cell>
          <cell r="AB406">
            <v>2</v>
          </cell>
          <cell r="AC406">
            <v>0.12195121951219513</v>
          </cell>
          <cell r="AD406" t="str">
            <v>"GA-15h_Pt1_Hs=02.70_Tp=13.70_Ballast.dat"</v>
          </cell>
          <cell r="AE406" t="str">
            <v>"GA-15h_Pt1_Hs=02.70_Tp=13.70_Ballast.dat"</v>
          </cell>
          <cell r="AF406" t="str">
            <v>"394.xls"</v>
          </cell>
        </row>
        <row r="407">
          <cell r="A407">
            <v>395</v>
          </cell>
          <cell r="B407" t="str">
            <v>GA-15h_Pt1_Hs=02.70_Tp=15.07_Ballast</v>
          </cell>
          <cell r="C407">
            <v>0</v>
          </cell>
          <cell r="D407" t="str">
            <v>Ochi-Hubble</v>
          </cell>
          <cell r="E407" t="str">
            <v>"Specified"</v>
          </cell>
          <cell r="F407" t="str">
            <v>SW10</v>
          </cell>
          <cell r="G407">
            <v>22.5</v>
          </cell>
          <cell r="H407">
            <v>2.7</v>
          </cell>
          <cell r="I407">
            <v>8</v>
          </cell>
          <cell r="J407">
            <v>6.6357000663570004E-2</v>
          </cell>
          <cell r="K407" t="str">
            <v>N100</v>
          </cell>
          <cell r="L407">
            <v>67.5</v>
          </cell>
          <cell r="M407" t="str">
            <v>N100</v>
          </cell>
          <cell r="N407" t="str">
            <v>"Ballast"</v>
          </cell>
          <cell r="O407">
            <v>45</v>
          </cell>
          <cell r="P407">
            <v>-11.89</v>
          </cell>
          <cell r="Q407">
            <v>0</v>
          </cell>
          <cell r="R407">
            <v>18.150000000000002</v>
          </cell>
          <cell r="S407">
            <v>90</v>
          </cell>
          <cell r="T407">
            <v>32</v>
          </cell>
          <cell r="U407">
            <v>0</v>
          </cell>
          <cell r="V407">
            <v>90</v>
          </cell>
          <cell r="W407">
            <v>3</v>
          </cell>
          <cell r="X407" t="str">
            <v>"GA-15h_Pt1_Hs=02.70_Tp=15.07_Ballast.dat"</v>
          </cell>
          <cell r="Y407" t="str">
            <v>"GA-15h_Pt1_Hs=02.70_Tp=15.07_Ballast.dat"</v>
          </cell>
          <cell r="Z407" t="str">
            <v>"395.xls"</v>
          </cell>
          <cell r="AA407">
            <v>2.7</v>
          </cell>
          <cell r="AB407">
            <v>2</v>
          </cell>
          <cell r="AC407">
            <v>0.11086474501108648</v>
          </cell>
          <cell r="AD407" t="str">
            <v>"GA-15h_Pt1_Hs=02.70_Tp=15.07_Ballast.dat"</v>
          </cell>
          <cell r="AE407" t="str">
            <v>"GA-15h_Pt1_Hs=02.70_Tp=15.07_Ballast.dat"</v>
          </cell>
          <cell r="AF407" t="str">
            <v>"395.xls"</v>
          </cell>
        </row>
        <row r="408">
          <cell r="A408">
            <v>396</v>
          </cell>
          <cell r="B408" t="str">
            <v>GA-16a_Pt1_Hs=02.70_Tp=12.33_Full</v>
          </cell>
          <cell r="C408">
            <v>0</v>
          </cell>
          <cell r="D408" t="str">
            <v>Ochi-Hubble</v>
          </cell>
          <cell r="E408" t="str">
            <v>"Specified"</v>
          </cell>
          <cell r="F408" t="str">
            <v>NE10</v>
          </cell>
          <cell r="G408">
            <v>202.5</v>
          </cell>
          <cell r="H408">
            <v>2.7</v>
          </cell>
          <cell r="I408">
            <v>8</v>
          </cell>
          <cell r="J408">
            <v>8.1103000811030002E-2</v>
          </cell>
          <cell r="K408" t="str">
            <v>W100</v>
          </cell>
          <cell r="L408">
            <v>157.5</v>
          </cell>
          <cell r="M408" t="str">
            <v>W100</v>
          </cell>
          <cell r="N408" t="str">
            <v>"Full"</v>
          </cell>
          <cell r="O408">
            <v>180</v>
          </cell>
          <cell r="P408">
            <v>-24.5</v>
          </cell>
          <cell r="Q408">
            <v>0</v>
          </cell>
          <cell r="R408">
            <v>18.150000000000002</v>
          </cell>
          <cell r="S408">
            <v>90</v>
          </cell>
          <cell r="T408">
            <v>32</v>
          </cell>
          <cell r="U408">
            <v>0</v>
          </cell>
          <cell r="V408">
            <v>90</v>
          </cell>
          <cell r="W408">
            <v>3</v>
          </cell>
          <cell r="X408" t="str">
            <v>"GA-16a_Pt1_Hs=02.70_Tp=12.33_Full.dat"</v>
          </cell>
          <cell r="Y408" t="str">
            <v>"GA-16a_Pt1_Hs=02.70_Tp=12.33_Full.dat"</v>
          </cell>
          <cell r="Z408" t="str">
            <v>"396.xls"</v>
          </cell>
          <cell r="AA408">
            <v>2.7</v>
          </cell>
          <cell r="AB408">
            <v>2</v>
          </cell>
          <cell r="AC408">
            <v>0.13550135501355015</v>
          </cell>
          <cell r="AD408" t="str">
            <v>"GA-16a_Pt1_Hs=02.70_Tp=12.33_Full.dat"</v>
          </cell>
          <cell r="AE408" t="str">
            <v>"GA-16a_Pt1_Hs=02.70_Tp=12.33_Full.dat"</v>
          </cell>
          <cell r="AF408" t="str">
            <v>"396.xls"</v>
          </cell>
        </row>
        <row r="409">
          <cell r="A409">
            <v>397</v>
          </cell>
          <cell r="B409" t="str">
            <v>GA-16a_Pt1_Hs=02.70_Tp=13.70_Full</v>
          </cell>
          <cell r="C409">
            <v>0</v>
          </cell>
          <cell r="D409" t="str">
            <v>Ochi-Hubble</v>
          </cell>
          <cell r="E409" t="str">
            <v>"Specified"</v>
          </cell>
          <cell r="F409" t="str">
            <v>NE10</v>
          </cell>
          <cell r="G409">
            <v>202.5</v>
          </cell>
          <cell r="H409">
            <v>2.7</v>
          </cell>
          <cell r="I409">
            <v>8</v>
          </cell>
          <cell r="J409">
            <v>7.2992700729927015E-2</v>
          </cell>
          <cell r="K409" t="str">
            <v>W100</v>
          </cell>
          <cell r="L409">
            <v>157.5</v>
          </cell>
          <cell r="M409" t="str">
            <v>W100</v>
          </cell>
          <cell r="N409" t="str">
            <v>"Full"</v>
          </cell>
          <cell r="O409">
            <v>180</v>
          </cell>
          <cell r="P409">
            <v>-24.5</v>
          </cell>
          <cell r="Q409">
            <v>0</v>
          </cell>
          <cell r="R409">
            <v>18.150000000000002</v>
          </cell>
          <cell r="S409">
            <v>90</v>
          </cell>
          <cell r="T409">
            <v>32</v>
          </cell>
          <cell r="U409">
            <v>0</v>
          </cell>
          <cell r="V409">
            <v>90</v>
          </cell>
          <cell r="W409">
            <v>3</v>
          </cell>
          <cell r="X409" t="str">
            <v>"GA-16a_Pt1_Hs=02.70_Tp=13.70_Full.dat"</v>
          </cell>
          <cell r="Y409" t="str">
            <v>"GA-16a_Pt1_Hs=02.70_Tp=13.70_Full.dat"</v>
          </cell>
          <cell r="Z409" t="str">
            <v>"397.xls"</v>
          </cell>
          <cell r="AA409">
            <v>2.7</v>
          </cell>
          <cell r="AB409">
            <v>2</v>
          </cell>
          <cell r="AC409">
            <v>0.12195121951219513</v>
          </cell>
          <cell r="AD409" t="str">
            <v>"GA-16a_Pt1_Hs=02.70_Tp=13.70_Full.dat"</v>
          </cell>
          <cell r="AE409" t="str">
            <v>"GA-16a_Pt1_Hs=02.70_Tp=13.70_Full.dat"</v>
          </cell>
          <cell r="AF409" t="str">
            <v>"397.xls"</v>
          </cell>
        </row>
        <row r="410">
          <cell r="A410">
            <v>398</v>
          </cell>
          <cell r="B410" t="str">
            <v>GA-16a_Pt1_Hs=02.70_Tp=15.07_Full</v>
          </cell>
          <cell r="C410">
            <v>0</v>
          </cell>
          <cell r="D410" t="str">
            <v>Ochi-Hubble</v>
          </cell>
          <cell r="E410" t="str">
            <v>"Specified"</v>
          </cell>
          <cell r="F410" t="str">
            <v>NE10</v>
          </cell>
          <cell r="G410">
            <v>202.5</v>
          </cell>
          <cell r="H410">
            <v>2.7</v>
          </cell>
          <cell r="I410">
            <v>8</v>
          </cell>
          <cell r="J410">
            <v>6.6357000663570004E-2</v>
          </cell>
          <cell r="K410" t="str">
            <v>W100</v>
          </cell>
          <cell r="L410">
            <v>157.5</v>
          </cell>
          <cell r="M410" t="str">
            <v>W100</v>
          </cell>
          <cell r="N410" t="str">
            <v>"Full"</v>
          </cell>
          <cell r="O410">
            <v>180</v>
          </cell>
          <cell r="P410">
            <v>-24.5</v>
          </cell>
          <cell r="Q410">
            <v>0</v>
          </cell>
          <cell r="R410">
            <v>18.150000000000002</v>
          </cell>
          <cell r="S410">
            <v>90</v>
          </cell>
          <cell r="T410">
            <v>32</v>
          </cell>
          <cell r="U410">
            <v>0</v>
          </cell>
          <cell r="V410">
            <v>90</v>
          </cell>
          <cell r="W410">
            <v>3</v>
          </cell>
          <cell r="X410" t="str">
            <v>"GA-16a_Pt1_Hs=02.70_Tp=15.07_Full.dat"</v>
          </cell>
          <cell r="Y410" t="str">
            <v>"GA-16a_Pt1_Hs=02.70_Tp=15.07_Full.dat"</v>
          </cell>
          <cell r="Z410" t="str">
            <v>"398.xls"</v>
          </cell>
          <cell r="AA410">
            <v>2.7</v>
          </cell>
          <cell r="AB410">
            <v>2</v>
          </cell>
          <cell r="AC410">
            <v>0.11086474501108648</v>
          </cell>
          <cell r="AD410" t="str">
            <v>"GA-16a_Pt1_Hs=02.70_Tp=15.07_Full.dat"</v>
          </cell>
          <cell r="AE410" t="str">
            <v>"GA-16a_Pt1_Hs=02.70_Tp=15.07_Full.dat"</v>
          </cell>
          <cell r="AF410" t="str">
            <v>"398.xls"</v>
          </cell>
        </row>
        <row r="411">
          <cell r="A411">
            <v>399</v>
          </cell>
          <cell r="B411" t="str">
            <v>GA-16a_Pt1_Hs=02.70_Tp=12.33_Interm</v>
          </cell>
          <cell r="C411">
            <v>0</v>
          </cell>
          <cell r="D411" t="str">
            <v>Ochi-Hubble</v>
          </cell>
          <cell r="E411" t="str">
            <v>"Specified"</v>
          </cell>
          <cell r="F411" t="str">
            <v>NE10</v>
          </cell>
          <cell r="G411">
            <v>202.5</v>
          </cell>
          <cell r="H411">
            <v>2.7</v>
          </cell>
          <cell r="I411">
            <v>8</v>
          </cell>
          <cell r="J411">
            <v>8.1103000811030002E-2</v>
          </cell>
          <cell r="K411" t="str">
            <v>W100</v>
          </cell>
          <cell r="L411">
            <v>157.5</v>
          </cell>
          <cell r="M411" t="str">
            <v>W100</v>
          </cell>
          <cell r="N411" t="str">
            <v>"Interm"</v>
          </cell>
          <cell r="O411">
            <v>180</v>
          </cell>
          <cell r="P411">
            <v>-18.149999999999999</v>
          </cell>
          <cell r="Q411">
            <v>0</v>
          </cell>
          <cell r="R411">
            <v>18.150000000000002</v>
          </cell>
          <cell r="S411">
            <v>90</v>
          </cell>
          <cell r="T411">
            <v>32</v>
          </cell>
          <cell r="U411">
            <v>0</v>
          </cell>
          <cell r="V411">
            <v>90</v>
          </cell>
          <cell r="W411">
            <v>3</v>
          </cell>
          <cell r="X411" t="str">
            <v>"GA-16a_Pt1_Hs=02.70_Tp=12.33_Interm.dat"</v>
          </cell>
          <cell r="Y411" t="str">
            <v>"GA-16a_Pt1_Hs=02.70_Tp=12.33_Interm.dat"</v>
          </cell>
          <cell r="Z411" t="str">
            <v>"399.xls"</v>
          </cell>
          <cell r="AA411">
            <v>2.7</v>
          </cell>
          <cell r="AB411">
            <v>2</v>
          </cell>
          <cell r="AC411">
            <v>0.13550135501355015</v>
          </cell>
          <cell r="AD411" t="str">
            <v>"GA-16a_Pt1_Hs=02.70_Tp=12.33_Interm.dat"</v>
          </cell>
          <cell r="AE411" t="str">
            <v>"GA-16a_Pt1_Hs=02.70_Tp=12.33_Interm.dat"</v>
          </cell>
          <cell r="AF411" t="str">
            <v>"399.xls"</v>
          </cell>
        </row>
        <row r="412">
          <cell r="A412">
            <v>400</v>
          </cell>
          <cell r="B412" t="str">
            <v>GA-16a_Pt1_Hs=02.70_Tp=13.70_Interm</v>
          </cell>
          <cell r="C412">
            <v>0</v>
          </cell>
          <cell r="D412" t="str">
            <v>Ochi-Hubble</v>
          </cell>
          <cell r="E412" t="str">
            <v>"Specified"</v>
          </cell>
          <cell r="F412" t="str">
            <v>NE10</v>
          </cell>
          <cell r="G412">
            <v>202.5</v>
          </cell>
          <cell r="H412">
            <v>2.7</v>
          </cell>
          <cell r="I412">
            <v>8</v>
          </cell>
          <cell r="J412">
            <v>7.2992700729927015E-2</v>
          </cell>
          <cell r="K412" t="str">
            <v>W100</v>
          </cell>
          <cell r="L412">
            <v>157.5</v>
          </cell>
          <cell r="M412" t="str">
            <v>W100</v>
          </cell>
          <cell r="N412" t="str">
            <v>"Interm"</v>
          </cell>
          <cell r="O412">
            <v>180</v>
          </cell>
          <cell r="P412">
            <v>-18.149999999999999</v>
          </cell>
          <cell r="Q412">
            <v>0</v>
          </cell>
          <cell r="R412">
            <v>18.150000000000002</v>
          </cell>
          <cell r="S412">
            <v>90</v>
          </cell>
          <cell r="T412">
            <v>32</v>
          </cell>
          <cell r="U412">
            <v>0</v>
          </cell>
          <cell r="V412">
            <v>90</v>
          </cell>
          <cell r="W412">
            <v>3</v>
          </cell>
          <cell r="X412" t="str">
            <v>"GA-16a_Pt1_Hs=02.70_Tp=13.70_Interm.dat"</v>
          </cell>
          <cell r="Y412" t="str">
            <v>"GA-16a_Pt1_Hs=02.70_Tp=13.70_Interm.dat"</v>
          </cell>
          <cell r="Z412" t="str">
            <v>"400.xls"</v>
          </cell>
          <cell r="AA412">
            <v>2.7</v>
          </cell>
          <cell r="AB412">
            <v>2</v>
          </cell>
          <cell r="AC412">
            <v>0.12195121951219513</v>
          </cell>
          <cell r="AD412" t="str">
            <v>"GA-16a_Pt1_Hs=02.70_Tp=13.70_Interm.dat"</v>
          </cell>
          <cell r="AE412" t="str">
            <v>"GA-16a_Pt1_Hs=02.70_Tp=13.70_Interm.dat"</v>
          </cell>
          <cell r="AF412" t="str">
            <v>"400.xls"</v>
          </cell>
        </row>
        <row r="413">
          <cell r="A413">
            <v>401</v>
          </cell>
          <cell r="B413" t="str">
            <v>GA-16a_Pt1_Hs=02.70_Tp=15.07_Interm</v>
          </cell>
          <cell r="C413">
            <v>0</v>
          </cell>
          <cell r="D413" t="str">
            <v>Ochi-Hubble</v>
          </cell>
          <cell r="E413" t="str">
            <v>"Specified"</v>
          </cell>
          <cell r="F413" t="str">
            <v>NE10</v>
          </cell>
          <cell r="G413">
            <v>202.5</v>
          </cell>
          <cell r="H413">
            <v>2.7</v>
          </cell>
          <cell r="I413">
            <v>8</v>
          </cell>
          <cell r="J413">
            <v>6.6357000663570004E-2</v>
          </cell>
          <cell r="K413" t="str">
            <v>W100</v>
          </cell>
          <cell r="L413">
            <v>157.5</v>
          </cell>
          <cell r="M413" t="str">
            <v>W100</v>
          </cell>
          <cell r="N413" t="str">
            <v>"Interm"</v>
          </cell>
          <cell r="O413">
            <v>180</v>
          </cell>
          <cell r="P413">
            <v>-18.149999999999999</v>
          </cell>
          <cell r="Q413">
            <v>0</v>
          </cell>
          <cell r="R413">
            <v>18.150000000000002</v>
          </cell>
          <cell r="S413">
            <v>90</v>
          </cell>
          <cell r="T413">
            <v>32</v>
          </cell>
          <cell r="U413">
            <v>0</v>
          </cell>
          <cell r="V413">
            <v>90</v>
          </cell>
          <cell r="W413">
            <v>3</v>
          </cell>
          <cell r="X413" t="str">
            <v>"GA-16a_Pt1_Hs=02.70_Tp=15.07_Interm.dat"</v>
          </cell>
          <cell r="Y413" t="str">
            <v>"GA-16a_Pt1_Hs=02.70_Tp=15.07_Interm.dat"</v>
          </cell>
          <cell r="Z413" t="str">
            <v>"401.xls"</v>
          </cell>
          <cell r="AA413">
            <v>2.7</v>
          </cell>
          <cell r="AB413">
            <v>2</v>
          </cell>
          <cell r="AC413">
            <v>0.11086474501108648</v>
          </cell>
          <cell r="AD413" t="str">
            <v>"GA-16a_Pt1_Hs=02.70_Tp=15.07_Interm.dat"</v>
          </cell>
          <cell r="AE413" t="str">
            <v>"GA-16a_Pt1_Hs=02.70_Tp=15.07_Interm.dat"</v>
          </cell>
          <cell r="AF413" t="str">
            <v>"401.xls"</v>
          </cell>
        </row>
        <row r="414">
          <cell r="A414">
            <v>402</v>
          </cell>
          <cell r="B414" t="str">
            <v>GA-16a_Pt1_Hs=02.70_Tp=12.33_Ballast</v>
          </cell>
          <cell r="C414">
            <v>0</v>
          </cell>
          <cell r="D414" t="str">
            <v>Ochi-Hubble</v>
          </cell>
          <cell r="E414" t="str">
            <v>"Specified"</v>
          </cell>
          <cell r="F414" t="str">
            <v>NE10</v>
          </cell>
          <cell r="G414">
            <v>202.5</v>
          </cell>
          <cell r="H414">
            <v>2.7</v>
          </cell>
          <cell r="I414">
            <v>8</v>
          </cell>
          <cell r="J414">
            <v>8.1103000811030002E-2</v>
          </cell>
          <cell r="K414" t="str">
            <v>W100</v>
          </cell>
          <cell r="L414">
            <v>157.5</v>
          </cell>
          <cell r="M414" t="str">
            <v>W100</v>
          </cell>
          <cell r="N414" t="str">
            <v>"Ballast"</v>
          </cell>
          <cell r="O414">
            <v>180</v>
          </cell>
          <cell r="P414">
            <v>-11.89</v>
          </cell>
          <cell r="Q414">
            <v>0</v>
          </cell>
          <cell r="R414">
            <v>18.150000000000002</v>
          </cell>
          <cell r="S414">
            <v>90</v>
          </cell>
          <cell r="T414">
            <v>32</v>
          </cell>
          <cell r="U414">
            <v>0</v>
          </cell>
          <cell r="V414">
            <v>90</v>
          </cell>
          <cell r="W414">
            <v>3</v>
          </cell>
          <cell r="X414" t="str">
            <v>"GA-16a_Pt1_Hs=02.70_Tp=12.33_Ballast.dat"</v>
          </cell>
          <cell r="Y414" t="str">
            <v>"GA-16a_Pt1_Hs=02.70_Tp=12.33_Ballast.dat"</v>
          </cell>
          <cell r="Z414" t="str">
            <v>"402.xls"</v>
          </cell>
          <cell r="AA414">
            <v>2.7</v>
          </cell>
          <cell r="AB414">
            <v>2</v>
          </cell>
          <cell r="AC414">
            <v>0.13550135501355015</v>
          </cell>
          <cell r="AD414" t="str">
            <v>"GA-16a_Pt1_Hs=02.70_Tp=12.33_Ballast.dat"</v>
          </cell>
          <cell r="AE414" t="str">
            <v>"GA-16a_Pt1_Hs=02.70_Tp=12.33_Ballast.dat"</v>
          </cell>
          <cell r="AF414" t="str">
            <v>"402.xls"</v>
          </cell>
        </row>
        <row r="415">
          <cell r="A415">
            <v>403</v>
          </cell>
          <cell r="B415" t="str">
            <v>GA-16a_Pt1_Hs=02.70_Tp=13.70_Ballast</v>
          </cell>
          <cell r="C415">
            <v>0</v>
          </cell>
          <cell r="D415" t="str">
            <v>Ochi-Hubble</v>
          </cell>
          <cell r="E415" t="str">
            <v>"Specified"</v>
          </cell>
          <cell r="F415" t="str">
            <v>NE10</v>
          </cell>
          <cell r="G415">
            <v>202.5</v>
          </cell>
          <cell r="H415">
            <v>2.7</v>
          </cell>
          <cell r="I415">
            <v>8</v>
          </cell>
          <cell r="J415">
            <v>7.2992700729927015E-2</v>
          </cell>
          <cell r="K415" t="str">
            <v>W100</v>
          </cell>
          <cell r="L415">
            <v>157.5</v>
          </cell>
          <cell r="M415" t="str">
            <v>W100</v>
          </cell>
          <cell r="N415" t="str">
            <v>"Ballast"</v>
          </cell>
          <cell r="O415">
            <v>180</v>
          </cell>
          <cell r="P415">
            <v>-11.89</v>
          </cell>
          <cell r="Q415">
            <v>0</v>
          </cell>
          <cell r="R415">
            <v>18.150000000000002</v>
          </cell>
          <cell r="S415">
            <v>90</v>
          </cell>
          <cell r="T415">
            <v>32</v>
          </cell>
          <cell r="U415">
            <v>0</v>
          </cell>
          <cell r="V415">
            <v>90</v>
          </cell>
          <cell r="W415">
            <v>3</v>
          </cell>
          <cell r="X415" t="str">
            <v>"GA-16a_Pt1_Hs=02.70_Tp=13.70_Ballast.dat"</v>
          </cell>
          <cell r="Y415" t="str">
            <v>"GA-16a_Pt1_Hs=02.70_Tp=13.70_Ballast.dat"</v>
          </cell>
          <cell r="Z415" t="str">
            <v>"403.xls"</v>
          </cell>
          <cell r="AA415">
            <v>2.7</v>
          </cell>
          <cell r="AB415">
            <v>2</v>
          </cell>
          <cell r="AC415">
            <v>0.12195121951219513</v>
          </cell>
          <cell r="AD415" t="str">
            <v>"GA-16a_Pt1_Hs=02.70_Tp=13.70_Ballast.dat"</v>
          </cell>
          <cell r="AE415" t="str">
            <v>"GA-16a_Pt1_Hs=02.70_Tp=13.70_Ballast.dat"</v>
          </cell>
          <cell r="AF415" t="str">
            <v>"403.xls"</v>
          </cell>
        </row>
        <row r="416">
          <cell r="A416">
            <v>404</v>
          </cell>
          <cell r="B416" t="str">
            <v>GA-16a_Pt1_Hs=02.70_Tp=15.07_Ballast</v>
          </cell>
          <cell r="C416">
            <v>0</v>
          </cell>
          <cell r="D416" t="str">
            <v>Ochi-Hubble</v>
          </cell>
          <cell r="E416" t="str">
            <v>"Specified"</v>
          </cell>
          <cell r="F416" t="str">
            <v>NE10</v>
          </cell>
          <cell r="G416">
            <v>202.5</v>
          </cell>
          <cell r="H416">
            <v>2.7</v>
          </cell>
          <cell r="I416">
            <v>8</v>
          </cell>
          <cell r="J416">
            <v>6.6357000663570004E-2</v>
          </cell>
          <cell r="K416" t="str">
            <v>W100</v>
          </cell>
          <cell r="L416">
            <v>157.5</v>
          </cell>
          <cell r="M416" t="str">
            <v>W100</v>
          </cell>
          <cell r="N416" t="str">
            <v>"Ballast"</v>
          </cell>
          <cell r="O416">
            <v>180</v>
          </cell>
          <cell r="P416">
            <v>-11.89</v>
          </cell>
          <cell r="Q416">
            <v>0</v>
          </cell>
          <cell r="R416">
            <v>18.150000000000002</v>
          </cell>
          <cell r="S416">
            <v>90</v>
          </cell>
          <cell r="T416">
            <v>32</v>
          </cell>
          <cell r="U416">
            <v>0</v>
          </cell>
          <cell r="V416">
            <v>90</v>
          </cell>
          <cell r="W416">
            <v>3</v>
          </cell>
          <cell r="X416" t="str">
            <v>"GA-16a_Pt1_Hs=02.70_Tp=15.07_Ballast.dat"</v>
          </cell>
          <cell r="Y416" t="str">
            <v>"GA-16a_Pt1_Hs=02.70_Tp=15.07_Ballast.dat"</v>
          </cell>
          <cell r="Z416" t="str">
            <v>"404.xls"</v>
          </cell>
          <cell r="AA416">
            <v>2.7</v>
          </cell>
          <cell r="AB416">
            <v>2</v>
          </cell>
          <cell r="AC416">
            <v>0.11086474501108648</v>
          </cell>
          <cell r="AD416" t="str">
            <v>"GA-16a_Pt1_Hs=02.70_Tp=15.07_Ballast.dat"</v>
          </cell>
          <cell r="AE416" t="str">
            <v>"GA-16a_Pt1_Hs=02.70_Tp=15.07_Ballast.dat"</v>
          </cell>
          <cell r="AF416" t="str">
            <v>"404.xls"</v>
          </cell>
        </row>
        <row r="417">
          <cell r="A417">
            <v>405</v>
          </cell>
          <cell r="B417" t="str">
            <v>GA-16b_Pt1_Hs=02.70_Tp=12.33_Full</v>
          </cell>
          <cell r="C417">
            <v>0</v>
          </cell>
          <cell r="D417" t="str">
            <v>Ochi-Hubble</v>
          </cell>
          <cell r="E417" t="str">
            <v>"Specified"</v>
          </cell>
          <cell r="F417" t="str">
            <v>E10</v>
          </cell>
          <cell r="G417">
            <v>157.5</v>
          </cell>
          <cell r="H417">
            <v>2.7</v>
          </cell>
          <cell r="I417">
            <v>8</v>
          </cell>
          <cell r="J417">
            <v>8.1103000811030002E-2</v>
          </cell>
          <cell r="K417" t="str">
            <v>SW100</v>
          </cell>
          <cell r="L417">
            <v>202.5</v>
          </cell>
          <cell r="M417" t="str">
            <v>SW100</v>
          </cell>
          <cell r="N417" t="str">
            <v>"Full"</v>
          </cell>
          <cell r="O417">
            <v>180</v>
          </cell>
          <cell r="P417">
            <v>-24.5</v>
          </cell>
          <cell r="Q417">
            <v>0</v>
          </cell>
          <cell r="R417">
            <v>18.150000000000002</v>
          </cell>
          <cell r="S417">
            <v>90</v>
          </cell>
          <cell r="T417">
            <v>32</v>
          </cell>
          <cell r="U417">
            <v>0</v>
          </cell>
          <cell r="V417">
            <v>90</v>
          </cell>
          <cell r="W417">
            <v>3</v>
          </cell>
          <cell r="X417" t="str">
            <v>"GA-16b_Pt1_Hs=02.70_Tp=12.33_Full.dat"</v>
          </cell>
          <cell r="Y417" t="str">
            <v>"GA-16b_Pt1_Hs=02.70_Tp=12.33_Full.dat"</v>
          </cell>
          <cell r="Z417" t="str">
            <v>"405.xls"</v>
          </cell>
          <cell r="AA417">
            <v>2.7</v>
          </cell>
          <cell r="AB417">
            <v>2</v>
          </cell>
          <cell r="AC417">
            <v>0.13550135501355015</v>
          </cell>
          <cell r="AD417" t="str">
            <v>"GA-16b_Pt1_Hs=02.70_Tp=12.33_Full.dat"</v>
          </cell>
          <cell r="AE417" t="str">
            <v>"GA-16b_Pt1_Hs=02.70_Tp=12.33_Full.dat"</v>
          </cell>
          <cell r="AF417" t="str">
            <v>"405.xls"</v>
          </cell>
        </row>
        <row r="418">
          <cell r="A418">
            <v>406</v>
          </cell>
          <cell r="B418" t="str">
            <v>GA-16b_Pt1_Hs=02.70_Tp=13.70_Full</v>
          </cell>
          <cell r="C418">
            <v>0</v>
          </cell>
          <cell r="D418" t="str">
            <v>Ochi-Hubble</v>
          </cell>
          <cell r="E418" t="str">
            <v>"Specified"</v>
          </cell>
          <cell r="F418" t="str">
            <v>E10</v>
          </cell>
          <cell r="G418">
            <v>157.5</v>
          </cell>
          <cell r="H418">
            <v>2.7</v>
          </cell>
          <cell r="I418">
            <v>8</v>
          </cell>
          <cell r="J418">
            <v>7.2992700729927015E-2</v>
          </cell>
          <cell r="K418" t="str">
            <v>SW100</v>
          </cell>
          <cell r="L418">
            <v>202.5</v>
          </cell>
          <cell r="M418" t="str">
            <v>SW100</v>
          </cell>
          <cell r="N418" t="str">
            <v>"Full"</v>
          </cell>
          <cell r="O418">
            <v>180</v>
          </cell>
          <cell r="P418">
            <v>-24.5</v>
          </cell>
          <cell r="Q418">
            <v>0</v>
          </cell>
          <cell r="R418">
            <v>18.150000000000002</v>
          </cell>
          <cell r="S418">
            <v>90</v>
          </cell>
          <cell r="T418">
            <v>32</v>
          </cell>
          <cell r="U418">
            <v>0</v>
          </cell>
          <cell r="V418">
            <v>90</v>
          </cell>
          <cell r="W418">
            <v>3</v>
          </cell>
          <cell r="X418" t="str">
            <v>"GA-16b_Pt1_Hs=02.70_Tp=13.70_Full.dat"</v>
          </cell>
          <cell r="Y418" t="str">
            <v>"GA-16b_Pt1_Hs=02.70_Tp=13.70_Full.dat"</v>
          </cell>
          <cell r="Z418" t="str">
            <v>"406.xls"</v>
          </cell>
          <cell r="AA418">
            <v>2.7</v>
          </cell>
          <cell r="AB418">
            <v>2</v>
          </cell>
          <cell r="AC418">
            <v>0.12195121951219513</v>
          </cell>
          <cell r="AD418" t="str">
            <v>"GA-16b_Pt1_Hs=02.70_Tp=13.70_Full.dat"</v>
          </cell>
          <cell r="AE418" t="str">
            <v>"GA-16b_Pt1_Hs=02.70_Tp=13.70_Full.dat"</v>
          </cell>
          <cell r="AF418" t="str">
            <v>"406.xls"</v>
          </cell>
        </row>
        <row r="419">
          <cell r="A419">
            <v>407</v>
          </cell>
          <cell r="B419" t="str">
            <v>GA-16b_Pt1_Hs=02.70_Tp=15.07_Full</v>
          </cell>
          <cell r="C419">
            <v>0</v>
          </cell>
          <cell r="D419" t="str">
            <v>Ochi-Hubble</v>
          </cell>
          <cell r="E419" t="str">
            <v>"Specified"</v>
          </cell>
          <cell r="F419" t="str">
            <v>E10</v>
          </cell>
          <cell r="G419">
            <v>157.5</v>
          </cell>
          <cell r="H419">
            <v>2.7</v>
          </cell>
          <cell r="I419">
            <v>8</v>
          </cell>
          <cell r="J419">
            <v>6.6357000663570004E-2</v>
          </cell>
          <cell r="K419" t="str">
            <v>SW100</v>
          </cell>
          <cell r="L419">
            <v>202.5</v>
          </cell>
          <cell r="M419" t="str">
            <v>SW100</v>
          </cell>
          <cell r="N419" t="str">
            <v>"Full"</v>
          </cell>
          <cell r="O419">
            <v>180</v>
          </cell>
          <cell r="P419">
            <v>-24.5</v>
          </cell>
          <cell r="Q419">
            <v>0</v>
          </cell>
          <cell r="R419">
            <v>18.150000000000002</v>
          </cell>
          <cell r="S419">
            <v>90</v>
          </cell>
          <cell r="T419">
            <v>32</v>
          </cell>
          <cell r="U419">
            <v>0</v>
          </cell>
          <cell r="V419">
            <v>90</v>
          </cell>
          <cell r="W419">
            <v>3</v>
          </cell>
          <cell r="X419" t="str">
            <v>"GA-16b_Pt1_Hs=02.70_Tp=15.07_Full.dat"</v>
          </cell>
          <cell r="Y419" t="str">
            <v>"GA-16b_Pt1_Hs=02.70_Tp=15.07_Full.dat"</v>
          </cell>
          <cell r="Z419" t="str">
            <v>"407.xls"</v>
          </cell>
          <cell r="AA419">
            <v>2.7</v>
          </cell>
          <cell r="AB419">
            <v>2</v>
          </cell>
          <cell r="AC419">
            <v>0.11086474501108648</v>
          </cell>
          <cell r="AD419" t="str">
            <v>"GA-16b_Pt1_Hs=02.70_Tp=15.07_Full.dat"</v>
          </cell>
          <cell r="AE419" t="str">
            <v>"GA-16b_Pt1_Hs=02.70_Tp=15.07_Full.dat"</v>
          </cell>
          <cell r="AF419" t="str">
            <v>"407.xls"</v>
          </cell>
        </row>
        <row r="420">
          <cell r="A420">
            <v>408</v>
          </cell>
          <cell r="B420" t="str">
            <v>GA-16b_Pt1_Hs=02.70_Tp=12.33_Interm</v>
          </cell>
          <cell r="C420">
            <v>0</v>
          </cell>
          <cell r="D420" t="str">
            <v>Ochi-Hubble</v>
          </cell>
          <cell r="E420" t="str">
            <v>"Specified"</v>
          </cell>
          <cell r="F420" t="str">
            <v>E10</v>
          </cell>
          <cell r="G420">
            <v>157.5</v>
          </cell>
          <cell r="H420">
            <v>2.7</v>
          </cell>
          <cell r="I420">
            <v>8</v>
          </cell>
          <cell r="J420">
            <v>8.1103000811030002E-2</v>
          </cell>
          <cell r="K420" t="str">
            <v>SW100</v>
          </cell>
          <cell r="L420">
            <v>202.5</v>
          </cell>
          <cell r="M420" t="str">
            <v>SW100</v>
          </cell>
          <cell r="N420" t="str">
            <v>"Interm"</v>
          </cell>
          <cell r="O420">
            <v>180</v>
          </cell>
          <cell r="P420">
            <v>-18.149999999999999</v>
          </cell>
          <cell r="Q420">
            <v>0</v>
          </cell>
          <cell r="R420">
            <v>18.150000000000002</v>
          </cell>
          <cell r="S420">
            <v>90</v>
          </cell>
          <cell r="T420">
            <v>32</v>
          </cell>
          <cell r="U420">
            <v>0</v>
          </cell>
          <cell r="V420">
            <v>90</v>
          </cell>
          <cell r="W420">
            <v>3</v>
          </cell>
          <cell r="X420" t="str">
            <v>"GA-16b_Pt1_Hs=02.70_Tp=12.33_Interm.dat"</v>
          </cell>
          <cell r="Y420" t="str">
            <v>"GA-16b_Pt1_Hs=02.70_Tp=12.33_Interm.dat"</v>
          </cell>
          <cell r="Z420" t="str">
            <v>"408.xls"</v>
          </cell>
          <cell r="AA420">
            <v>2.7</v>
          </cell>
          <cell r="AB420">
            <v>2</v>
          </cell>
          <cell r="AC420">
            <v>0.13550135501355015</v>
          </cell>
          <cell r="AD420" t="str">
            <v>"GA-16b_Pt1_Hs=02.70_Tp=12.33_Interm.dat"</v>
          </cell>
          <cell r="AE420" t="str">
            <v>"GA-16b_Pt1_Hs=02.70_Tp=12.33_Interm.dat"</v>
          </cell>
          <cell r="AF420" t="str">
            <v>"408.xls"</v>
          </cell>
        </row>
        <row r="421">
          <cell r="A421">
            <v>409</v>
          </cell>
          <cell r="B421" t="str">
            <v>GA-16b_Pt1_Hs=02.70_Tp=13.70_Interm</v>
          </cell>
          <cell r="C421">
            <v>0</v>
          </cell>
          <cell r="D421" t="str">
            <v>Ochi-Hubble</v>
          </cell>
          <cell r="E421" t="str">
            <v>"Specified"</v>
          </cell>
          <cell r="F421" t="str">
            <v>E10</v>
          </cell>
          <cell r="G421">
            <v>157.5</v>
          </cell>
          <cell r="H421">
            <v>2.7</v>
          </cell>
          <cell r="I421">
            <v>8</v>
          </cell>
          <cell r="J421">
            <v>7.2992700729927015E-2</v>
          </cell>
          <cell r="K421" t="str">
            <v>SW100</v>
          </cell>
          <cell r="L421">
            <v>202.5</v>
          </cell>
          <cell r="M421" t="str">
            <v>SW100</v>
          </cell>
          <cell r="N421" t="str">
            <v>"Interm"</v>
          </cell>
          <cell r="O421">
            <v>180</v>
          </cell>
          <cell r="P421">
            <v>-18.149999999999999</v>
          </cell>
          <cell r="Q421">
            <v>0</v>
          </cell>
          <cell r="R421">
            <v>18.150000000000002</v>
          </cell>
          <cell r="S421">
            <v>90</v>
          </cell>
          <cell r="T421">
            <v>32</v>
          </cell>
          <cell r="U421">
            <v>0</v>
          </cell>
          <cell r="V421">
            <v>90</v>
          </cell>
          <cell r="W421">
            <v>3</v>
          </cell>
          <cell r="X421" t="str">
            <v>"GA-16b_Pt1_Hs=02.70_Tp=13.70_Interm.dat"</v>
          </cell>
          <cell r="Y421" t="str">
            <v>"GA-16b_Pt1_Hs=02.70_Tp=13.70_Interm.dat"</v>
          </cell>
          <cell r="Z421" t="str">
            <v>"409.xls"</v>
          </cell>
          <cell r="AA421">
            <v>2.7</v>
          </cell>
          <cell r="AB421">
            <v>2</v>
          </cell>
          <cell r="AC421">
            <v>0.12195121951219513</v>
          </cell>
          <cell r="AD421" t="str">
            <v>"GA-16b_Pt1_Hs=02.70_Tp=13.70_Interm.dat"</v>
          </cell>
          <cell r="AE421" t="str">
            <v>"GA-16b_Pt1_Hs=02.70_Tp=13.70_Interm.dat"</v>
          </cell>
          <cell r="AF421" t="str">
            <v>"409.xls"</v>
          </cell>
        </row>
        <row r="422">
          <cell r="A422">
            <v>410</v>
          </cell>
          <cell r="B422" t="str">
            <v>GA-16b_Pt1_Hs=02.70_Tp=15.07_Interm</v>
          </cell>
          <cell r="C422">
            <v>0</v>
          </cell>
          <cell r="D422" t="str">
            <v>Ochi-Hubble</v>
          </cell>
          <cell r="E422" t="str">
            <v>"Specified"</v>
          </cell>
          <cell r="F422" t="str">
            <v>E10</v>
          </cell>
          <cell r="G422">
            <v>157.5</v>
          </cell>
          <cell r="H422">
            <v>2.7</v>
          </cell>
          <cell r="I422">
            <v>8</v>
          </cell>
          <cell r="J422">
            <v>6.6357000663570004E-2</v>
          </cell>
          <cell r="K422" t="str">
            <v>SW100</v>
          </cell>
          <cell r="L422">
            <v>202.5</v>
          </cell>
          <cell r="M422" t="str">
            <v>SW100</v>
          </cell>
          <cell r="N422" t="str">
            <v>"Interm"</v>
          </cell>
          <cell r="O422">
            <v>180</v>
          </cell>
          <cell r="P422">
            <v>-18.149999999999999</v>
          </cell>
          <cell r="Q422">
            <v>0</v>
          </cell>
          <cell r="R422">
            <v>18.150000000000002</v>
          </cell>
          <cell r="S422">
            <v>90</v>
          </cell>
          <cell r="T422">
            <v>32</v>
          </cell>
          <cell r="U422">
            <v>0</v>
          </cell>
          <cell r="V422">
            <v>90</v>
          </cell>
          <cell r="W422">
            <v>3</v>
          </cell>
          <cell r="X422" t="str">
            <v>"GA-16b_Pt1_Hs=02.70_Tp=15.07_Interm.dat"</v>
          </cell>
          <cell r="Y422" t="str">
            <v>"GA-16b_Pt1_Hs=02.70_Tp=15.07_Interm.dat"</v>
          </cell>
          <cell r="Z422" t="str">
            <v>"410.xls"</v>
          </cell>
          <cell r="AA422">
            <v>2.7</v>
          </cell>
          <cell r="AB422">
            <v>2</v>
          </cell>
          <cell r="AC422">
            <v>0.11086474501108648</v>
          </cell>
          <cell r="AD422" t="str">
            <v>"GA-16b_Pt1_Hs=02.70_Tp=15.07_Interm.dat"</v>
          </cell>
          <cell r="AE422" t="str">
            <v>"GA-16b_Pt1_Hs=02.70_Tp=15.07_Interm.dat"</v>
          </cell>
          <cell r="AF422" t="str">
            <v>"410.xls"</v>
          </cell>
        </row>
        <row r="423">
          <cell r="A423">
            <v>411</v>
          </cell>
          <cell r="B423" t="str">
            <v>GA-16b_Pt1_Hs=02.70_Tp=12.33_Ballast</v>
          </cell>
          <cell r="C423">
            <v>0</v>
          </cell>
          <cell r="D423" t="str">
            <v>Ochi-Hubble</v>
          </cell>
          <cell r="E423" t="str">
            <v>"Specified"</v>
          </cell>
          <cell r="F423" t="str">
            <v>E10</v>
          </cell>
          <cell r="G423">
            <v>157.5</v>
          </cell>
          <cell r="H423">
            <v>2.7</v>
          </cell>
          <cell r="I423">
            <v>8</v>
          </cell>
          <cell r="J423">
            <v>8.1103000811030002E-2</v>
          </cell>
          <cell r="K423" t="str">
            <v>SW100</v>
          </cell>
          <cell r="L423">
            <v>202.5</v>
          </cell>
          <cell r="M423" t="str">
            <v>SW100</v>
          </cell>
          <cell r="N423" t="str">
            <v>"Ballast"</v>
          </cell>
          <cell r="O423">
            <v>180</v>
          </cell>
          <cell r="P423">
            <v>-11.89</v>
          </cell>
          <cell r="Q423">
            <v>0</v>
          </cell>
          <cell r="R423">
            <v>18.150000000000002</v>
          </cell>
          <cell r="S423">
            <v>90</v>
          </cell>
          <cell r="T423">
            <v>32</v>
          </cell>
          <cell r="U423">
            <v>0</v>
          </cell>
          <cell r="V423">
            <v>90</v>
          </cell>
          <cell r="W423">
            <v>3</v>
          </cell>
          <cell r="X423" t="str">
            <v>"GA-16b_Pt1_Hs=02.70_Tp=12.33_Ballast.dat"</v>
          </cell>
          <cell r="Y423" t="str">
            <v>"GA-16b_Pt1_Hs=02.70_Tp=12.33_Ballast.dat"</v>
          </cell>
          <cell r="Z423" t="str">
            <v>"411.xls"</v>
          </cell>
          <cell r="AA423">
            <v>2.7</v>
          </cell>
          <cell r="AB423">
            <v>2</v>
          </cell>
          <cell r="AC423">
            <v>0.13550135501355015</v>
          </cell>
          <cell r="AD423" t="str">
            <v>"GA-16b_Pt1_Hs=02.70_Tp=12.33_Ballast.dat"</v>
          </cell>
          <cell r="AE423" t="str">
            <v>"GA-16b_Pt1_Hs=02.70_Tp=12.33_Ballast.dat"</v>
          </cell>
          <cell r="AF423" t="str">
            <v>"411.xls"</v>
          </cell>
        </row>
        <row r="424">
          <cell r="A424">
            <v>412</v>
          </cell>
          <cell r="B424" t="str">
            <v>GA-16b_Pt1_Hs=02.70_Tp=13.70_Ballast</v>
          </cell>
          <cell r="C424">
            <v>0</v>
          </cell>
          <cell r="D424" t="str">
            <v>Ochi-Hubble</v>
          </cell>
          <cell r="E424" t="str">
            <v>"Specified"</v>
          </cell>
          <cell r="F424" t="str">
            <v>E10</v>
          </cell>
          <cell r="G424">
            <v>157.5</v>
          </cell>
          <cell r="H424">
            <v>2.7</v>
          </cell>
          <cell r="I424">
            <v>8</v>
          </cell>
          <cell r="J424">
            <v>7.2992700729927015E-2</v>
          </cell>
          <cell r="K424" t="str">
            <v>SW100</v>
          </cell>
          <cell r="L424">
            <v>202.5</v>
          </cell>
          <cell r="M424" t="str">
            <v>SW100</v>
          </cell>
          <cell r="N424" t="str">
            <v>"Ballast"</v>
          </cell>
          <cell r="O424">
            <v>180</v>
          </cell>
          <cell r="P424">
            <v>-11.89</v>
          </cell>
          <cell r="Q424">
            <v>0</v>
          </cell>
          <cell r="R424">
            <v>18.150000000000002</v>
          </cell>
          <cell r="S424">
            <v>90</v>
          </cell>
          <cell r="T424">
            <v>32</v>
          </cell>
          <cell r="U424">
            <v>0</v>
          </cell>
          <cell r="V424">
            <v>90</v>
          </cell>
          <cell r="W424">
            <v>3</v>
          </cell>
          <cell r="X424" t="str">
            <v>"GA-16b_Pt1_Hs=02.70_Tp=13.70_Ballast.dat"</v>
          </cell>
          <cell r="Y424" t="str">
            <v>"GA-16b_Pt1_Hs=02.70_Tp=13.70_Ballast.dat"</v>
          </cell>
          <cell r="Z424" t="str">
            <v>"412.xls"</v>
          </cell>
          <cell r="AA424">
            <v>2.7</v>
          </cell>
          <cell r="AB424">
            <v>2</v>
          </cell>
          <cell r="AC424">
            <v>0.12195121951219513</v>
          </cell>
          <cell r="AD424" t="str">
            <v>"GA-16b_Pt1_Hs=02.70_Tp=13.70_Ballast.dat"</v>
          </cell>
          <cell r="AE424" t="str">
            <v>"GA-16b_Pt1_Hs=02.70_Tp=13.70_Ballast.dat"</v>
          </cell>
          <cell r="AF424" t="str">
            <v>"412.xls"</v>
          </cell>
        </row>
        <row r="425">
          <cell r="A425">
            <v>413</v>
          </cell>
          <cell r="B425" t="str">
            <v>GA-16b_Pt1_Hs=02.70_Tp=15.07_Ballast</v>
          </cell>
          <cell r="C425">
            <v>0</v>
          </cell>
          <cell r="D425" t="str">
            <v>Ochi-Hubble</v>
          </cell>
          <cell r="E425" t="str">
            <v>"Specified"</v>
          </cell>
          <cell r="F425" t="str">
            <v>E10</v>
          </cell>
          <cell r="G425">
            <v>157.5</v>
          </cell>
          <cell r="H425">
            <v>2.7</v>
          </cell>
          <cell r="I425">
            <v>8</v>
          </cell>
          <cell r="J425">
            <v>6.6357000663570004E-2</v>
          </cell>
          <cell r="K425" t="str">
            <v>SW100</v>
          </cell>
          <cell r="L425">
            <v>202.5</v>
          </cell>
          <cell r="M425" t="str">
            <v>SW100</v>
          </cell>
          <cell r="N425" t="str">
            <v>"Ballast"</v>
          </cell>
          <cell r="O425">
            <v>180</v>
          </cell>
          <cell r="P425">
            <v>-11.89</v>
          </cell>
          <cell r="Q425">
            <v>0</v>
          </cell>
          <cell r="R425">
            <v>18.150000000000002</v>
          </cell>
          <cell r="S425">
            <v>90</v>
          </cell>
          <cell r="T425">
            <v>32</v>
          </cell>
          <cell r="U425">
            <v>0</v>
          </cell>
          <cell r="V425">
            <v>90</v>
          </cell>
          <cell r="W425">
            <v>3</v>
          </cell>
          <cell r="X425" t="str">
            <v>"GA-16b_Pt1_Hs=02.70_Tp=15.07_Ballast.dat"</v>
          </cell>
          <cell r="Y425" t="str">
            <v>"GA-16b_Pt1_Hs=02.70_Tp=15.07_Ballast.dat"</v>
          </cell>
          <cell r="Z425" t="str">
            <v>"413.xls"</v>
          </cell>
          <cell r="AA425">
            <v>2.7</v>
          </cell>
          <cell r="AB425">
            <v>2</v>
          </cell>
          <cell r="AC425">
            <v>0.11086474501108648</v>
          </cell>
          <cell r="AD425" t="str">
            <v>"GA-16b_Pt1_Hs=02.70_Tp=15.07_Ballast.dat"</v>
          </cell>
          <cell r="AE425" t="str">
            <v>"GA-16b_Pt1_Hs=02.70_Tp=15.07_Ballast.dat"</v>
          </cell>
          <cell r="AF425" t="str">
            <v>"413.xls"</v>
          </cell>
        </row>
        <row r="426">
          <cell r="A426">
            <v>414</v>
          </cell>
          <cell r="B426" t="str">
            <v>GA-16c_Pt1_Hs=02.70_Tp=12.33_Full</v>
          </cell>
          <cell r="C426">
            <v>0</v>
          </cell>
          <cell r="D426" t="str">
            <v>Ochi-Hubble</v>
          </cell>
          <cell r="E426" t="str">
            <v>"Specified"</v>
          </cell>
          <cell r="F426" t="str">
            <v>SW10</v>
          </cell>
          <cell r="G426">
            <v>22.5</v>
          </cell>
          <cell r="H426">
            <v>2.7</v>
          </cell>
          <cell r="I426">
            <v>8</v>
          </cell>
          <cell r="J426">
            <v>8.1103000811030002E-2</v>
          </cell>
          <cell r="K426" t="str">
            <v>E100</v>
          </cell>
          <cell r="L426">
            <v>337.5</v>
          </cell>
          <cell r="M426" t="str">
            <v>E100</v>
          </cell>
          <cell r="N426" t="str">
            <v>"Full"</v>
          </cell>
          <cell r="O426">
            <v>360</v>
          </cell>
          <cell r="P426">
            <v>-24.5</v>
          </cell>
          <cell r="Q426">
            <v>0</v>
          </cell>
          <cell r="R426">
            <v>18.150000000000002</v>
          </cell>
          <cell r="S426">
            <v>90</v>
          </cell>
          <cell r="T426">
            <v>32</v>
          </cell>
          <cell r="U426">
            <v>0</v>
          </cell>
          <cell r="V426">
            <v>90</v>
          </cell>
          <cell r="W426">
            <v>3</v>
          </cell>
          <cell r="X426" t="str">
            <v>"GA-16c_Pt1_Hs=02.70_Tp=12.33_Full.dat"</v>
          </cell>
          <cell r="Y426" t="str">
            <v>"GA-16c_Pt1_Hs=02.70_Tp=12.33_Full.dat"</v>
          </cell>
          <cell r="Z426" t="str">
            <v>"414.xls"</v>
          </cell>
          <cell r="AA426">
            <v>2.7</v>
          </cell>
          <cell r="AB426">
            <v>2</v>
          </cell>
          <cell r="AC426">
            <v>0.13550135501355015</v>
          </cell>
          <cell r="AD426" t="str">
            <v>"GA-16c_Pt1_Hs=02.70_Tp=12.33_Full.dat"</v>
          </cell>
          <cell r="AE426" t="str">
            <v>"GA-16c_Pt1_Hs=02.70_Tp=12.33_Full.dat"</v>
          </cell>
          <cell r="AF426" t="str">
            <v>"414.xls"</v>
          </cell>
        </row>
        <row r="427">
          <cell r="A427">
            <v>415</v>
          </cell>
          <cell r="B427" t="str">
            <v>GA-16c_Pt1_Hs=02.70_Tp=13.70_Full</v>
          </cell>
          <cell r="C427">
            <v>0</v>
          </cell>
          <cell r="D427" t="str">
            <v>Ochi-Hubble</v>
          </cell>
          <cell r="E427" t="str">
            <v>"Specified"</v>
          </cell>
          <cell r="F427" t="str">
            <v>SW10</v>
          </cell>
          <cell r="G427">
            <v>22.5</v>
          </cell>
          <cell r="H427">
            <v>2.7</v>
          </cell>
          <cell r="I427">
            <v>8</v>
          </cell>
          <cell r="J427">
            <v>7.2992700729927015E-2</v>
          </cell>
          <cell r="K427" t="str">
            <v>E100</v>
          </cell>
          <cell r="L427">
            <v>337.5</v>
          </cell>
          <cell r="M427" t="str">
            <v>E100</v>
          </cell>
          <cell r="N427" t="str">
            <v>"Full"</v>
          </cell>
          <cell r="O427">
            <v>360</v>
          </cell>
          <cell r="P427">
            <v>-24.5</v>
          </cell>
          <cell r="Q427">
            <v>0</v>
          </cell>
          <cell r="R427">
            <v>18.150000000000002</v>
          </cell>
          <cell r="S427">
            <v>90</v>
          </cell>
          <cell r="T427">
            <v>32</v>
          </cell>
          <cell r="U427">
            <v>0</v>
          </cell>
          <cell r="V427">
            <v>90</v>
          </cell>
          <cell r="W427">
            <v>3</v>
          </cell>
          <cell r="X427" t="str">
            <v>"GA-16c_Pt1_Hs=02.70_Tp=13.70_Full.dat"</v>
          </cell>
          <cell r="Y427" t="str">
            <v>"GA-16c_Pt1_Hs=02.70_Tp=13.70_Full.dat"</v>
          </cell>
          <cell r="Z427" t="str">
            <v>"415.xls"</v>
          </cell>
          <cell r="AA427">
            <v>2.7</v>
          </cell>
          <cell r="AB427">
            <v>2</v>
          </cell>
          <cell r="AC427">
            <v>0.12195121951219513</v>
          </cell>
          <cell r="AD427" t="str">
            <v>"GA-16c_Pt1_Hs=02.70_Tp=13.70_Full.dat"</v>
          </cell>
          <cell r="AE427" t="str">
            <v>"GA-16c_Pt1_Hs=02.70_Tp=13.70_Full.dat"</v>
          </cell>
          <cell r="AF427" t="str">
            <v>"415.xls"</v>
          </cell>
        </row>
        <row r="428">
          <cell r="A428">
            <v>416</v>
          </cell>
          <cell r="B428" t="str">
            <v>GA-16c_Pt1_Hs=02.70_Tp=15.07_Full</v>
          </cell>
          <cell r="C428">
            <v>0</v>
          </cell>
          <cell r="D428" t="str">
            <v>Ochi-Hubble</v>
          </cell>
          <cell r="E428" t="str">
            <v>"Specified"</v>
          </cell>
          <cell r="F428" t="str">
            <v>SW10</v>
          </cell>
          <cell r="G428">
            <v>22.5</v>
          </cell>
          <cell r="H428">
            <v>2.7</v>
          </cell>
          <cell r="I428">
            <v>8</v>
          </cell>
          <cell r="J428">
            <v>6.6357000663570004E-2</v>
          </cell>
          <cell r="K428" t="str">
            <v>E100</v>
          </cell>
          <cell r="L428">
            <v>337.5</v>
          </cell>
          <cell r="M428" t="str">
            <v>E100</v>
          </cell>
          <cell r="N428" t="str">
            <v>"Full"</v>
          </cell>
          <cell r="O428">
            <v>360</v>
          </cell>
          <cell r="P428">
            <v>-24.5</v>
          </cell>
          <cell r="Q428">
            <v>0</v>
          </cell>
          <cell r="R428">
            <v>18.150000000000002</v>
          </cell>
          <cell r="S428">
            <v>90</v>
          </cell>
          <cell r="T428">
            <v>32</v>
          </cell>
          <cell r="U428">
            <v>0</v>
          </cell>
          <cell r="V428">
            <v>90</v>
          </cell>
          <cell r="W428">
            <v>3</v>
          </cell>
          <cell r="X428" t="str">
            <v>"GA-16c_Pt1_Hs=02.70_Tp=15.07_Full.dat"</v>
          </cell>
          <cell r="Y428" t="str">
            <v>"GA-16c_Pt1_Hs=02.70_Tp=15.07_Full.dat"</v>
          </cell>
          <cell r="Z428" t="str">
            <v>"416.xls"</v>
          </cell>
          <cell r="AA428">
            <v>2.7</v>
          </cell>
          <cell r="AB428">
            <v>2</v>
          </cell>
          <cell r="AC428">
            <v>0.11086474501108648</v>
          </cell>
          <cell r="AD428" t="str">
            <v>"GA-16c_Pt1_Hs=02.70_Tp=15.07_Full.dat"</v>
          </cell>
          <cell r="AE428" t="str">
            <v>"GA-16c_Pt1_Hs=02.70_Tp=15.07_Full.dat"</v>
          </cell>
          <cell r="AF428" t="str">
            <v>"416.xls"</v>
          </cell>
        </row>
        <row r="429">
          <cell r="A429">
            <v>417</v>
          </cell>
          <cell r="B429" t="str">
            <v>GA-16c_Pt1_Hs=02.70_Tp=12.33_Interm</v>
          </cell>
          <cell r="C429">
            <v>0</v>
          </cell>
          <cell r="D429" t="str">
            <v>Ochi-Hubble</v>
          </cell>
          <cell r="E429" t="str">
            <v>"Specified"</v>
          </cell>
          <cell r="F429" t="str">
            <v>SW10</v>
          </cell>
          <cell r="G429">
            <v>22.5</v>
          </cell>
          <cell r="H429">
            <v>2.7</v>
          </cell>
          <cell r="I429">
            <v>8</v>
          </cell>
          <cell r="J429">
            <v>8.1103000811030002E-2</v>
          </cell>
          <cell r="K429" t="str">
            <v>E100</v>
          </cell>
          <cell r="L429">
            <v>337.5</v>
          </cell>
          <cell r="M429" t="str">
            <v>E100</v>
          </cell>
          <cell r="N429" t="str">
            <v>"Interm"</v>
          </cell>
          <cell r="O429">
            <v>360</v>
          </cell>
          <cell r="P429">
            <v>-18.149999999999999</v>
          </cell>
          <cell r="Q429">
            <v>0</v>
          </cell>
          <cell r="R429">
            <v>18.150000000000002</v>
          </cell>
          <cell r="S429">
            <v>90</v>
          </cell>
          <cell r="T429">
            <v>32</v>
          </cell>
          <cell r="U429">
            <v>0</v>
          </cell>
          <cell r="V429">
            <v>90</v>
          </cell>
          <cell r="W429">
            <v>3</v>
          </cell>
          <cell r="X429" t="str">
            <v>"GA-16c_Pt1_Hs=02.70_Tp=12.33_Interm.dat"</v>
          </cell>
          <cell r="Y429" t="str">
            <v>"GA-16c_Pt1_Hs=02.70_Tp=12.33_Interm.dat"</v>
          </cell>
          <cell r="Z429" t="str">
            <v>"417.xls"</v>
          </cell>
          <cell r="AA429">
            <v>2.7</v>
          </cell>
          <cell r="AB429">
            <v>2</v>
          </cell>
          <cell r="AC429">
            <v>0.13550135501355015</v>
          </cell>
          <cell r="AD429" t="str">
            <v>"GA-16c_Pt1_Hs=02.70_Tp=12.33_Interm.dat"</v>
          </cell>
          <cell r="AE429" t="str">
            <v>"GA-16c_Pt1_Hs=02.70_Tp=12.33_Interm.dat"</v>
          </cell>
          <cell r="AF429" t="str">
            <v>"417.xls"</v>
          </cell>
        </row>
        <row r="430">
          <cell r="A430">
            <v>418</v>
          </cell>
          <cell r="B430" t="str">
            <v>GA-16c_Pt1_Hs=02.70_Tp=13.70_Interm</v>
          </cell>
          <cell r="C430">
            <v>0</v>
          </cell>
          <cell r="D430" t="str">
            <v>Ochi-Hubble</v>
          </cell>
          <cell r="E430" t="str">
            <v>"Specified"</v>
          </cell>
          <cell r="F430" t="str">
            <v>SW10</v>
          </cell>
          <cell r="G430">
            <v>22.5</v>
          </cell>
          <cell r="H430">
            <v>2.7</v>
          </cell>
          <cell r="I430">
            <v>8</v>
          </cell>
          <cell r="J430">
            <v>7.2992700729927015E-2</v>
          </cell>
          <cell r="K430" t="str">
            <v>E100</v>
          </cell>
          <cell r="L430">
            <v>337.5</v>
          </cell>
          <cell r="M430" t="str">
            <v>E100</v>
          </cell>
          <cell r="N430" t="str">
            <v>"Interm"</v>
          </cell>
          <cell r="O430">
            <v>360</v>
          </cell>
          <cell r="P430">
            <v>-18.149999999999999</v>
          </cell>
          <cell r="Q430">
            <v>0</v>
          </cell>
          <cell r="R430">
            <v>18.150000000000002</v>
          </cell>
          <cell r="S430">
            <v>90</v>
          </cell>
          <cell r="T430">
            <v>32</v>
          </cell>
          <cell r="U430">
            <v>0</v>
          </cell>
          <cell r="V430">
            <v>90</v>
          </cell>
          <cell r="W430">
            <v>3</v>
          </cell>
          <cell r="X430" t="str">
            <v>"GA-16c_Pt1_Hs=02.70_Tp=13.70_Interm.dat"</v>
          </cell>
          <cell r="Y430" t="str">
            <v>"GA-16c_Pt1_Hs=02.70_Tp=13.70_Interm.dat"</v>
          </cell>
          <cell r="Z430" t="str">
            <v>"418.xls"</v>
          </cell>
          <cell r="AA430">
            <v>2.7</v>
          </cell>
          <cell r="AB430">
            <v>2</v>
          </cell>
          <cell r="AC430">
            <v>0.12195121951219513</v>
          </cell>
          <cell r="AD430" t="str">
            <v>"GA-16c_Pt1_Hs=02.70_Tp=13.70_Interm.dat"</v>
          </cell>
          <cell r="AE430" t="str">
            <v>"GA-16c_Pt1_Hs=02.70_Tp=13.70_Interm.dat"</v>
          </cell>
          <cell r="AF430" t="str">
            <v>"418.xls"</v>
          </cell>
        </row>
        <row r="431">
          <cell r="A431">
            <v>419</v>
          </cell>
          <cell r="B431" t="str">
            <v>GA-16c_Pt1_Hs=02.70_Tp=15.07_Interm</v>
          </cell>
          <cell r="C431">
            <v>0</v>
          </cell>
          <cell r="D431" t="str">
            <v>Ochi-Hubble</v>
          </cell>
          <cell r="E431" t="str">
            <v>"Specified"</v>
          </cell>
          <cell r="F431" t="str">
            <v>SW10</v>
          </cell>
          <cell r="G431">
            <v>22.5</v>
          </cell>
          <cell r="H431">
            <v>2.7</v>
          </cell>
          <cell r="I431">
            <v>8</v>
          </cell>
          <cell r="J431">
            <v>6.6357000663570004E-2</v>
          </cell>
          <cell r="K431" t="str">
            <v>E100</v>
          </cell>
          <cell r="L431">
            <v>337.5</v>
          </cell>
          <cell r="M431" t="str">
            <v>E100</v>
          </cell>
          <cell r="N431" t="str">
            <v>"Interm"</v>
          </cell>
          <cell r="O431">
            <v>360</v>
          </cell>
          <cell r="P431">
            <v>-18.149999999999999</v>
          </cell>
          <cell r="Q431">
            <v>0</v>
          </cell>
          <cell r="R431">
            <v>18.150000000000002</v>
          </cell>
          <cell r="S431">
            <v>90</v>
          </cell>
          <cell r="T431">
            <v>32</v>
          </cell>
          <cell r="U431">
            <v>0</v>
          </cell>
          <cell r="V431">
            <v>90</v>
          </cell>
          <cell r="W431">
            <v>3</v>
          </cell>
          <cell r="X431" t="str">
            <v>"GA-16c_Pt1_Hs=02.70_Tp=15.07_Interm.dat"</v>
          </cell>
          <cell r="Y431" t="str">
            <v>"GA-16c_Pt1_Hs=02.70_Tp=15.07_Interm.dat"</v>
          </cell>
          <cell r="Z431" t="str">
            <v>"419.xls"</v>
          </cell>
          <cell r="AA431">
            <v>2.7</v>
          </cell>
          <cell r="AB431">
            <v>2</v>
          </cell>
          <cell r="AC431">
            <v>0.11086474501108648</v>
          </cell>
          <cell r="AD431" t="str">
            <v>"GA-16c_Pt1_Hs=02.70_Tp=15.07_Interm.dat"</v>
          </cell>
          <cell r="AE431" t="str">
            <v>"GA-16c_Pt1_Hs=02.70_Tp=15.07_Interm.dat"</v>
          </cell>
          <cell r="AF431" t="str">
            <v>"419.xls"</v>
          </cell>
        </row>
        <row r="432">
          <cell r="A432">
            <v>420</v>
          </cell>
          <cell r="B432" t="str">
            <v>GA-16c_Pt1_Hs=02.70_Tp=12.33_Ballast</v>
          </cell>
          <cell r="C432">
            <v>0</v>
          </cell>
          <cell r="D432" t="str">
            <v>Ochi-Hubble</v>
          </cell>
          <cell r="E432" t="str">
            <v>"Specified"</v>
          </cell>
          <cell r="F432" t="str">
            <v>SW10</v>
          </cell>
          <cell r="G432">
            <v>22.5</v>
          </cell>
          <cell r="H432">
            <v>2.7</v>
          </cell>
          <cell r="I432">
            <v>8</v>
          </cell>
          <cell r="J432">
            <v>8.1103000811030002E-2</v>
          </cell>
          <cell r="K432" t="str">
            <v>E100</v>
          </cell>
          <cell r="L432">
            <v>337.5</v>
          </cell>
          <cell r="M432" t="str">
            <v>E100</v>
          </cell>
          <cell r="N432" t="str">
            <v>"Ballast"</v>
          </cell>
          <cell r="O432">
            <v>360</v>
          </cell>
          <cell r="P432">
            <v>-11.89</v>
          </cell>
          <cell r="Q432">
            <v>0</v>
          </cell>
          <cell r="R432">
            <v>18.150000000000002</v>
          </cell>
          <cell r="S432">
            <v>90</v>
          </cell>
          <cell r="T432">
            <v>32</v>
          </cell>
          <cell r="U432">
            <v>0</v>
          </cell>
          <cell r="V432">
            <v>90</v>
          </cell>
          <cell r="W432">
            <v>3</v>
          </cell>
          <cell r="X432" t="str">
            <v>"GA-16c_Pt1_Hs=02.70_Tp=12.33_Ballast.dat"</v>
          </cell>
          <cell r="Y432" t="str">
            <v>"GA-16c_Pt1_Hs=02.70_Tp=12.33_Ballast.dat"</v>
          </cell>
          <cell r="Z432" t="str">
            <v>"420.xls"</v>
          </cell>
          <cell r="AA432">
            <v>2.7</v>
          </cell>
          <cell r="AB432">
            <v>2</v>
          </cell>
          <cell r="AC432">
            <v>0.13550135501355015</v>
          </cell>
          <cell r="AD432" t="str">
            <v>"GA-16c_Pt1_Hs=02.70_Tp=12.33_Ballast.dat"</v>
          </cell>
          <cell r="AE432" t="str">
            <v>"GA-16c_Pt1_Hs=02.70_Tp=12.33_Ballast.dat"</v>
          </cell>
          <cell r="AF432" t="str">
            <v>"420.xls"</v>
          </cell>
        </row>
        <row r="433">
          <cell r="A433">
            <v>421</v>
          </cell>
          <cell r="B433" t="str">
            <v>GA-16c_Pt1_Hs=02.70_Tp=13.70_Ballast</v>
          </cell>
          <cell r="C433">
            <v>0</v>
          </cell>
          <cell r="D433" t="str">
            <v>Ochi-Hubble</v>
          </cell>
          <cell r="E433" t="str">
            <v>"Specified"</v>
          </cell>
          <cell r="F433" t="str">
            <v>SW10</v>
          </cell>
          <cell r="G433">
            <v>22.5</v>
          </cell>
          <cell r="H433">
            <v>2.7</v>
          </cell>
          <cell r="I433">
            <v>8</v>
          </cell>
          <cell r="J433">
            <v>7.2992700729927015E-2</v>
          </cell>
          <cell r="K433" t="str">
            <v>E100</v>
          </cell>
          <cell r="L433">
            <v>337.5</v>
          </cell>
          <cell r="M433" t="str">
            <v>E100</v>
          </cell>
          <cell r="N433" t="str">
            <v>"Ballast"</v>
          </cell>
          <cell r="O433">
            <v>360</v>
          </cell>
          <cell r="P433">
            <v>-11.89</v>
          </cell>
          <cell r="Q433">
            <v>0</v>
          </cell>
          <cell r="R433">
            <v>18.150000000000002</v>
          </cell>
          <cell r="S433">
            <v>90</v>
          </cell>
          <cell r="T433">
            <v>32</v>
          </cell>
          <cell r="U433">
            <v>0</v>
          </cell>
          <cell r="V433">
            <v>90</v>
          </cell>
          <cell r="W433">
            <v>3</v>
          </cell>
          <cell r="X433" t="str">
            <v>"GA-16c_Pt1_Hs=02.70_Tp=13.70_Ballast.dat"</v>
          </cell>
          <cell r="Y433" t="str">
            <v>"GA-16c_Pt1_Hs=02.70_Tp=13.70_Ballast.dat"</v>
          </cell>
          <cell r="Z433" t="str">
            <v>"421.xls"</v>
          </cell>
          <cell r="AA433">
            <v>2.7</v>
          </cell>
          <cell r="AB433">
            <v>2</v>
          </cell>
          <cell r="AC433">
            <v>0.12195121951219513</v>
          </cell>
          <cell r="AD433" t="str">
            <v>"GA-16c_Pt1_Hs=02.70_Tp=13.70_Ballast.dat"</v>
          </cell>
          <cell r="AE433" t="str">
            <v>"GA-16c_Pt1_Hs=02.70_Tp=13.70_Ballast.dat"</v>
          </cell>
          <cell r="AF433" t="str">
            <v>"421.xls"</v>
          </cell>
        </row>
        <row r="434">
          <cell r="A434">
            <v>422</v>
          </cell>
          <cell r="B434" t="str">
            <v>GA-16c_Pt1_Hs=02.70_Tp=15.07_Ballast</v>
          </cell>
          <cell r="C434">
            <v>0</v>
          </cell>
          <cell r="D434" t="str">
            <v>Ochi-Hubble</v>
          </cell>
          <cell r="E434" t="str">
            <v>"Specified"</v>
          </cell>
          <cell r="F434" t="str">
            <v>SW10</v>
          </cell>
          <cell r="G434">
            <v>22.5</v>
          </cell>
          <cell r="H434">
            <v>2.7</v>
          </cell>
          <cell r="I434">
            <v>8</v>
          </cell>
          <cell r="J434">
            <v>6.6357000663570004E-2</v>
          </cell>
          <cell r="K434" t="str">
            <v>E100</v>
          </cell>
          <cell r="L434">
            <v>337.5</v>
          </cell>
          <cell r="M434" t="str">
            <v>E100</v>
          </cell>
          <cell r="N434" t="str">
            <v>"Ballast"</v>
          </cell>
          <cell r="O434">
            <v>360</v>
          </cell>
          <cell r="P434">
            <v>-11.89</v>
          </cell>
          <cell r="Q434">
            <v>0</v>
          </cell>
          <cell r="R434">
            <v>18.150000000000002</v>
          </cell>
          <cell r="S434">
            <v>90</v>
          </cell>
          <cell r="T434">
            <v>32</v>
          </cell>
          <cell r="U434">
            <v>0</v>
          </cell>
          <cell r="V434">
            <v>90</v>
          </cell>
          <cell r="W434">
            <v>3</v>
          </cell>
          <cell r="X434" t="str">
            <v>"GA-16c_Pt1_Hs=02.70_Tp=15.07_Ballast.dat"</v>
          </cell>
          <cell r="Y434" t="str">
            <v>"GA-16c_Pt1_Hs=02.70_Tp=15.07_Ballast.dat"</v>
          </cell>
          <cell r="Z434" t="str">
            <v>"422.xls"</v>
          </cell>
          <cell r="AA434">
            <v>2.7</v>
          </cell>
          <cell r="AB434">
            <v>2</v>
          </cell>
          <cell r="AC434">
            <v>0.11086474501108648</v>
          </cell>
          <cell r="AD434" t="str">
            <v>"GA-16c_Pt1_Hs=02.70_Tp=15.07_Ballast.dat"</v>
          </cell>
          <cell r="AE434" t="str">
            <v>"GA-16c_Pt1_Hs=02.70_Tp=15.07_Ballast.dat"</v>
          </cell>
          <cell r="AF434" t="str">
            <v>"422.xls"</v>
          </cell>
        </row>
        <row r="435">
          <cell r="A435">
            <v>423</v>
          </cell>
          <cell r="B435" t="str">
            <v>GA-16d_Pt1_Hs=02.70_Tp=12.33_Full</v>
          </cell>
          <cell r="C435">
            <v>0</v>
          </cell>
          <cell r="D435" t="str">
            <v>Ochi-Hubble</v>
          </cell>
          <cell r="E435" t="str">
            <v>"Specified"</v>
          </cell>
          <cell r="F435" t="str">
            <v>W10</v>
          </cell>
          <cell r="G435">
            <v>337.5</v>
          </cell>
          <cell r="H435">
            <v>2.7</v>
          </cell>
          <cell r="I435">
            <v>8</v>
          </cell>
          <cell r="J435">
            <v>8.1103000811030002E-2</v>
          </cell>
          <cell r="K435" t="str">
            <v>NE100</v>
          </cell>
          <cell r="L435">
            <v>22.5</v>
          </cell>
          <cell r="M435" t="str">
            <v>NE100</v>
          </cell>
          <cell r="N435" t="str">
            <v>"Full"</v>
          </cell>
          <cell r="O435">
            <v>360</v>
          </cell>
          <cell r="P435">
            <v>-24.5</v>
          </cell>
          <cell r="Q435">
            <v>0</v>
          </cell>
          <cell r="R435">
            <v>18.150000000000002</v>
          </cell>
          <cell r="S435">
            <v>90</v>
          </cell>
          <cell r="T435">
            <v>32</v>
          </cell>
          <cell r="U435">
            <v>0</v>
          </cell>
          <cell r="V435">
            <v>90</v>
          </cell>
          <cell r="W435">
            <v>3</v>
          </cell>
          <cell r="X435" t="str">
            <v>"GA-16d_Pt1_Hs=02.70_Tp=12.33_Full.dat"</v>
          </cell>
          <cell r="Y435" t="str">
            <v>"GA-16d_Pt1_Hs=02.70_Tp=12.33_Full.dat"</v>
          </cell>
          <cell r="Z435" t="str">
            <v>"423.xls"</v>
          </cell>
          <cell r="AA435">
            <v>2.7</v>
          </cell>
          <cell r="AB435">
            <v>2</v>
          </cell>
          <cell r="AC435">
            <v>0.13550135501355015</v>
          </cell>
          <cell r="AD435" t="str">
            <v>"GA-16d_Pt1_Hs=02.70_Tp=12.33_Full.dat"</v>
          </cell>
          <cell r="AE435" t="str">
            <v>"GA-16d_Pt1_Hs=02.70_Tp=12.33_Full.dat"</v>
          </cell>
          <cell r="AF435" t="str">
            <v>"423.xls"</v>
          </cell>
        </row>
        <row r="436">
          <cell r="A436">
            <v>424</v>
          </cell>
          <cell r="B436" t="str">
            <v>GA-16d_Pt1_Hs=02.70_Tp=13.70_Full</v>
          </cell>
          <cell r="C436">
            <v>0</v>
          </cell>
          <cell r="D436" t="str">
            <v>Ochi-Hubble</v>
          </cell>
          <cell r="E436" t="str">
            <v>"Specified"</v>
          </cell>
          <cell r="F436" t="str">
            <v>W10</v>
          </cell>
          <cell r="G436">
            <v>337.5</v>
          </cell>
          <cell r="H436">
            <v>2.7</v>
          </cell>
          <cell r="I436">
            <v>8</v>
          </cell>
          <cell r="J436">
            <v>7.2992700729927015E-2</v>
          </cell>
          <cell r="K436" t="str">
            <v>NE100</v>
          </cell>
          <cell r="L436">
            <v>22.5</v>
          </cell>
          <cell r="M436" t="str">
            <v>NE100</v>
          </cell>
          <cell r="N436" t="str">
            <v>"Full"</v>
          </cell>
          <cell r="O436">
            <v>360</v>
          </cell>
          <cell r="P436">
            <v>-24.5</v>
          </cell>
          <cell r="Q436">
            <v>0</v>
          </cell>
          <cell r="R436">
            <v>18.150000000000002</v>
          </cell>
          <cell r="S436">
            <v>90</v>
          </cell>
          <cell r="T436">
            <v>32</v>
          </cell>
          <cell r="U436">
            <v>0</v>
          </cell>
          <cell r="V436">
            <v>90</v>
          </cell>
          <cell r="W436">
            <v>3</v>
          </cell>
          <cell r="X436" t="str">
            <v>"GA-16d_Pt1_Hs=02.70_Tp=13.70_Full.dat"</v>
          </cell>
          <cell r="Y436" t="str">
            <v>"GA-16d_Pt1_Hs=02.70_Tp=13.70_Full.dat"</v>
          </cell>
          <cell r="Z436" t="str">
            <v>"424.xls"</v>
          </cell>
          <cell r="AA436">
            <v>2.7</v>
          </cell>
          <cell r="AB436">
            <v>2</v>
          </cell>
          <cell r="AC436">
            <v>0.12195121951219513</v>
          </cell>
          <cell r="AD436" t="str">
            <v>"GA-16d_Pt1_Hs=02.70_Tp=13.70_Full.dat"</v>
          </cell>
          <cell r="AE436" t="str">
            <v>"GA-16d_Pt1_Hs=02.70_Tp=13.70_Full.dat"</v>
          </cell>
          <cell r="AF436" t="str">
            <v>"424.xls"</v>
          </cell>
        </row>
        <row r="437">
          <cell r="A437">
            <v>425</v>
          </cell>
          <cell r="B437" t="str">
            <v>GA-16d_Pt1_Hs=02.70_Tp=15.07_Full</v>
          </cell>
          <cell r="C437">
            <v>0</v>
          </cell>
          <cell r="D437" t="str">
            <v>Ochi-Hubble</v>
          </cell>
          <cell r="E437" t="str">
            <v>"Specified"</v>
          </cell>
          <cell r="F437" t="str">
            <v>W10</v>
          </cell>
          <cell r="G437">
            <v>337.5</v>
          </cell>
          <cell r="H437">
            <v>2.7</v>
          </cell>
          <cell r="I437">
            <v>8</v>
          </cell>
          <cell r="J437">
            <v>6.6357000663570004E-2</v>
          </cell>
          <cell r="K437" t="str">
            <v>NE100</v>
          </cell>
          <cell r="L437">
            <v>22.5</v>
          </cell>
          <cell r="M437" t="str">
            <v>NE100</v>
          </cell>
          <cell r="N437" t="str">
            <v>"Full"</v>
          </cell>
          <cell r="O437">
            <v>360</v>
          </cell>
          <cell r="P437">
            <v>-24.5</v>
          </cell>
          <cell r="Q437">
            <v>0</v>
          </cell>
          <cell r="R437">
            <v>18.150000000000002</v>
          </cell>
          <cell r="S437">
            <v>90</v>
          </cell>
          <cell r="T437">
            <v>32</v>
          </cell>
          <cell r="U437">
            <v>0</v>
          </cell>
          <cell r="V437">
            <v>90</v>
          </cell>
          <cell r="W437">
            <v>3</v>
          </cell>
          <cell r="X437" t="str">
            <v>"GA-16d_Pt1_Hs=02.70_Tp=15.07_Full.dat"</v>
          </cell>
          <cell r="Y437" t="str">
            <v>"GA-16d_Pt1_Hs=02.70_Tp=15.07_Full.dat"</v>
          </cell>
          <cell r="Z437" t="str">
            <v>"425.xls"</v>
          </cell>
          <cell r="AA437">
            <v>2.7</v>
          </cell>
          <cell r="AB437">
            <v>2</v>
          </cell>
          <cell r="AC437">
            <v>0.11086474501108648</v>
          </cell>
          <cell r="AD437" t="str">
            <v>"GA-16d_Pt1_Hs=02.70_Tp=15.07_Full.dat"</v>
          </cell>
          <cell r="AE437" t="str">
            <v>"GA-16d_Pt1_Hs=02.70_Tp=15.07_Full.dat"</v>
          </cell>
          <cell r="AF437" t="str">
            <v>"425.xls"</v>
          </cell>
        </row>
        <row r="438">
          <cell r="A438">
            <v>426</v>
          </cell>
          <cell r="B438" t="str">
            <v>GA-16d_Pt1_Hs=02.70_Tp=12.33_Interm</v>
          </cell>
          <cell r="C438">
            <v>0</v>
          </cell>
          <cell r="D438" t="str">
            <v>Ochi-Hubble</v>
          </cell>
          <cell r="E438" t="str">
            <v>"Specified"</v>
          </cell>
          <cell r="F438" t="str">
            <v>W10</v>
          </cell>
          <cell r="G438">
            <v>337.5</v>
          </cell>
          <cell r="H438">
            <v>2.7</v>
          </cell>
          <cell r="I438">
            <v>8</v>
          </cell>
          <cell r="J438">
            <v>8.1103000811030002E-2</v>
          </cell>
          <cell r="K438" t="str">
            <v>NE100</v>
          </cell>
          <cell r="L438">
            <v>22.5</v>
          </cell>
          <cell r="M438" t="str">
            <v>NE100</v>
          </cell>
          <cell r="N438" t="str">
            <v>"Interm"</v>
          </cell>
          <cell r="O438">
            <v>360</v>
          </cell>
          <cell r="P438">
            <v>-18.149999999999999</v>
          </cell>
          <cell r="Q438">
            <v>0</v>
          </cell>
          <cell r="R438">
            <v>18.150000000000002</v>
          </cell>
          <cell r="S438">
            <v>90</v>
          </cell>
          <cell r="T438">
            <v>32</v>
          </cell>
          <cell r="U438">
            <v>0</v>
          </cell>
          <cell r="V438">
            <v>90</v>
          </cell>
          <cell r="W438">
            <v>3</v>
          </cell>
          <cell r="X438" t="str">
            <v>"GA-16d_Pt1_Hs=02.70_Tp=12.33_Interm.dat"</v>
          </cell>
          <cell r="Y438" t="str">
            <v>"GA-16d_Pt1_Hs=02.70_Tp=12.33_Interm.dat"</v>
          </cell>
          <cell r="Z438" t="str">
            <v>"426.xls"</v>
          </cell>
          <cell r="AA438">
            <v>2.7</v>
          </cell>
          <cell r="AB438">
            <v>2</v>
          </cell>
          <cell r="AC438">
            <v>0.13550135501355015</v>
          </cell>
          <cell r="AD438" t="str">
            <v>"GA-16d_Pt1_Hs=02.70_Tp=12.33_Interm.dat"</v>
          </cell>
          <cell r="AE438" t="str">
            <v>"GA-16d_Pt1_Hs=02.70_Tp=12.33_Interm.dat"</v>
          </cell>
          <cell r="AF438" t="str">
            <v>"426.xls"</v>
          </cell>
        </row>
        <row r="439">
          <cell r="A439">
            <v>427</v>
          </cell>
          <cell r="B439" t="str">
            <v>GA-16d_Pt1_Hs=02.70_Tp=13.70_Interm</v>
          </cell>
          <cell r="C439">
            <v>0</v>
          </cell>
          <cell r="D439" t="str">
            <v>Ochi-Hubble</v>
          </cell>
          <cell r="E439" t="str">
            <v>"Specified"</v>
          </cell>
          <cell r="F439" t="str">
            <v>W10</v>
          </cell>
          <cell r="G439">
            <v>337.5</v>
          </cell>
          <cell r="H439">
            <v>2.7</v>
          </cell>
          <cell r="I439">
            <v>8</v>
          </cell>
          <cell r="J439">
            <v>7.2992700729927015E-2</v>
          </cell>
          <cell r="K439" t="str">
            <v>NE100</v>
          </cell>
          <cell r="L439">
            <v>22.5</v>
          </cell>
          <cell r="M439" t="str">
            <v>NE100</v>
          </cell>
          <cell r="N439" t="str">
            <v>"Interm"</v>
          </cell>
          <cell r="O439">
            <v>360</v>
          </cell>
          <cell r="P439">
            <v>-18.149999999999999</v>
          </cell>
          <cell r="Q439">
            <v>0</v>
          </cell>
          <cell r="R439">
            <v>18.150000000000002</v>
          </cell>
          <cell r="S439">
            <v>90</v>
          </cell>
          <cell r="T439">
            <v>32</v>
          </cell>
          <cell r="U439">
            <v>0</v>
          </cell>
          <cell r="V439">
            <v>90</v>
          </cell>
          <cell r="W439">
            <v>3</v>
          </cell>
          <cell r="X439" t="str">
            <v>"GA-16d_Pt1_Hs=02.70_Tp=13.70_Interm.dat"</v>
          </cell>
          <cell r="Y439" t="str">
            <v>"GA-16d_Pt1_Hs=02.70_Tp=13.70_Interm.dat"</v>
          </cell>
          <cell r="Z439" t="str">
            <v>"427.xls"</v>
          </cell>
          <cell r="AA439">
            <v>2.7</v>
          </cell>
          <cell r="AB439">
            <v>2</v>
          </cell>
          <cell r="AC439">
            <v>0.12195121951219513</v>
          </cell>
          <cell r="AD439" t="str">
            <v>"GA-16d_Pt1_Hs=02.70_Tp=13.70_Interm.dat"</v>
          </cell>
          <cell r="AE439" t="str">
            <v>"GA-16d_Pt1_Hs=02.70_Tp=13.70_Interm.dat"</v>
          </cell>
          <cell r="AF439" t="str">
            <v>"427.xls"</v>
          </cell>
        </row>
        <row r="440">
          <cell r="A440">
            <v>428</v>
          </cell>
          <cell r="B440" t="str">
            <v>GA-16d_Pt1_Hs=02.70_Tp=15.07_Interm</v>
          </cell>
          <cell r="C440">
            <v>0</v>
          </cell>
          <cell r="D440" t="str">
            <v>Ochi-Hubble</v>
          </cell>
          <cell r="E440" t="str">
            <v>"Specified"</v>
          </cell>
          <cell r="F440" t="str">
            <v>W10</v>
          </cell>
          <cell r="G440">
            <v>337.5</v>
          </cell>
          <cell r="H440">
            <v>2.7</v>
          </cell>
          <cell r="I440">
            <v>8</v>
          </cell>
          <cell r="J440">
            <v>6.6357000663570004E-2</v>
          </cell>
          <cell r="K440" t="str">
            <v>NE100</v>
          </cell>
          <cell r="L440">
            <v>22.5</v>
          </cell>
          <cell r="M440" t="str">
            <v>NE100</v>
          </cell>
          <cell r="N440" t="str">
            <v>"Interm"</v>
          </cell>
          <cell r="O440">
            <v>360</v>
          </cell>
          <cell r="P440">
            <v>-18.149999999999999</v>
          </cell>
          <cell r="Q440">
            <v>0</v>
          </cell>
          <cell r="R440">
            <v>18.150000000000002</v>
          </cell>
          <cell r="S440">
            <v>90</v>
          </cell>
          <cell r="T440">
            <v>32</v>
          </cell>
          <cell r="U440">
            <v>0</v>
          </cell>
          <cell r="V440">
            <v>90</v>
          </cell>
          <cell r="W440">
            <v>3</v>
          </cell>
          <cell r="X440" t="str">
            <v>"GA-16d_Pt1_Hs=02.70_Tp=15.07_Interm.dat"</v>
          </cell>
          <cell r="Y440" t="str">
            <v>"GA-16d_Pt1_Hs=02.70_Tp=15.07_Interm.dat"</v>
          </cell>
          <cell r="Z440" t="str">
            <v>"428.xls"</v>
          </cell>
          <cell r="AA440">
            <v>2.7</v>
          </cell>
          <cell r="AB440">
            <v>2</v>
          </cell>
          <cell r="AC440">
            <v>0.11086474501108648</v>
          </cell>
          <cell r="AD440" t="str">
            <v>"GA-16d_Pt1_Hs=02.70_Tp=15.07_Interm.dat"</v>
          </cell>
          <cell r="AE440" t="str">
            <v>"GA-16d_Pt1_Hs=02.70_Tp=15.07_Interm.dat"</v>
          </cell>
          <cell r="AF440" t="str">
            <v>"428.xls"</v>
          </cell>
        </row>
        <row r="441">
          <cell r="A441">
            <v>429</v>
          </cell>
          <cell r="B441" t="str">
            <v>GA-16d_Pt1_Hs=02.70_Tp=12.33_Ballast</v>
          </cell>
          <cell r="C441">
            <v>0</v>
          </cell>
          <cell r="D441" t="str">
            <v>Ochi-Hubble</v>
          </cell>
          <cell r="E441" t="str">
            <v>"Specified"</v>
          </cell>
          <cell r="F441" t="str">
            <v>W10</v>
          </cell>
          <cell r="G441">
            <v>337.5</v>
          </cell>
          <cell r="H441">
            <v>2.7</v>
          </cell>
          <cell r="I441">
            <v>8</v>
          </cell>
          <cell r="J441">
            <v>8.1103000811030002E-2</v>
          </cell>
          <cell r="K441" t="str">
            <v>NE100</v>
          </cell>
          <cell r="L441">
            <v>22.5</v>
          </cell>
          <cell r="M441" t="str">
            <v>NE100</v>
          </cell>
          <cell r="N441" t="str">
            <v>"Ballast"</v>
          </cell>
          <cell r="O441">
            <v>360</v>
          </cell>
          <cell r="P441">
            <v>-11.89</v>
          </cell>
          <cell r="Q441">
            <v>0</v>
          </cell>
          <cell r="R441">
            <v>18.150000000000002</v>
          </cell>
          <cell r="S441">
            <v>90</v>
          </cell>
          <cell r="T441">
            <v>32</v>
          </cell>
          <cell r="U441">
            <v>0</v>
          </cell>
          <cell r="V441">
            <v>90</v>
          </cell>
          <cell r="W441">
            <v>3</v>
          </cell>
          <cell r="X441" t="str">
            <v>"GA-16d_Pt1_Hs=02.70_Tp=12.33_Ballast.dat"</v>
          </cell>
          <cell r="Y441" t="str">
            <v>"GA-16d_Pt1_Hs=02.70_Tp=12.33_Ballast.dat"</v>
          </cell>
          <cell r="Z441" t="str">
            <v>"429.xls"</v>
          </cell>
          <cell r="AA441">
            <v>2.7</v>
          </cell>
          <cell r="AB441">
            <v>2</v>
          </cell>
          <cell r="AC441">
            <v>0.13550135501355015</v>
          </cell>
          <cell r="AD441" t="str">
            <v>"GA-16d_Pt1_Hs=02.70_Tp=12.33_Ballast.dat"</v>
          </cell>
          <cell r="AE441" t="str">
            <v>"GA-16d_Pt1_Hs=02.70_Tp=12.33_Ballast.dat"</v>
          </cell>
          <cell r="AF441" t="str">
            <v>"429.xls"</v>
          </cell>
        </row>
        <row r="442">
          <cell r="A442">
            <v>430</v>
          </cell>
          <cell r="B442" t="str">
            <v>GA-16d_Pt1_Hs=02.70_Tp=13.70_Ballast</v>
          </cell>
          <cell r="C442">
            <v>0</v>
          </cell>
          <cell r="D442" t="str">
            <v>Ochi-Hubble</v>
          </cell>
          <cell r="E442" t="str">
            <v>"Specified"</v>
          </cell>
          <cell r="F442" t="str">
            <v>W10</v>
          </cell>
          <cell r="G442">
            <v>337.5</v>
          </cell>
          <cell r="H442">
            <v>2.7</v>
          </cell>
          <cell r="I442">
            <v>8</v>
          </cell>
          <cell r="J442">
            <v>7.2992700729927015E-2</v>
          </cell>
          <cell r="K442" t="str">
            <v>NE100</v>
          </cell>
          <cell r="L442">
            <v>22.5</v>
          </cell>
          <cell r="M442" t="str">
            <v>NE100</v>
          </cell>
          <cell r="N442" t="str">
            <v>"Ballast"</v>
          </cell>
          <cell r="O442">
            <v>360</v>
          </cell>
          <cell r="P442">
            <v>-11.89</v>
          </cell>
          <cell r="Q442">
            <v>0</v>
          </cell>
          <cell r="R442">
            <v>18.150000000000002</v>
          </cell>
          <cell r="S442">
            <v>90</v>
          </cell>
          <cell r="T442">
            <v>32</v>
          </cell>
          <cell r="U442">
            <v>0</v>
          </cell>
          <cell r="V442">
            <v>90</v>
          </cell>
          <cell r="W442">
            <v>3</v>
          </cell>
          <cell r="X442" t="str">
            <v>"GA-16d_Pt1_Hs=02.70_Tp=13.70_Ballast.dat"</v>
          </cell>
          <cell r="Y442" t="str">
            <v>"GA-16d_Pt1_Hs=02.70_Tp=13.70_Ballast.dat"</v>
          </cell>
          <cell r="Z442" t="str">
            <v>"430.xls"</v>
          </cell>
          <cell r="AA442">
            <v>2.7</v>
          </cell>
          <cell r="AB442">
            <v>2</v>
          </cell>
          <cell r="AC442">
            <v>0.12195121951219513</v>
          </cell>
          <cell r="AD442" t="str">
            <v>"GA-16d_Pt1_Hs=02.70_Tp=13.70_Ballast.dat"</v>
          </cell>
          <cell r="AE442" t="str">
            <v>"GA-16d_Pt1_Hs=02.70_Tp=13.70_Ballast.dat"</v>
          </cell>
          <cell r="AF442" t="str">
            <v>"430.xls"</v>
          </cell>
        </row>
        <row r="443">
          <cell r="A443">
            <v>431</v>
          </cell>
          <cell r="B443" t="str">
            <v>GA-16d_Pt1_Hs=02.70_Tp=15.07_Ballast</v>
          </cell>
          <cell r="C443">
            <v>0</v>
          </cell>
          <cell r="D443" t="str">
            <v>Ochi-Hubble</v>
          </cell>
          <cell r="E443" t="str">
            <v>"Specified"</v>
          </cell>
          <cell r="F443" t="str">
            <v>W10</v>
          </cell>
          <cell r="G443">
            <v>337.5</v>
          </cell>
          <cell r="H443">
            <v>2.7</v>
          </cell>
          <cell r="I443">
            <v>8</v>
          </cell>
          <cell r="J443">
            <v>6.6357000663570004E-2</v>
          </cell>
          <cell r="K443" t="str">
            <v>NE100</v>
          </cell>
          <cell r="L443">
            <v>22.5</v>
          </cell>
          <cell r="M443" t="str">
            <v>NE100</v>
          </cell>
          <cell r="N443" t="str">
            <v>"Ballast"</v>
          </cell>
          <cell r="O443">
            <v>360</v>
          </cell>
          <cell r="P443">
            <v>-11.89</v>
          </cell>
          <cell r="Q443">
            <v>0</v>
          </cell>
          <cell r="R443">
            <v>18.150000000000002</v>
          </cell>
          <cell r="S443">
            <v>90</v>
          </cell>
          <cell r="T443">
            <v>32</v>
          </cell>
          <cell r="U443">
            <v>0</v>
          </cell>
          <cell r="V443">
            <v>90</v>
          </cell>
          <cell r="W443">
            <v>3</v>
          </cell>
          <cell r="X443" t="str">
            <v>"GA-16d_Pt1_Hs=02.70_Tp=15.07_Ballast.dat"</v>
          </cell>
          <cell r="Y443" t="str">
            <v>"GA-16d_Pt1_Hs=02.70_Tp=15.07_Ballast.dat"</v>
          </cell>
          <cell r="Z443" t="str">
            <v>"431.xls"</v>
          </cell>
          <cell r="AA443">
            <v>2.7</v>
          </cell>
          <cell r="AB443">
            <v>2</v>
          </cell>
          <cell r="AC443">
            <v>0.11086474501108648</v>
          </cell>
          <cell r="AD443" t="str">
            <v>"GA-16d_Pt1_Hs=02.70_Tp=15.07_Ballast.dat"</v>
          </cell>
          <cell r="AE443" t="str">
            <v>"GA-16d_Pt1_Hs=02.70_Tp=15.07_Ballast.dat"</v>
          </cell>
          <cell r="AF443" t="str">
            <v>"431.xls"</v>
          </cell>
        </row>
        <row r="444">
          <cell r="A444">
            <v>432</v>
          </cell>
          <cell r="B444" t="str">
            <v>GA-17_Pt1_Hs=03.80_Tp=18.15_Full</v>
          </cell>
          <cell r="C444">
            <v>0</v>
          </cell>
          <cell r="D444" t="str">
            <v>Ochi-Hubble</v>
          </cell>
          <cell r="E444" t="str">
            <v>"Specified"</v>
          </cell>
          <cell r="F444" t="str">
            <v>S1</v>
          </cell>
          <cell r="G444">
            <v>90</v>
          </cell>
          <cell r="H444">
            <v>3.8</v>
          </cell>
          <cell r="I444">
            <v>8</v>
          </cell>
          <cell r="J444">
            <v>5.5096418732782364E-2</v>
          </cell>
          <cell r="K444" t="str">
            <v>N1</v>
          </cell>
          <cell r="L444">
            <v>90</v>
          </cell>
          <cell r="M444" t="str">
            <v>N1</v>
          </cell>
          <cell r="N444" t="str">
            <v>"Full"</v>
          </cell>
          <cell r="O444">
            <v>90</v>
          </cell>
          <cell r="P444">
            <v>-24.5</v>
          </cell>
          <cell r="Q444">
            <v>0</v>
          </cell>
          <cell r="R444">
            <v>18.150000000000002</v>
          </cell>
          <cell r="S444">
            <v>90</v>
          </cell>
          <cell r="T444">
            <v>32</v>
          </cell>
          <cell r="U444">
            <v>0</v>
          </cell>
          <cell r="V444">
            <v>90</v>
          </cell>
          <cell r="W444">
            <v>3</v>
          </cell>
          <cell r="X444" t="str">
            <v>"GA-17_Pt1_Hs=03.80_Tp=18.15_Full.dat"</v>
          </cell>
          <cell r="Y444" t="str">
            <v>"GA-17_Pt1_Hs=03.80_Tp=18.15_Full.dat"</v>
          </cell>
          <cell r="Z444" t="str">
            <v>"432.xls"</v>
          </cell>
          <cell r="AA444">
            <v>3.8</v>
          </cell>
          <cell r="AB444">
            <v>2</v>
          </cell>
          <cell r="AC444">
            <v>9.3720712277413312E-2</v>
          </cell>
          <cell r="AD444" t="str">
            <v>"GA-17_Pt1_Hs=03.80_Tp=18.15_Full.dat"</v>
          </cell>
          <cell r="AE444" t="str">
            <v>"GA-17_Pt1_Hs=03.80_Tp=18.15_Full.dat"</v>
          </cell>
          <cell r="AF444" t="str">
            <v>"432.xls"</v>
          </cell>
        </row>
        <row r="445">
          <cell r="A445">
            <v>433</v>
          </cell>
          <cell r="B445" t="str">
            <v>GA-17_Pt1_Hs=03.80_Tp=18.15_Full</v>
          </cell>
          <cell r="C445">
            <v>0</v>
          </cell>
          <cell r="D445" t="str">
            <v>Ochi-Hubble</v>
          </cell>
          <cell r="E445" t="str">
            <v>"Specified"</v>
          </cell>
          <cell r="F445" t="str">
            <v>S1</v>
          </cell>
          <cell r="G445">
            <v>90</v>
          </cell>
          <cell r="H445">
            <v>3.8</v>
          </cell>
          <cell r="I445">
            <v>8</v>
          </cell>
          <cell r="J445">
            <v>5.5096418732782364E-2</v>
          </cell>
          <cell r="K445" t="str">
            <v>N1</v>
          </cell>
          <cell r="L445">
            <v>90</v>
          </cell>
          <cell r="M445" t="str">
            <v>N1</v>
          </cell>
          <cell r="N445" t="str">
            <v>"Full"</v>
          </cell>
          <cell r="O445">
            <v>90</v>
          </cell>
          <cell r="P445">
            <v>-24.5</v>
          </cell>
          <cell r="Q445">
            <v>0</v>
          </cell>
          <cell r="R445">
            <v>18.150000000000002</v>
          </cell>
          <cell r="S445">
            <v>90</v>
          </cell>
          <cell r="T445">
            <v>32</v>
          </cell>
          <cell r="U445">
            <v>0</v>
          </cell>
          <cell r="V445">
            <v>90</v>
          </cell>
          <cell r="W445">
            <v>3</v>
          </cell>
          <cell r="X445" t="str">
            <v>"GA-17_Pt1_Hs=03.80_Tp=18.15_Full.dat"</v>
          </cell>
          <cell r="Y445" t="str">
            <v>"GA-17_Pt1_Hs=03.80_Tp=18.15_Full.dat"</v>
          </cell>
          <cell r="Z445" t="str">
            <v>"433.xls"</v>
          </cell>
          <cell r="AA445">
            <v>3.8</v>
          </cell>
          <cell r="AB445">
            <v>2</v>
          </cell>
          <cell r="AC445">
            <v>9.3720712277413312E-2</v>
          </cell>
          <cell r="AD445" t="str">
            <v>"GA-17_Pt1_Hs=03.80_Tp=18.15_Full.dat"</v>
          </cell>
          <cell r="AE445" t="str">
            <v>"GA-17_Pt1_Hs=03.80_Tp=18.15_Full.dat"</v>
          </cell>
          <cell r="AF445" t="str">
            <v>"433.xls"</v>
          </cell>
        </row>
        <row r="446">
          <cell r="A446">
            <v>434</v>
          </cell>
          <cell r="B446" t="str">
            <v>GA-17_Pt1_Hs=03.80_Tp=18.15_Full</v>
          </cell>
          <cell r="C446">
            <v>0</v>
          </cell>
          <cell r="D446" t="str">
            <v>Ochi-Hubble</v>
          </cell>
          <cell r="E446" t="str">
            <v>"Specified"</v>
          </cell>
          <cell r="F446" t="str">
            <v>S1</v>
          </cell>
          <cell r="G446">
            <v>90</v>
          </cell>
          <cell r="H446">
            <v>3.8</v>
          </cell>
          <cell r="I446">
            <v>8</v>
          </cell>
          <cell r="J446">
            <v>5.5096418732782364E-2</v>
          </cell>
          <cell r="K446" t="str">
            <v>N1</v>
          </cell>
          <cell r="L446">
            <v>90</v>
          </cell>
          <cell r="M446" t="str">
            <v>N1</v>
          </cell>
          <cell r="N446" t="str">
            <v>"Full"</v>
          </cell>
          <cell r="O446">
            <v>90</v>
          </cell>
          <cell r="P446">
            <v>-24.5</v>
          </cell>
          <cell r="Q446">
            <v>0</v>
          </cell>
          <cell r="R446">
            <v>18.150000000000002</v>
          </cell>
          <cell r="S446">
            <v>90</v>
          </cell>
          <cell r="T446">
            <v>32</v>
          </cell>
          <cell r="U446">
            <v>0</v>
          </cell>
          <cell r="V446">
            <v>90</v>
          </cell>
          <cell r="W446">
            <v>3</v>
          </cell>
          <cell r="X446" t="str">
            <v>"GA-17_Pt1_Hs=03.80_Tp=18.15_Full.dat"</v>
          </cell>
          <cell r="Y446" t="str">
            <v>"GA-17_Pt1_Hs=03.80_Tp=18.15_Full.dat"</v>
          </cell>
          <cell r="Z446" t="str">
            <v>"434.xls"</v>
          </cell>
          <cell r="AA446">
            <v>3.8</v>
          </cell>
          <cell r="AB446">
            <v>2</v>
          </cell>
          <cell r="AC446">
            <v>9.3720712277413312E-2</v>
          </cell>
          <cell r="AD446" t="str">
            <v>"GA-17_Pt1_Hs=03.80_Tp=18.15_Full.dat"</v>
          </cell>
          <cell r="AE446" t="str">
            <v>"GA-17_Pt1_Hs=03.80_Tp=18.15_Full.dat"</v>
          </cell>
          <cell r="AF446" t="str">
            <v>"434.xls"</v>
          </cell>
        </row>
        <row r="447">
          <cell r="A447">
            <v>435</v>
          </cell>
          <cell r="B447" t="str">
            <v>GA-17_Pt1_Hs=03.80_Tp=18.15_Interm</v>
          </cell>
          <cell r="C447">
            <v>0</v>
          </cell>
          <cell r="D447" t="str">
            <v>Ochi-Hubble</v>
          </cell>
          <cell r="E447" t="str">
            <v>"Specified"</v>
          </cell>
          <cell r="F447" t="str">
            <v>S1</v>
          </cell>
          <cell r="G447">
            <v>90</v>
          </cell>
          <cell r="H447">
            <v>3.8</v>
          </cell>
          <cell r="I447">
            <v>8</v>
          </cell>
          <cell r="J447">
            <v>5.5096418732782364E-2</v>
          </cell>
          <cell r="K447" t="str">
            <v>N1</v>
          </cell>
          <cell r="L447">
            <v>90</v>
          </cell>
          <cell r="M447" t="str">
            <v>N1</v>
          </cell>
          <cell r="N447" t="str">
            <v>"Interm"</v>
          </cell>
          <cell r="O447">
            <v>90</v>
          </cell>
          <cell r="P447">
            <v>-18.149999999999999</v>
          </cell>
          <cell r="Q447">
            <v>0</v>
          </cell>
          <cell r="R447">
            <v>18.150000000000002</v>
          </cell>
          <cell r="S447">
            <v>90</v>
          </cell>
          <cell r="T447">
            <v>32</v>
          </cell>
          <cell r="U447">
            <v>0</v>
          </cell>
          <cell r="V447">
            <v>90</v>
          </cell>
          <cell r="W447">
            <v>3</v>
          </cell>
          <cell r="X447" t="str">
            <v>"GA-17_Pt1_Hs=03.80_Tp=18.15_Interm.dat"</v>
          </cell>
          <cell r="Y447" t="str">
            <v>"GA-17_Pt1_Hs=03.80_Tp=18.15_Interm.dat"</v>
          </cell>
          <cell r="Z447" t="str">
            <v>"435.xls"</v>
          </cell>
          <cell r="AA447">
            <v>3.8</v>
          </cell>
          <cell r="AB447">
            <v>2</v>
          </cell>
          <cell r="AC447">
            <v>9.3720712277413312E-2</v>
          </cell>
          <cell r="AD447" t="str">
            <v>"GA-17_Pt1_Hs=03.80_Tp=18.15_Interm.dat"</v>
          </cell>
          <cell r="AE447" t="str">
            <v>"GA-17_Pt1_Hs=03.80_Tp=18.15_Interm.dat"</v>
          </cell>
          <cell r="AF447" t="str">
            <v>"435.xls"</v>
          </cell>
        </row>
        <row r="448">
          <cell r="A448">
            <v>436</v>
          </cell>
          <cell r="B448" t="str">
            <v>GA-17_Pt1_Hs=03.80_Tp=18.15_Interm</v>
          </cell>
          <cell r="C448">
            <v>0</v>
          </cell>
          <cell r="D448" t="str">
            <v>Ochi-Hubble</v>
          </cell>
          <cell r="E448" t="str">
            <v>"Specified"</v>
          </cell>
          <cell r="F448" t="str">
            <v>S1</v>
          </cell>
          <cell r="G448">
            <v>90</v>
          </cell>
          <cell r="H448">
            <v>3.8</v>
          </cell>
          <cell r="I448">
            <v>8</v>
          </cell>
          <cell r="J448">
            <v>5.5096418732782364E-2</v>
          </cell>
          <cell r="K448" t="str">
            <v>N1</v>
          </cell>
          <cell r="L448">
            <v>90</v>
          </cell>
          <cell r="M448" t="str">
            <v>N1</v>
          </cell>
          <cell r="N448" t="str">
            <v>"Interm"</v>
          </cell>
          <cell r="O448">
            <v>90</v>
          </cell>
          <cell r="P448">
            <v>-18.149999999999999</v>
          </cell>
          <cell r="Q448">
            <v>0</v>
          </cell>
          <cell r="R448">
            <v>18.150000000000002</v>
          </cell>
          <cell r="S448">
            <v>90</v>
          </cell>
          <cell r="T448">
            <v>32</v>
          </cell>
          <cell r="U448">
            <v>0</v>
          </cell>
          <cell r="V448">
            <v>90</v>
          </cell>
          <cell r="W448">
            <v>3</v>
          </cell>
          <cell r="X448" t="str">
            <v>"GA-17_Pt1_Hs=03.80_Tp=18.15_Interm.dat"</v>
          </cell>
          <cell r="Y448" t="str">
            <v>"GA-17_Pt1_Hs=03.80_Tp=18.15_Interm.dat"</v>
          </cell>
          <cell r="Z448" t="str">
            <v>"436.xls"</v>
          </cell>
          <cell r="AA448">
            <v>3.8</v>
          </cell>
          <cell r="AB448">
            <v>2</v>
          </cell>
          <cell r="AC448">
            <v>9.3720712277413312E-2</v>
          </cell>
          <cell r="AD448" t="str">
            <v>"GA-17_Pt1_Hs=03.80_Tp=18.15_Interm.dat"</v>
          </cell>
          <cell r="AE448" t="str">
            <v>"GA-17_Pt1_Hs=03.80_Tp=18.15_Interm.dat"</v>
          </cell>
          <cell r="AF448" t="str">
            <v>"436.xls"</v>
          </cell>
        </row>
        <row r="449">
          <cell r="A449">
            <v>437</v>
          </cell>
          <cell r="B449" t="str">
            <v>GA-17_Pt1_Hs=03.80_Tp=18.15_Interm</v>
          </cell>
          <cell r="C449">
            <v>0</v>
          </cell>
          <cell r="D449" t="str">
            <v>Ochi-Hubble</v>
          </cell>
          <cell r="E449" t="str">
            <v>"Specified"</v>
          </cell>
          <cell r="F449" t="str">
            <v>S1</v>
          </cell>
          <cell r="G449">
            <v>90</v>
          </cell>
          <cell r="H449">
            <v>3.8</v>
          </cell>
          <cell r="I449">
            <v>8</v>
          </cell>
          <cell r="J449">
            <v>5.5096418732782364E-2</v>
          </cell>
          <cell r="K449" t="str">
            <v>N1</v>
          </cell>
          <cell r="L449">
            <v>90</v>
          </cell>
          <cell r="M449" t="str">
            <v>N1</v>
          </cell>
          <cell r="N449" t="str">
            <v>"Interm"</v>
          </cell>
          <cell r="O449">
            <v>90</v>
          </cell>
          <cell r="P449">
            <v>-18.149999999999999</v>
          </cell>
          <cell r="Q449">
            <v>0</v>
          </cell>
          <cell r="R449">
            <v>18.150000000000002</v>
          </cell>
          <cell r="S449">
            <v>90</v>
          </cell>
          <cell r="T449">
            <v>32</v>
          </cell>
          <cell r="U449">
            <v>0</v>
          </cell>
          <cell r="V449">
            <v>90</v>
          </cell>
          <cell r="W449">
            <v>3</v>
          </cell>
          <cell r="X449" t="str">
            <v>"GA-17_Pt1_Hs=03.80_Tp=18.15_Interm.dat"</v>
          </cell>
          <cell r="Y449" t="str">
            <v>"GA-17_Pt1_Hs=03.80_Tp=18.15_Interm.dat"</v>
          </cell>
          <cell r="Z449" t="str">
            <v>"437.xls"</v>
          </cell>
          <cell r="AA449">
            <v>3.8</v>
          </cell>
          <cell r="AB449">
            <v>2</v>
          </cell>
          <cell r="AC449">
            <v>9.3720712277413312E-2</v>
          </cell>
          <cell r="AD449" t="str">
            <v>"GA-17_Pt1_Hs=03.80_Tp=18.15_Interm.dat"</v>
          </cell>
          <cell r="AE449" t="str">
            <v>"GA-17_Pt1_Hs=03.80_Tp=18.15_Interm.dat"</v>
          </cell>
          <cell r="AF449" t="str">
            <v>"437.xls"</v>
          </cell>
        </row>
        <row r="450">
          <cell r="A450">
            <v>438</v>
          </cell>
          <cell r="B450" t="str">
            <v>GA-17_Pt1_Hs=03.80_Tp=18.15_Ballast</v>
          </cell>
          <cell r="C450">
            <v>0</v>
          </cell>
          <cell r="D450" t="str">
            <v>Ochi-Hubble</v>
          </cell>
          <cell r="E450" t="str">
            <v>"Specified"</v>
          </cell>
          <cell r="F450" t="str">
            <v>S1</v>
          </cell>
          <cell r="G450">
            <v>90</v>
          </cell>
          <cell r="H450">
            <v>3.8</v>
          </cell>
          <cell r="I450">
            <v>8</v>
          </cell>
          <cell r="J450">
            <v>5.5096418732782364E-2</v>
          </cell>
          <cell r="K450" t="str">
            <v>N1</v>
          </cell>
          <cell r="L450">
            <v>90</v>
          </cell>
          <cell r="M450" t="str">
            <v>N1</v>
          </cell>
          <cell r="N450" t="str">
            <v>"Ballast"</v>
          </cell>
          <cell r="O450">
            <v>90</v>
          </cell>
          <cell r="P450">
            <v>-11.89</v>
          </cell>
          <cell r="Q450">
            <v>0</v>
          </cell>
          <cell r="R450">
            <v>18.150000000000002</v>
          </cell>
          <cell r="S450">
            <v>90</v>
          </cell>
          <cell r="T450">
            <v>32</v>
          </cell>
          <cell r="U450">
            <v>0</v>
          </cell>
          <cell r="V450">
            <v>90</v>
          </cell>
          <cell r="W450">
            <v>3</v>
          </cell>
          <cell r="X450" t="str">
            <v>"GA-17_Pt1_Hs=03.80_Tp=18.15_Ballast.dat"</v>
          </cell>
          <cell r="Y450" t="str">
            <v>"GA-17_Pt1_Hs=03.80_Tp=18.15_Ballast.dat"</v>
          </cell>
          <cell r="Z450" t="str">
            <v>"438.xls"</v>
          </cell>
          <cell r="AA450">
            <v>3.8</v>
          </cell>
          <cell r="AB450">
            <v>2</v>
          </cell>
          <cell r="AC450">
            <v>9.3720712277413312E-2</v>
          </cell>
          <cell r="AD450" t="str">
            <v>"GA-17_Pt1_Hs=03.80_Tp=18.15_Ballast.dat"</v>
          </cell>
          <cell r="AE450" t="str">
            <v>"GA-17_Pt1_Hs=03.80_Tp=18.15_Ballast.dat"</v>
          </cell>
          <cell r="AF450" t="str">
            <v>"438.xls"</v>
          </cell>
        </row>
        <row r="451">
          <cell r="A451">
            <v>439</v>
          </cell>
          <cell r="B451" t="str">
            <v>GA-17_Pt1_Hs=03.80_Tp=18.15_Ballast</v>
          </cell>
          <cell r="C451">
            <v>0</v>
          </cell>
          <cell r="D451" t="str">
            <v>Ochi-Hubble</v>
          </cell>
          <cell r="E451" t="str">
            <v>"Specified"</v>
          </cell>
          <cell r="F451" t="str">
            <v>S1</v>
          </cell>
          <cell r="G451">
            <v>90</v>
          </cell>
          <cell r="H451">
            <v>3.8</v>
          </cell>
          <cell r="I451">
            <v>8</v>
          </cell>
          <cell r="J451">
            <v>5.5096418732782364E-2</v>
          </cell>
          <cell r="K451" t="str">
            <v>N1</v>
          </cell>
          <cell r="L451">
            <v>90</v>
          </cell>
          <cell r="M451" t="str">
            <v>N1</v>
          </cell>
          <cell r="N451" t="str">
            <v>"Ballast"</v>
          </cell>
          <cell r="O451">
            <v>90</v>
          </cell>
          <cell r="P451">
            <v>-11.89</v>
          </cell>
          <cell r="Q451">
            <v>0</v>
          </cell>
          <cell r="R451">
            <v>18.150000000000002</v>
          </cell>
          <cell r="S451">
            <v>90</v>
          </cell>
          <cell r="T451">
            <v>32</v>
          </cell>
          <cell r="U451">
            <v>0</v>
          </cell>
          <cell r="V451">
            <v>90</v>
          </cell>
          <cell r="W451">
            <v>3</v>
          </cell>
          <cell r="X451" t="str">
            <v>"GA-17_Pt1_Hs=03.80_Tp=18.15_Ballast.dat"</v>
          </cell>
          <cell r="Y451" t="str">
            <v>"GA-17_Pt1_Hs=03.80_Tp=18.15_Ballast.dat"</v>
          </cell>
          <cell r="Z451" t="str">
            <v>"439.xls"</v>
          </cell>
          <cell r="AA451">
            <v>3.8</v>
          </cell>
          <cell r="AB451">
            <v>2</v>
          </cell>
          <cell r="AC451">
            <v>9.3720712277413312E-2</v>
          </cell>
          <cell r="AD451" t="str">
            <v>"GA-17_Pt1_Hs=03.80_Tp=18.15_Ballast.dat"</v>
          </cell>
          <cell r="AE451" t="str">
            <v>"GA-17_Pt1_Hs=03.80_Tp=18.15_Ballast.dat"</v>
          </cell>
          <cell r="AF451" t="str">
            <v>"439.xls"</v>
          </cell>
        </row>
        <row r="452">
          <cell r="A452">
            <v>440</v>
          </cell>
          <cell r="B452" t="str">
            <v>GA-17_Pt1_Hs=03.80_Tp=18.15_Ballast</v>
          </cell>
          <cell r="C452">
            <v>0</v>
          </cell>
          <cell r="D452" t="str">
            <v>Ochi-Hubble</v>
          </cell>
          <cell r="E452" t="str">
            <v>"Specified"</v>
          </cell>
          <cell r="F452" t="str">
            <v>S1</v>
          </cell>
          <cell r="G452">
            <v>90</v>
          </cell>
          <cell r="H452">
            <v>3.8</v>
          </cell>
          <cell r="I452">
            <v>8</v>
          </cell>
          <cell r="J452">
            <v>5.5096418732782364E-2</v>
          </cell>
          <cell r="K452" t="str">
            <v>N1</v>
          </cell>
          <cell r="L452">
            <v>90</v>
          </cell>
          <cell r="M452" t="str">
            <v>N1</v>
          </cell>
          <cell r="N452" t="str">
            <v>"Ballast"</v>
          </cell>
          <cell r="O452">
            <v>90</v>
          </cell>
          <cell r="P452">
            <v>-11.89</v>
          </cell>
          <cell r="Q452">
            <v>0</v>
          </cell>
          <cell r="R452">
            <v>18.150000000000002</v>
          </cell>
          <cell r="S452">
            <v>90</v>
          </cell>
          <cell r="T452">
            <v>32</v>
          </cell>
          <cell r="U452">
            <v>0</v>
          </cell>
          <cell r="V452">
            <v>90</v>
          </cell>
          <cell r="W452">
            <v>3</v>
          </cell>
          <cell r="X452" t="str">
            <v>"GA-17_Pt1_Hs=03.80_Tp=18.15_Ballast.dat"</v>
          </cell>
          <cell r="Y452" t="str">
            <v>"GA-17_Pt1_Hs=03.80_Tp=18.15_Ballast.dat"</v>
          </cell>
          <cell r="Z452" t="str">
            <v>"440.xls"</v>
          </cell>
          <cell r="AA452">
            <v>3.8</v>
          </cell>
          <cell r="AB452">
            <v>2</v>
          </cell>
          <cell r="AC452">
            <v>9.3720712277413312E-2</v>
          </cell>
          <cell r="AD452" t="str">
            <v>"GA-17_Pt1_Hs=03.80_Tp=18.15_Ballast.dat"</v>
          </cell>
          <cell r="AE452" t="str">
            <v>"GA-17_Pt1_Hs=03.80_Tp=18.15_Ballast.dat"</v>
          </cell>
          <cell r="AF452" t="str">
            <v>"440.xls"</v>
          </cell>
        </row>
        <row r="453">
          <cell r="A453">
            <v>441</v>
          </cell>
          <cell r="B453" t="str">
            <v>GA-18_Pt1_Hs=03.80_Tp=18.15_Full</v>
          </cell>
          <cell r="C453">
            <v>0</v>
          </cell>
          <cell r="D453" t="str">
            <v>Ochi-Hubble</v>
          </cell>
          <cell r="E453" t="str">
            <v>"Specified"</v>
          </cell>
          <cell r="F453" t="str">
            <v>N1</v>
          </cell>
          <cell r="G453">
            <v>270</v>
          </cell>
          <cell r="H453">
            <v>3.8</v>
          </cell>
          <cell r="I453">
            <v>8</v>
          </cell>
          <cell r="J453">
            <v>5.5096418732782364E-2</v>
          </cell>
          <cell r="K453" t="str">
            <v>S1</v>
          </cell>
          <cell r="L453">
            <v>270</v>
          </cell>
          <cell r="M453" t="str">
            <v>S1</v>
          </cell>
          <cell r="N453" t="str">
            <v>"Full"</v>
          </cell>
          <cell r="O453">
            <v>270</v>
          </cell>
          <cell r="P453">
            <v>-24.5</v>
          </cell>
          <cell r="Q453">
            <v>0</v>
          </cell>
          <cell r="R453">
            <v>18.150000000000002</v>
          </cell>
          <cell r="S453">
            <v>90</v>
          </cell>
          <cell r="T453">
            <v>32</v>
          </cell>
          <cell r="U453">
            <v>0</v>
          </cell>
          <cell r="V453">
            <v>90</v>
          </cell>
          <cell r="W453">
            <v>3</v>
          </cell>
          <cell r="X453" t="str">
            <v>"GA-18_Pt1_Hs=03.80_Tp=18.15_Full.dat"</v>
          </cell>
          <cell r="Y453" t="str">
            <v>"GA-18_Pt1_Hs=03.80_Tp=18.15_Full.dat"</v>
          </cell>
          <cell r="Z453" t="str">
            <v>"441.xls"</v>
          </cell>
          <cell r="AA453">
            <v>3.8</v>
          </cell>
          <cell r="AB453">
            <v>2</v>
          </cell>
          <cell r="AC453">
            <v>9.3720712277413312E-2</v>
          </cell>
          <cell r="AD453" t="str">
            <v>"GA-18_Pt1_Hs=03.80_Tp=18.15_Full.dat"</v>
          </cell>
          <cell r="AE453" t="str">
            <v>"GA-18_Pt1_Hs=03.80_Tp=18.15_Full.dat"</v>
          </cell>
          <cell r="AF453" t="str">
            <v>"441.xls"</v>
          </cell>
        </row>
        <row r="454">
          <cell r="A454">
            <v>442</v>
          </cell>
          <cell r="B454" t="str">
            <v>GA-18_Pt1_Hs=03.80_Tp=18.15_Full</v>
          </cell>
          <cell r="C454">
            <v>0</v>
          </cell>
          <cell r="D454" t="str">
            <v>Ochi-Hubble</v>
          </cell>
          <cell r="E454" t="str">
            <v>"Specified"</v>
          </cell>
          <cell r="F454" t="str">
            <v>N1</v>
          </cell>
          <cell r="G454">
            <v>270</v>
          </cell>
          <cell r="H454">
            <v>3.8</v>
          </cell>
          <cell r="I454">
            <v>8</v>
          </cell>
          <cell r="J454">
            <v>5.5096418732782364E-2</v>
          </cell>
          <cell r="K454" t="str">
            <v>S1</v>
          </cell>
          <cell r="L454">
            <v>270</v>
          </cell>
          <cell r="M454" t="str">
            <v>S1</v>
          </cell>
          <cell r="N454" t="str">
            <v>"Full"</v>
          </cell>
          <cell r="O454">
            <v>270</v>
          </cell>
          <cell r="P454">
            <v>-24.5</v>
          </cell>
          <cell r="Q454">
            <v>0</v>
          </cell>
          <cell r="R454">
            <v>18.150000000000002</v>
          </cell>
          <cell r="S454">
            <v>90</v>
          </cell>
          <cell r="T454">
            <v>32</v>
          </cell>
          <cell r="U454">
            <v>0</v>
          </cell>
          <cell r="V454">
            <v>90</v>
          </cell>
          <cell r="W454">
            <v>3</v>
          </cell>
          <cell r="X454" t="str">
            <v>"GA-18_Pt1_Hs=03.80_Tp=18.15_Full.dat"</v>
          </cell>
          <cell r="Y454" t="str">
            <v>"GA-18_Pt1_Hs=03.80_Tp=18.15_Full.dat"</v>
          </cell>
          <cell r="Z454" t="str">
            <v>"442.xls"</v>
          </cell>
          <cell r="AA454">
            <v>3.8</v>
          </cell>
          <cell r="AB454">
            <v>2</v>
          </cell>
          <cell r="AC454">
            <v>9.3720712277413312E-2</v>
          </cell>
          <cell r="AD454" t="str">
            <v>"GA-18_Pt1_Hs=03.80_Tp=18.15_Full.dat"</v>
          </cell>
          <cell r="AE454" t="str">
            <v>"GA-18_Pt1_Hs=03.80_Tp=18.15_Full.dat"</v>
          </cell>
          <cell r="AF454" t="str">
            <v>"442.xls"</v>
          </cell>
        </row>
        <row r="455">
          <cell r="A455">
            <v>443</v>
          </cell>
          <cell r="B455" t="str">
            <v>GA-18_Pt1_Hs=03.80_Tp=18.15_Full</v>
          </cell>
          <cell r="C455">
            <v>0</v>
          </cell>
          <cell r="D455" t="str">
            <v>Ochi-Hubble</v>
          </cell>
          <cell r="E455" t="str">
            <v>"Specified"</v>
          </cell>
          <cell r="F455" t="str">
            <v>N1</v>
          </cell>
          <cell r="G455">
            <v>270</v>
          </cell>
          <cell r="H455">
            <v>3.8</v>
          </cell>
          <cell r="I455">
            <v>8</v>
          </cell>
          <cell r="J455">
            <v>5.5096418732782364E-2</v>
          </cell>
          <cell r="K455" t="str">
            <v>S1</v>
          </cell>
          <cell r="L455">
            <v>270</v>
          </cell>
          <cell r="M455" t="str">
            <v>S1</v>
          </cell>
          <cell r="N455" t="str">
            <v>"Full"</v>
          </cell>
          <cell r="O455">
            <v>270</v>
          </cell>
          <cell r="P455">
            <v>-24.5</v>
          </cell>
          <cell r="Q455">
            <v>0</v>
          </cell>
          <cell r="R455">
            <v>18.150000000000002</v>
          </cell>
          <cell r="S455">
            <v>90</v>
          </cell>
          <cell r="T455">
            <v>32</v>
          </cell>
          <cell r="U455">
            <v>0</v>
          </cell>
          <cell r="V455">
            <v>90</v>
          </cell>
          <cell r="W455">
            <v>3</v>
          </cell>
          <cell r="X455" t="str">
            <v>"GA-18_Pt1_Hs=03.80_Tp=18.15_Full.dat"</v>
          </cell>
          <cell r="Y455" t="str">
            <v>"GA-18_Pt1_Hs=03.80_Tp=18.15_Full.dat"</v>
          </cell>
          <cell r="Z455" t="str">
            <v>"443.xls"</v>
          </cell>
          <cell r="AA455">
            <v>3.8</v>
          </cell>
          <cell r="AB455">
            <v>2</v>
          </cell>
          <cell r="AC455">
            <v>9.3720712277413312E-2</v>
          </cell>
          <cell r="AD455" t="str">
            <v>"GA-18_Pt1_Hs=03.80_Tp=18.15_Full.dat"</v>
          </cell>
          <cell r="AE455" t="str">
            <v>"GA-18_Pt1_Hs=03.80_Tp=18.15_Full.dat"</v>
          </cell>
          <cell r="AF455" t="str">
            <v>"443.xls"</v>
          </cell>
        </row>
        <row r="456">
          <cell r="A456">
            <v>444</v>
          </cell>
          <cell r="B456" t="str">
            <v>GA-18_Pt1_Hs=03.80_Tp=18.15_Interm</v>
          </cell>
          <cell r="C456">
            <v>0</v>
          </cell>
          <cell r="D456" t="str">
            <v>Ochi-Hubble</v>
          </cell>
          <cell r="E456" t="str">
            <v>"Specified"</v>
          </cell>
          <cell r="F456" t="str">
            <v>N1</v>
          </cell>
          <cell r="G456">
            <v>270</v>
          </cell>
          <cell r="H456">
            <v>3.8</v>
          </cell>
          <cell r="I456">
            <v>8</v>
          </cell>
          <cell r="J456">
            <v>5.5096418732782364E-2</v>
          </cell>
          <cell r="K456" t="str">
            <v>S1</v>
          </cell>
          <cell r="L456">
            <v>270</v>
          </cell>
          <cell r="M456" t="str">
            <v>S1</v>
          </cell>
          <cell r="N456" t="str">
            <v>"Interm"</v>
          </cell>
          <cell r="O456">
            <v>270</v>
          </cell>
          <cell r="P456">
            <v>-18.149999999999999</v>
          </cell>
          <cell r="Q456">
            <v>0</v>
          </cell>
          <cell r="R456">
            <v>18.150000000000002</v>
          </cell>
          <cell r="S456">
            <v>90</v>
          </cell>
          <cell r="T456">
            <v>32</v>
          </cell>
          <cell r="U456">
            <v>0</v>
          </cell>
          <cell r="V456">
            <v>90</v>
          </cell>
          <cell r="W456">
            <v>3</v>
          </cell>
          <cell r="X456" t="str">
            <v>"GA-18_Pt1_Hs=03.80_Tp=18.15_Interm.dat"</v>
          </cell>
          <cell r="Y456" t="str">
            <v>"GA-18_Pt1_Hs=03.80_Tp=18.15_Interm.dat"</v>
          </cell>
          <cell r="Z456" t="str">
            <v>"444.xls"</v>
          </cell>
          <cell r="AA456">
            <v>3.8</v>
          </cell>
          <cell r="AB456">
            <v>2</v>
          </cell>
          <cell r="AC456">
            <v>9.3720712277413312E-2</v>
          </cell>
          <cell r="AD456" t="str">
            <v>"GA-18_Pt1_Hs=03.80_Tp=18.15_Interm.dat"</v>
          </cell>
          <cell r="AE456" t="str">
            <v>"GA-18_Pt1_Hs=03.80_Tp=18.15_Interm.dat"</v>
          </cell>
          <cell r="AF456" t="str">
            <v>"444.xls"</v>
          </cell>
        </row>
        <row r="457">
          <cell r="A457">
            <v>445</v>
          </cell>
          <cell r="B457" t="str">
            <v>GA-18_Pt1_Hs=03.80_Tp=18.15_Interm</v>
          </cell>
          <cell r="C457">
            <v>0</v>
          </cell>
          <cell r="D457" t="str">
            <v>Ochi-Hubble</v>
          </cell>
          <cell r="E457" t="str">
            <v>"Specified"</v>
          </cell>
          <cell r="F457" t="str">
            <v>N1</v>
          </cell>
          <cell r="G457">
            <v>270</v>
          </cell>
          <cell r="H457">
            <v>3.8</v>
          </cell>
          <cell r="I457">
            <v>8</v>
          </cell>
          <cell r="J457">
            <v>5.5096418732782364E-2</v>
          </cell>
          <cell r="K457" t="str">
            <v>S1</v>
          </cell>
          <cell r="L457">
            <v>270</v>
          </cell>
          <cell r="M457" t="str">
            <v>S1</v>
          </cell>
          <cell r="N457" t="str">
            <v>"Interm"</v>
          </cell>
          <cell r="O457">
            <v>270</v>
          </cell>
          <cell r="P457">
            <v>-18.149999999999999</v>
          </cell>
          <cell r="Q457">
            <v>0</v>
          </cell>
          <cell r="R457">
            <v>18.150000000000002</v>
          </cell>
          <cell r="S457">
            <v>90</v>
          </cell>
          <cell r="T457">
            <v>32</v>
          </cell>
          <cell r="U457">
            <v>0</v>
          </cell>
          <cell r="V457">
            <v>90</v>
          </cell>
          <cell r="W457">
            <v>3</v>
          </cell>
          <cell r="X457" t="str">
            <v>"GA-18_Pt1_Hs=03.80_Tp=18.15_Interm.dat"</v>
          </cell>
          <cell r="Y457" t="str">
            <v>"GA-18_Pt1_Hs=03.80_Tp=18.15_Interm.dat"</v>
          </cell>
          <cell r="Z457" t="str">
            <v>"445.xls"</v>
          </cell>
          <cell r="AA457">
            <v>3.8</v>
          </cell>
          <cell r="AB457">
            <v>2</v>
          </cell>
          <cell r="AC457">
            <v>9.3720712277413312E-2</v>
          </cell>
          <cell r="AD457" t="str">
            <v>"GA-18_Pt1_Hs=03.80_Tp=18.15_Interm.dat"</v>
          </cell>
          <cell r="AE457" t="str">
            <v>"GA-18_Pt1_Hs=03.80_Tp=18.15_Interm.dat"</v>
          </cell>
          <cell r="AF457" t="str">
            <v>"445.xls"</v>
          </cell>
        </row>
        <row r="458">
          <cell r="A458">
            <v>446</v>
          </cell>
          <cell r="B458" t="str">
            <v>GA-18_Pt1_Hs=03.80_Tp=18.15_Interm</v>
          </cell>
          <cell r="C458">
            <v>0</v>
          </cell>
          <cell r="D458" t="str">
            <v>Ochi-Hubble</v>
          </cell>
          <cell r="E458" t="str">
            <v>"Specified"</v>
          </cell>
          <cell r="F458" t="str">
            <v>N1</v>
          </cell>
          <cell r="G458">
            <v>270</v>
          </cell>
          <cell r="H458">
            <v>3.8</v>
          </cell>
          <cell r="I458">
            <v>8</v>
          </cell>
          <cell r="J458">
            <v>5.5096418732782364E-2</v>
          </cell>
          <cell r="K458" t="str">
            <v>S1</v>
          </cell>
          <cell r="L458">
            <v>270</v>
          </cell>
          <cell r="M458" t="str">
            <v>S1</v>
          </cell>
          <cell r="N458" t="str">
            <v>"Interm"</v>
          </cell>
          <cell r="O458">
            <v>270</v>
          </cell>
          <cell r="P458">
            <v>-18.149999999999999</v>
          </cell>
          <cell r="Q458">
            <v>0</v>
          </cell>
          <cell r="R458">
            <v>18.150000000000002</v>
          </cell>
          <cell r="S458">
            <v>90</v>
          </cell>
          <cell r="T458">
            <v>32</v>
          </cell>
          <cell r="U458">
            <v>0</v>
          </cell>
          <cell r="V458">
            <v>90</v>
          </cell>
          <cell r="W458">
            <v>3</v>
          </cell>
          <cell r="X458" t="str">
            <v>"GA-18_Pt1_Hs=03.80_Tp=18.15_Interm.dat"</v>
          </cell>
          <cell r="Y458" t="str">
            <v>"GA-18_Pt1_Hs=03.80_Tp=18.15_Interm.dat"</v>
          </cell>
          <cell r="Z458" t="str">
            <v>"446.xls"</v>
          </cell>
          <cell r="AA458">
            <v>3.8</v>
          </cell>
          <cell r="AB458">
            <v>2</v>
          </cell>
          <cell r="AC458">
            <v>9.3720712277413312E-2</v>
          </cell>
          <cell r="AD458" t="str">
            <v>"GA-18_Pt1_Hs=03.80_Tp=18.15_Interm.dat"</v>
          </cell>
          <cell r="AE458" t="str">
            <v>"GA-18_Pt1_Hs=03.80_Tp=18.15_Interm.dat"</v>
          </cell>
          <cell r="AF458" t="str">
            <v>"446.xls"</v>
          </cell>
        </row>
        <row r="459">
          <cell r="A459">
            <v>447</v>
          </cell>
          <cell r="B459" t="str">
            <v>GA-18_Pt1_Hs=03.80_Tp=18.15_Ballast</v>
          </cell>
          <cell r="C459">
            <v>0</v>
          </cell>
          <cell r="D459" t="str">
            <v>Ochi-Hubble</v>
          </cell>
          <cell r="E459" t="str">
            <v>"Specified"</v>
          </cell>
          <cell r="F459" t="str">
            <v>N1</v>
          </cell>
          <cell r="G459">
            <v>270</v>
          </cell>
          <cell r="H459">
            <v>3.8</v>
          </cell>
          <cell r="I459">
            <v>8</v>
          </cell>
          <cell r="J459">
            <v>5.5096418732782364E-2</v>
          </cell>
          <cell r="K459" t="str">
            <v>S1</v>
          </cell>
          <cell r="L459">
            <v>270</v>
          </cell>
          <cell r="M459" t="str">
            <v>S1</v>
          </cell>
          <cell r="N459" t="str">
            <v>"Ballast"</v>
          </cell>
          <cell r="O459">
            <v>270</v>
          </cell>
          <cell r="P459">
            <v>-11.89</v>
          </cell>
          <cell r="Q459">
            <v>0</v>
          </cell>
          <cell r="R459">
            <v>18.150000000000002</v>
          </cell>
          <cell r="S459">
            <v>90</v>
          </cell>
          <cell r="T459">
            <v>32</v>
          </cell>
          <cell r="U459">
            <v>0</v>
          </cell>
          <cell r="V459">
            <v>90</v>
          </cell>
          <cell r="W459">
            <v>3</v>
          </cell>
          <cell r="X459" t="str">
            <v>"GA-18_Pt1_Hs=03.80_Tp=18.15_Ballast.dat"</v>
          </cell>
          <cell r="Y459" t="str">
            <v>"GA-18_Pt1_Hs=03.80_Tp=18.15_Ballast.dat"</v>
          </cell>
          <cell r="Z459" t="str">
            <v>"447.xls"</v>
          </cell>
          <cell r="AA459">
            <v>3.8</v>
          </cell>
          <cell r="AB459">
            <v>2</v>
          </cell>
          <cell r="AC459">
            <v>9.3720712277413312E-2</v>
          </cell>
          <cell r="AD459" t="str">
            <v>"GA-18_Pt1_Hs=03.80_Tp=18.15_Ballast.dat"</v>
          </cell>
          <cell r="AE459" t="str">
            <v>"GA-18_Pt1_Hs=03.80_Tp=18.15_Ballast.dat"</v>
          </cell>
          <cell r="AF459" t="str">
            <v>"447.xls"</v>
          </cell>
        </row>
        <row r="460">
          <cell r="A460">
            <v>448</v>
          </cell>
          <cell r="B460" t="str">
            <v>GA-18_Pt1_Hs=03.80_Tp=18.15_Ballast</v>
          </cell>
          <cell r="C460">
            <v>0</v>
          </cell>
          <cell r="D460" t="str">
            <v>Ochi-Hubble</v>
          </cell>
          <cell r="E460" t="str">
            <v>"Specified"</v>
          </cell>
          <cell r="F460" t="str">
            <v>N1</v>
          </cell>
          <cell r="G460">
            <v>270</v>
          </cell>
          <cell r="H460">
            <v>3.8</v>
          </cell>
          <cell r="I460">
            <v>8</v>
          </cell>
          <cell r="J460">
            <v>5.5096418732782364E-2</v>
          </cell>
          <cell r="K460" t="str">
            <v>S1</v>
          </cell>
          <cell r="L460">
            <v>270</v>
          </cell>
          <cell r="M460" t="str">
            <v>S1</v>
          </cell>
          <cell r="N460" t="str">
            <v>"Ballast"</v>
          </cell>
          <cell r="O460">
            <v>270</v>
          </cell>
          <cell r="P460">
            <v>-11.89</v>
          </cell>
          <cell r="Q460">
            <v>0</v>
          </cell>
          <cell r="R460">
            <v>18.150000000000002</v>
          </cell>
          <cell r="S460">
            <v>90</v>
          </cell>
          <cell r="T460">
            <v>32</v>
          </cell>
          <cell r="U460">
            <v>0</v>
          </cell>
          <cell r="V460">
            <v>90</v>
          </cell>
          <cell r="W460">
            <v>3</v>
          </cell>
          <cell r="X460" t="str">
            <v>"GA-18_Pt1_Hs=03.80_Tp=18.15_Ballast.dat"</v>
          </cell>
          <cell r="Y460" t="str">
            <v>"GA-18_Pt1_Hs=03.80_Tp=18.15_Ballast.dat"</v>
          </cell>
          <cell r="Z460" t="str">
            <v>"448.xls"</v>
          </cell>
          <cell r="AA460">
            <v>3.8</v>
          </cell>
          <cell r="AB460">
            <v>2</v>
          </cell>
          <cell r="AC460">
            <v>9.3720712277413312E-2</v>
          </cell>
          <cell r="AD460" t="str">
            <v>"GA-18_Pt1_Hs=03.80_Tp=18.15_Ballast.dat"</v>
          </cell>
          <cell r="AE460" t="str">
            <v>"GA-18_Pt1_Hs=03.80_Tp=18.15_Ballast.dat"</v>
          </cell>
          <cell r="AF460" t="str">
            <v>"448.xls"</v>
          </cell>
        </row>
        <row r="461">
          <cell r="A461">
            <v>449</v>
          </cell>
          <cell r="B461" t="str">
            <v>GA-18_Pt1_Hs=03.80_Tp=18.15_Ballast</v>
          </cell>
          <cell r="C461">
            <v>0</v>
          </cell>
          <cell r="D461" t="str">
            <v>Ochi-Hubble</v>
          </cell>
          <cell r="E461" t="str">
            <v>"Specified"</v>
          </cell>
          <cell r="F461" t="str">
            <v>N1</v>
          </cell>
          <cell r="G461">
            <v>270</v>
          </cell>
          <cell r="H461">
            <v>3.8</v>
          </cell>
          <cell r="I461">
            <v>8</v>
          </cell>
          <cell r="J461">
            <v>5.5096418732782364E-2</v>
          </cell>
          <cell r="K461" t="str">
            <v>S1</v>
          </cell>
          <cell r="L461">
            <v>270</v>
          </cell>
          <cell r="M461" t="str">
            <v>S1</v>
          </cell>
          <cell r="N461" t="str">
            <v>"Ballast"</v>
          </cell>
          <cell r="O461">
            <v>270</v>
          </cell>
          <cell r="P461">
            <v>-11.89</v>
          </cell>
          <cell r="Q461">
            <v>0</v>
          </cell>
          <cell r="R461">
            <v>18.150000000000002</v>
          </cell>
          <cell r="S461">
            <v>90</v>
          </cell>
          <cell r="T461">
            <v>32</v>
          </cell>
          <cell r="U461">
            <v>0</v>
          </cell>
          <cell r="V461">
            <v>90</v>
          </cell>
          <cell r="W461">
            <v>3</v>
          </cell>
          <cell r="X461" t="str">
            <v>"GA-18_Pt1_Hs=03.80_Tp=18.15_Ballast.dat"</v>
          </cell>
          <cell r="Y461" t="str">
            <v>"GA-18_Pt1_Hs=03.80_Tp=18.15_Ballast.dat"</v>
          </cell>
          <cell r="Z461" t="str">
            <v>"449.xls"</v>
          </cell>
          <cell r="AA461">
            <v>3.8</v>
          </cell>
          <cell r="AB461">
            <v>2</v>
          </cell>
          <cell r="AC461">
            <v>9.3720712277413312E-2</v>
          </cell>
          <cell r="AD461" t="str">
            <v>"GA-18_Pt1_Hs=03.80_Tp=18.15_Ballast.dat"</v>
          </cell>
          <cell r="AE461" t="str">
            <v>"GA-18_Pt1_Hs=03.80_Tp=18.15_Ballast.dat"</v>
          </cell>
          <cell r="AF461" t="str">
            <v>"449.xls"</v>
          </cell>
        </row>
        <row r="462">
          <cell r="A462">
            <v>450</v>
          </cell>
          <cell r="B462" t="str">
            <v>GA-19a_Pt1_Hs=03.80_Tp=18.15_Full</v>
          </cell>
          <cell r="C462">
            <v>0</v>
          </cell>
          <cell r="D462" t="str">
            <v>Ochi-Hubble</v>
          </cell>
          <cell r="E462" t="str">
            <v>"Specified"</v>
          </cell>
          <cell r="F462" t="str">
            <v>N1</v>
          </cell>
          <cell r="G462">
            <v>270</v>
          </cell>
          <cell r="H462">
            <v>3.8</v>
          </cell>
          <cell r="I462">
            <v>8</v>
          </cell>
          <cell r="J462">
            <v>5.5096418732782364E-2</v>
          </cell>
          <cell r="K462" t="str">
            <v>NW1</v>
          </cell>
          <cell r="L462">
            <v>135</v>
          </cell>
          <cell r="M462" t="str">
            <v>NW1</v>
          </cell>
          <cell r="N462" t="str">
            <v>"Full"</v>
          </cell>
          <cell r="O462">
            <v>135</v>
          </cell>
          <cell r="P462">
            <v>-24.5</v>
          </cell>
          <cell r="Q462">
            <v>0</v>
          </cell>
          <cell r="R462">
            <v>18.150000000000002</v>
          </cell>
          <cell r="S462">
            <v>90</v>
          </cell>
          <cell r="T462">
            <v>32</v>
          </cell>
          <cell r="U462">
            <v>0</v>
          </cell>
          <cell r="V462">
            <v>90</v>
          </cell>
          <cell r="W462">
            <v>3</v>
          </cell>
          <cell r="X462" t="str">
            <v>"GA-19a_Pt1_Hs=03.80_Tp=18.15_Full.dat"</v>
          </cell>
          <cell r="Y462" t="str">
            <v>"GA-19a_Pt1_Hs=03.80_Tp=18.15_Full.dat"</v>
          </cell>
          <cell r="Z462" t="str">
            <v>"450.xls"</v>
          </cell>
          <cell r="AA462">
            <v>3.8</v>
          </cell>
          <cell r="AB462">
            <v>2</v>
          </cell>
          <cell r="AC462">
            <v>9.3720712277413312E-2</v>
          </cell>
          <cell r="AD462" t="str">
            <v>"GA-19a_Pt1_Hs=03.80_Tp=18.15_Full.dat"</v>
          </cell>
          <cell r="AE462" t="str">
            <v>"GA-19a_Pt1_Hs=03.80_Tp=18.15_Full.dat"</v>
          </cell>
          <cell r="AF462" t="str">
            <v>"450.xls"</v>
          </cell>
        </row>
        <row r="463">
          <cell r="A463">
            <v>451</v>
          </cell>
          <cell r="B463" t="str">
            <v>GA-19a_Pt1_Hs=03.80_Tp=18.15_Full</v>
          </cell>
          <cell r="C463">
            <v>0</v>
          </cell>
          <cell r="D463" t="str">
            <v>Ochi-Hubble</v>
          </cell>
          <cell r="E463" t="str">
            <v>"Specified"</v>
          </cell>
          <cell r="F463" t="str">
            <v>N1</v>
          </cell>
          <cell r="G463">
            <v>270</v>
          </cell>
          <cell r="H463">
            <v>3.8</v>
          </cell>
          <cell r="I463">
            <v>8</v>
          </cell>
          <cell r="J463">
            <v>5.5096418732782364E-2</v>
          </cell>
          <cell r="K463" t="str">
            <v>NW1</v>
          </cell>
          <cell r="L463">
            <v>135</v>
          </cell>
          <cell r="M463" t="str">
            <v>NW1</v>
          </cell>
          <cell r="N463" t="str">
            <v>"Full"</v>
          </cell>
          <cell r="O463">
            <v>135</v>
          </cell>
          <cell r="P463">
            <v>-24.5</v>
          </cell>
          <cell r="Q463">
            <v>0</v>
          </cell>
          <cell r="R463">
            <v>18.150000000000002</v>
          </cell>
          <cell r="S463">
            <v>90</v>
          </cell>
          <cell r="T463">
            <v>32</v>
          </cell>
          <cell r="U463">
            <v>0</v>
          </cell>
          <cell r="V463">
            <v>90</v>
          </cell>
          <cell r="W463">
            <v>3</v>
          </cell>
          <cell r="X463" t="str">
            <v>"GA-19a_Pt1_Hs=03.80_Tp=18.15_Full.dat"</v>
          </cell>
          <cell r="Y463" t="str">
            <v>"GA-19a_Pt1_Hs=03.80_Tp=18.15_Full.dat"</v>
          </cell>
          <cell r="Z463" t="str">
            <v>"451.xls"</v>
          </cell>
          <cell r="AA463">
            <v>3.8</v>
          </cell>
          <cell r="AB463">
            <v>2</v>
          </cell>
          <cell r="AC463">
            <v>9.3720712277413312E-2</v>
          </cell>
          <cell r="AD463" t="str">
            <v>"GA-19a_Pt1_Hs=03.80_Tp=18.15_Full.dat"</v>
          </cell>
          <cell r="AE463" t="str">
            <v>"GA-19a_Pt1_Hs=03.80_Tp=18.15_Full.dat"</v>
          </cell>
          <cell r="AF463" t="str">
            <v>"451.xls"</v>
          </cell>
        </row>
        <row r="464">
          <cell r="A464">
            <v>452</v>
          </cell>
          <cell r="B464" t="str">
            <v>GA-19a_Pt1_Hs=03.80_Tp=18.15_Full</v>
          </cell>
          <cell r="C464">
            <v>0</v>
          </cell>
          <cell r="D464" t="str">
            <v>Ochi-Hubble</v>
          </cell>
          <cell r="E464" t="str">
            <v>"Specified"</v>
          </cell>
          <cell r="F464" t="str">
            <v>N1</v>
          </cell>
          <cell r="G464">
            <v>270</v>
          </cell>
          <cell r="H464">
            <v>3.8</v>
          </cell>
          <cell r="I464">
            <v>8</v>
          </cell>
          <cell r="J464">
            <v>5.5096418732782364E-2</v>
          </cell>
          <cell r="K464" t="str">
            <v>NW1</v>
          </cell>
          <cell r="L464">
            <v>135</v>
          </cell>
          <cell r="M464" t="str">
            <v>NW1</v>
          </cell>
          <cell r="N464" t="str">
            <v>"Full"</v>
          </cell>
          <cell r="O464">
            <v>135</v>
          </cell>
          <cell r="P464">
            <v>-24.5</v>
          </cell>
          <cell r="Q464">
            <v>0</v>
          </cell>
          <cell r="R464">
            <v>18.150000000000002</v>
          </cell>
          <cell r="S464">
            <v>90</v>
          </cell>
          <cell r="T464">
            <v>32</v>
          </cell>
          <cell r="U464">
            <v>0</v>
          </cell>
          <cell r="V464">
            <v>90</v>
          </cell>
          <cell r="W464">
            <v>3</v>
          </cell>
          <cell r="X464" t="str">
            <v>"GA-19a_Pt1_Hs=03.80_Tp=18.15_Full.dat"</v>
          </cell>
          <cell r="Y464" t="str">
            <v>"GA-19a_Pt1_Hs=03.80_Tp=18.15_Full.dat"</v>
          </cell>
          <cell r="Z464" t="str">
            <v>"452.xls"</v>
          </cell>
          <cell r="AA464">
            <v>3.8</v>
          </cell>
          <cell r="AB464">
            <v>2</v>
          </cell>
          <cell r="AC464">
            <v>9.3720712277413312E-2</v>
          </cell>
          <cell r="AD464" t="str">
            <v>"GA-19a_Pt1_Hs=03.80_Tp=18.15_Full.dat"</v>
          </cell>
          <cell r="AE464" t="str">
            <v>"GA-19a_Pt1_Hs=03.80_Tp=18.15_Full.dat"</v>
          </cell>
          <cell r="AF464" t="str">
            <v>"452.xls"</v>
          </cell>
        </row>
        <row r="465">
          <cell r="A465">
            <v>453</v>
          </cell>
          <cell r="B465" t="str">
            <v>GA-19a_Pt1_Hs=03.80_Tp=18.15_Interm</v>
          </cell>
          <cell r="C465">
            <v>0</v>
          </cell>
          <cell r="D465" t="str">
            <v>Ochi-Hubble</v>
          </cell>
          <cell r="E465" t="str">
            <v>"Specified"</v>
          </cell>
          <cell r="F465" t="str">
            <v>N1</v>
          </cell>
          <cell r="G465">
            <v>270</v>
          </cell>
          <cell r="H465">
            <v>3.8</v>
          </cell>
          <cell r="I465">
            <v>8</v>
          </cell>
          <cell r="J465">
            <v>5.5096418732782364E-2</v>
          </cell>
          <cell r="K465" t="str">
            <v>NW1</v>
          </cell>
          <cell r="L465">
            <v>135</v>
          </cell>
          <cell r="M465" t="str">
            <v>NW1</v>
          </cell>
          <cell r="N465" t="str">
            <v>"Interm"</v>
          </cell>
          <cell r="O465">
            <v>135</v>
          </cell>
          <cell r="P465">
            <v>-18.149999999999999</v>
          </cell>
          <cell r="Q465">
            <v>0</v>
          </cell>
          <cell r="R465">
            <v>18.150000000000002</v>
          </cell>
          <cell r="S465">
            <v>90</v>
          </cell>
          <cell r="T465">
            <v>32</v>
          </cell>
          <cell r="U465">
            <v>0</v>
          </cell>
          <cell r="V465">
            <v>90</v>
          </cell>
          <cell r="W465">
            <v>3</v>
          </cell>
          <cell r="X465" t="str">
            <v>"GA-19a_Pt1_Hs=03.80_Tp=18.15_Interm.dat"</v>
          </cell>
          <cell r="Y465" t="str">
            <v>"GA-19a_Pt1_Hs=03.80_Tp=18.15_Interm.dat"</v>
          </cell>
          <cell r="Z465" t="str">
            <v>"453.xls"</v>
          </cell>
          <cell r="AA465">
            <v>3.8</v>
          </cell>
          <cell r="AB465">
            <v>2</v>
          </cell>
          <cell r="AC465">
            <v>9.3720712277413312E-2</v>
          </cell>
          <cell r="AD465" t="str">
            <v>"GA-19a_Pt1_Hs=03.80_Tp=18.15_Interm.dat"</v>
          </cell>
          <cell r="AE465" t="str">
            <v>"GA-19a_Pt1_Hs=03.80_Tp=18.15_Interm.dat"</v>
          </cell>
          <cell r="AF465" t="str">
            <v>"453.xls"</v>
          </cell>
        </row>
        <row r="466">
          <cell r="A466">
            <v>454</v>
          </cell>
          <cell r="B466" t="str">
            <v>GA-19a_Pt1_Hs=03.80_Tp=18.15_Interm</v>
          </cell>
          <cell r="C466">
            <v>0</v>
          </cell>
          <cell r="D466" t="str">
            <v>Ochi-Hubble</v>
          </cell>
          <cell r="E466" t="str">
            <v>"Specified"</v>
          </cell>
          <cell r="F466" t="str">
            <v>N1</v>
          </cell>
          <cell r="G466">
            <v>270</v>
          </cell>
          <cell r="H466">
            <v>3.8</v>
          </cell>
          <cell r="I466">
            <v>8</v>
          </cell>
          <cell r="J466">
            <v>5.5096418732782364E-2</v>
          </cell>
          <cell r="K466" t="str">
            <v>NW1</v>
          </cell>
          <cell r="L466">
            <v>135</v>
          </cell>
          <cell r="M466" t="str">
            <v>NW1</v>
          </cell>
          <cell r="N466" t="str">
            <v>"Interm"</v>
          </cell>
          <cell r="O466">
            <v>135</v>
          </cell>
          <cell r="P466">
            <v>-18.149999999999999</v>
          </cell>
          <cell r="Q466">
            <v>0</v>
          </cell>
          <cell r="R466">
            <v>18.150000000000002</v>
          </cell>
          <cell r="S466">
            <v>90</v>
          </cell>
          <cell r="T466">
            <v>32</v>
          </cell>
          <cell r="U466">
            <v>0</v>
          </cell>
          <cell r="V466">
            <v>90</v>
          </cell>
          <cell r="W466">
            <v>3</v>
          </cell>
          <cell r="X466" t="str">
            <v>"GA-19a_Pt1_Hs=03.80_Tp=18.15_Interm.dat"</v>
          </cell>
          <cell r="Y466" t="str">
            <v>"GA-19a_Pt1_Hs=03.80_Tp=18.15_Interm.dat"</v>
          </cell>
          <cell r="Z466" t="str">
            <v>"454.xls"</v>
          </cell>
          <cell r="AA466">
            <v>3.8</v>
          </cell>
          <cell r="AB466">
            <v>2</v>
          </cell>
          <cell r="AC466">
            <v>9.3720712277413312E-2</v>
          </cell>
          <cell r="AD466" t="str">
            <v>"GA-19a_Pt1_Hs=03.80_Tp=18.15_Interm.dat"</v>
          </cell>
          <cell r="AE466" t="str">
            <v>"GA-19a_Pt1_Hs=03.80_Tp=18.15_Interm.dat"</v>
          </cell>
          <cell r="AF466" t="str">
            <v>"454.xls"</v>
          </cell>
        </row>
        <row r="467">
          <cell r="A467">
            <v>455</v>
          </cell>
          <cell r="B467" t="str">
            <v>GA-19a_Pt1_Hs=03.80_Tp=18.15_Interm</v>
          </cell>
          <cell r="C467">
            <v>0</v>
          </cell>
          <cell r="D467" t="str">
            <v>Ochi-Hubble</v>
          </cell>
          <cell r="E467" t="str">
            <v>"Specified"</v>
          </cell>
          <cell r="F467" t="str">
            <v>N1</v>
          </cell>
          <cell r="G467">
            <v>270</v>
          </cell>
          <cell r="H467">
            <v>3.8</v>
          </cell>
          <cell r="I467">
            <v>8</v>
          </cell>
          <cell r="J467">
            <v>5.5096418732782364E-2</v>
          </cell>
          <cell r="K467" t="str">
            <v>NW1</v>
          </cell>
          <cell r="L467">
            <v>135</v>
          </cell>
          <cell r="M467" t="str">
            <v>NW1</v>
          </cell>
          <cell r="N467" t="str">
            <v>"Interm"</v>
          </cell>
          <cell r="O467">
            <v>135</v>
          </cell>
          <cell r="P467">
            <v>-18.149999999999999</v>
          </cell>
          <cell r="Q467">
            <v>0</v>
          </cell>
          <cell r="R467">
            <v>18.150000000000002</v>
          </cell>
          <cell r="S467">
            <v>90</v>
          </cell>
          <cell r="T467">
            <v>32</v>
          </cell>
          <cell r="U467">
            <v>0</v>
          </cell>
          <cell r="V467">
            <v>90</v>
          </cell>
          <cell r="W467">
            <v>3</v>
          </cell>
          <cell r="X467" t="str">
            <v>"GA-19a_Pt1_Hs=03.80_Tp=18.15_Interm.dat"</v>
          </cell>
          <cell r="Y467" t="str">
            <v>"GA-19a_Pt1_Hs=03.80_Tp=18.15_Interm.dat"</v>
          </cell>
          <cell r="Z467" t="str">
            <v>"455.xls"</v>
          </cell>
          <cell r="AA467">
            <v>3.8</v>
          </cell>
          <cell r="AB467">
            <v>2</v>
          </cell>
          <cell r="AC467">
            <v>9.3720712277413312E-2</v>
          </cell>
          <cell r="AD467" t="str">
            <v>"GA-19a_Pt1_Hs=03.80_Tp=18.15_Interm.dat"</v>
          </cell>
          <cell r="AE467" t="str">
            <v>"GA-19a_Pt1_Hs=03.80_Tp=18.15_Interm.dat"</v>
          </cell>
          <cell r="AF467" t="str">
            <v>"455.xls"</v>
          </cell>
        </row>
        <row r="468">
          <cell r="A468">
            <v>456</v>
          </cell>
          <cell r="B468" t="str">
            <v>GA-19a_Pt1_Hs=03.80_Tp=18.15_Ballast</v>
          </cell>
          <cell r="C468">
            <v>0</v>
          </cell>
          <cell r="D468" t="str">
            <v>Ochi-Hubble</v>
          </cell>
          <cell r="E468" t="str">
            <v>"Specified"</v>
          </cell>
          <cell r="F468" t="str">
            <v>N1</v>
          </cell>
          <cell r="G468">
            <v>270</v>
          </cell>
          <cell r="H468">
            <v>3.8</v>
          </cell>
          <cell r="I468">
            <v>8</v>
          </cell>
          <cell r="J468">
            <v>5.5096418732782364E-2</v>
          </cell>
          <cell r="K468" t="str">
            <v>NW1</v>
          </cell>
          <cell r="L468">
            <v>135</v>
          </cell>
          <cell r="M468" t="str">
            <v>NW1</v>
          </cell>
          <cell r="N468" t="str">
            <v>"Ballast"</v>
          </cell>
          <cell r="O468">
            <v>135</v>
          </cell>
          <cell r="P468">
            <v>-11.89</v>
          </cell>
          <cell r="Q468">
            <v>0</v>
          </cell>
          <cell r="R468">
            <v>18.150000000000002</v>
          </cell>
          <cell r="S468">
            <v>90</v>
          </cell>
          <cell r="T468">
            <v>32</v>
          </cell>
          <cell r="U468">
            <v>0</v>
          </cell>
          <cell r="V468">
            <v>90</v>
          </cell>
          <cell r="W468">
            <v>3</v>
          </cell>
          <cell r="X468" t="str">
            <v>"GA-19a_Pt1_Hs=03.80_Tp=18.15_Ballast.dat"</v>
          </cell>
          <cell r="Y468" t="str">
            <v>"GA-19a_Pt1_Hs=03.80_Tp=18.15_Ballast.dat"</v>
          </cell>
          <cell r="Z468" t="str">
            <v>"456.xls"</v>
          </cell>
          <cell r="AA468">
            <v>3.8</v>
          </cell>
          <cell r="AB468">
            <v>2</v>
          </cell>
          <cell r="AC468">
            <v>9.3720712277413312E-2</v>
          </cell>
          <cell r="AD468" t="str">
            <v>"GA-19a_Pt1_Hs=03.80_Tp=18.15_Ballast.dat"</v>
          </cell>
          <cell r="AE468" t="str">
            <v>"GA-19a_Pt1_Hs=03.80_Tp=18.15_Ballast.dat"</v>
          </cell>
          <cell r="AF468" t="str">
            <v>"456.xls"</v>
          </cell>
        </row>
        <row r="469">
          <cell r="A469">
            <v>457</v>
          </cell>
          <cell r="B469" t="str">
            <v>GA-19a_Pt1_Hs=03.80_Tp=18.15_Ballast</v>
          </cell>
          <cell r="C469">
            <v>0</v>
          </cell>
          <cell r="D469" t="str">
            <v>Ochi-Hubble</v>
          </cell>
          <cell r="E469" t="str">
            <v>"Specified"</v>
          </cell>
          <cell r="F469" t="str">
            <v>N1</v>
          </cell>
          <cell r="G469">
            <v>270</v>
          </cell>
          <cell r="H469">
            <v>3.8</v>
          </cell>
          <cell r="I469">
            <v>8</v>
          </cell>
          <cell r="J469">
            <v>5.5096418732782364E-2</v>
          </cell>
          <cell r="K469" t="str">
            <v>NW1</v>
          </cell>
          <cell r="L469">
            <v>135</v>
          </cell>
          <cell r="M469" t="str">
            <v>NW1</v>
          </cell>
          <cell r="N469" t="str">
            <v>"Ballast"</v>
          </cell>
          <cell r="O469">
            <v>135</v>
          </cell>
          <cell r="P469">
            <v>-11.89</v>
          </cell>
          <cell r="Q469">
            <v>0</v>
          </cell>
          <cell r="R469">
            <v>18.150000000000002</v>
          </cell>
          <cell r="S469">
            <v>90</v>
          </cell>
          <cell r="T469">
            <v>32</v>
          </cell>
          <cell r="U469">
            <v>0</v>
          </cell>
          <cell r="V469">
            <v>90</v>
          </cell>
          <cell r="W469">
            <v>3</v>
          </cell>
          <cell r="X469" t="str">
            <v>"GA-19a_Pt1_Hs=03.80_Tp=18.15_Ballast.dat"</v>
          </cell>
          <cell r="Y469" t="str">
            <v>"GA-19a_Pt1_Hs=03.80_Tp=18.15_Ballast.dat"</v>
          </cell>
          <cell r="Z469" t="str">
            <v>"457.xls"</v>
          </cell>
          <cell r="AA469">
            <v>3.8</v>
          </cell>
          <cell r="AB469">
            <v>2</v>
          </cell>
          <cell r="AC469">
            <v>9.3720712277413312E-2</v>
          </cell>
          <cell r="AD469" t="str">
            <v>"GA-19a_Pt1_Hs=03.80_Tp=18.15_Ballast.dat"</v>
          </cell>
          <cell r="AE469" t="str">
            <v>"GA-19a_Pt1_Hs=03.80_Tp=18.15_Ballast.dat"</v>
          </cell>
          <cell r="AF469" t="str">
            <v>"457.xls"</v>
          </cell>
        </row>
        <row r="470">
          <cell r="A470">
            <v>458</v>
          </cell>
          <cell r="B470" t="str">
            <v>GA-19a_Pt1_Hs=03.80_Tp=18.15_Ballast</v>
          </cell>
          <cell r="C470">
            <v>0</v>
          </cell>
          <cell r="D470" t="str">
            <v>Ochi-Hubble</v>
          </cell>
          <cell r="E470" t="str">
            <v>"Specified"</v>
          </cell>
          <cell r="F470" t="str">
            <v>N1</v>
          </cell>
          <cell r="G470">
            <v>270</v>
          </cell>
          <cell r="H470">
            <v>3.8</v>
          </cell>
          <cell r="I470">
            <v>8</v>
          </cell>
          <cell r="J470">
            <v>5.5096418732782364E-2</v>
          </cell>
          <cell r="K470" t="str">
            <v>NW1</v>
          </cell>
          <cell r="L470">
            <v>135</v>
          </cell>
          <cell r="M470" t="str">
            <v>NW1</v>
          </cell>
          <cell r="N470" t="str">
            <v>"Ballast"</v>
          </cell>
          <cell r="O470">
            <v>135</v>
          </cell>
          <cell r="P470">
            <v>-11.89</v>
          </cell>
          <cell r="Q470">
            <v>0</v>
          </cell>
          <cell r="R470">
            <v>18.150000000000002</v>
          </cell>
          <cell r="S470">
            <v>90</v>
          </cell>
          <cell r="T470">
            <v>32</v>
          </cell>
          <cell r="U470">
            <v>0</v>
          </cell>
          <cell r="V470">
            <v>90</v>
          </cell>
          <cell r="W470">
            <v>3</v>
          </cell>
          <cell r="X470" t="str">
            <v>"GA-19a_Pt1_Hs=03.80_Tp=18.15_Ballast.dat"</v>
          </cell>
          <cell r="Y470" t="str">
            <v>"GA-19a_Pt1_Hs=03.80_Tp=18.15_Ballast.dat"</v>
          </cell>
          <cell r="Z470" t="str">
            <v>"458.xls"</v>
          </cell>
          <cell r="AA470">
            <v>3.8</v>
          </cell>
          <cell r="AB470">
            <v>2</v>
          </cell>
          <cell r="AC470">
            <v>9.3720712277413312E-2</v>
          </cell>
          <cell r="AD470" t="str">
            <v>"GA-19a_Pt1_Hs=03.80_Tp=18.15_Ballast.dat"</v>
          </cell>
          <cell r="AE470" t="str">
            <v>"GA-19a_Pt1_Hs=03.80_Tp=18.15_Ballast.dat"</v>
          </cell>
          <cell r="AF470" t="str">
            <v>"458.xls"</v>
          </cell>
        </row>
        <row r="471">
          <cell r="A471">
            <v>459</v>
          </cell>
          <cell r="B471" t="str">
            <v>GA-19b_Pt1_Hs=03.80_Tp=18.15_Full</v>
          </cell>
          <cell r="C471">
            <v>0</v>
          </cell>
          <cell r="D471" t="str">
            <v>Ochi-Hubble</v>
          </cell>
          <cell r="E471" t="str">
            <v>"Specified"</v>
          </cell>
          <cell r="F471" t="str">
            <v>N1</v>
          </cell>
          <cell r="G471">
            <v>270</v>
          </cell>
          <cell r="H471">
            <v>3.8</v>
          </cell>
          <cell r="I471">
            <v>8</v>
          </cell>
          <cell r="J471">
            <v>5.5096418732782364E-2</v>
          </cell>
          <cell r="K471" t="str">
            <v>SW1</v>
          </cell>
          <cell r="L471">
            <v>225</v>
          </cell>
          <cell r="M471" t="str">
            <v>SW1</v>
          </cell>
          <cell r="N471" t="str">
            <v>"Full"</v>
          </cell>
          <cell r="O471">
            <v>225</v>
          </cell>
          <cell r="P471">
            <v>-24.5</v>
          </cell>
          <cell r="Q471">
            <v>0</v>
          </cell>
          <cell r="R471">
            <v>18.150000000000002</v>
          </cell>
          <cell r="S471">
            <v>90</v>
          </cell>
          <cell r="T471">
            <v>32</v>
          </cell>
          <cell r="U471">
            <v>0</v>
          </cell>
          <cell r="V471">
            <v>90</v>
          </cell>
          <cell r="W471">
            <v>3</v>
          </cell>
          <cell r="X471" t="str">
            <v>"GA-19b_Pt1_Hs=03.80_Tp=18.15_Full.dat"</v>
          </cell>
          <cell r="Y471" t="str">
            <v>"GA-19b_Pt1_Hs=03.80_Tp=18.15_Full.dat"</v>
          </cell>
          <cell r="Z471" t="str">
            <v>"459.xls"</v>
          </cell>
          <cell r="AA471">
            <v>3.8</v>
          </cell>
          <cell r="AB471">
            <v>2</v>
          </cell>
          <cell r="AC471">
            <v>9.3720712277413312E-2</v>
          </cell>
          <cell r="AD471" t="str">
            <v>"GA-19b_Pt1_Hs=03.80_Tp=18.15_Full.dat"</v>
          </cell>
          <cell r="AE471" t="str">
            <v>"GA-19b_Pt1_Hs=03.80_Tp=18.15_Full.dat"</v>
          </cell>
          <cell r="AF471" t="str">
            <v>"459.xls"</v>
          </cell>
        </row>
        <row r="472">
          <cell r="A472">
            <v>460</v>
          </cell>
          <cell r="B472" t="str">
            <v>GA-19b_Pt1_Hs=03.80_Tp=18.15_Full</v>
          </cell>
          <cell r="C472">
            <v>0</v>
          </cell>
          <cell r="D472" t="str">
            <v>Ochi-Hubble</v>
          </cell>
          <cell r="E472" t="str">
            <v>"Specified"</v>
          </cell>
          <cell r="F472" t="str">
            <v>N1</v>
          </cell>
          <cell r="G472">
            <v>270</v>
          </cell>
          <cell r="H472">
            <v>3.8</v>
          </cell>
          <cell r="I472">
            <v>8</v>
          </cell>
          <cell r="J472">
            <v>5.5096418732782364E-2</v>
          </cell>
          <cell r="K472" t="str">
            <v>SW1</v>
          </cell>
          <cell r="L472">
            <v>225</v>
          </cell>
          <cell r="M472" t="str">
            <v>SW1</v>
          </cell>
          <cell r="N472" t="str">
            <v>"Full"</v>
          </cell>
          <cell r="O472">
            <v>225</v>
          </cell>
          <cell r="P472">
            <v>-24.5</v>
          </cell>
          <cell r="Q472">
            <v>0</v>
          </cell>
          <cell r="R472">
            <v>18.150000000000002</v>
          </cell>
          <cell r="S472">
            <v>90</v>
          </cell>
          <cell r="T472">
            <v>32</v>
          </cell>
          <cell r="U472">
            <v>0</v>
          </cell>
          <cell r="V472">
            <v>90</v>
          </cell>
          <cell r="W472">
            <v>3</v>
          </cell>
          <cell r="X472" t="str">
            <v>"GA-19b_Pt1_Hs=03.80_Tp=18.15_Full.dat"</v>
          </cell>
          <cell r="Y472" t="str">
            <v>"GA-19b_Pt1_Hs=03.80_Tp=18.15_Full.dat"</v>
          </cell>
          <cell r="Z472" t="str">
            <v>"460.xls"</v>
          </cell>
          <cell r="AA472">
            <v>3.8</v>
          </cell>
          <cell r="AB472">
            <v>2</v>
          </cell>
          <cell r="AC472">
            <v>9.3720712277413312E-2</v>
          </cell>
          <cell r="AD472" t="str">
            <v>"GA-19b_Pt1_Hs=03.80_Tp=18.15_Full.dat"</v>
          </cell>
          <cell r="AE472" t="str">
            <v>"GA-19b_Pt1_Hs=03.80_Tp=18.15_Full.dat"</v>
          </cell>
          <cell r="AF472" t="str">
            <v>"460.xls"</v>
          </cell>
        </row>
        <row r="473">
          <cell r="A473">
            <v>461</v>
          </cell>
          <cell r="B473" t="str">
            <v>GA-19b_Pt1_Hs=03.80_Tp=18.15_Full</v>
          </cell>
          <cell r="C473">
            <v>0</v>
          </cell>
          <cell r="D473" t="str">
            <v>Ochi-Hubble</v>
          </cell>
          <cell r="E473" t="str">
            <v>"Specified"</v>
          </cell>
          <cell r="F473" t="str">
            <v>N1</v>
          </cell>
          <cell r="G473">
            <v>270</v>
          </cell>
          <cell r="H473">
            <v>3.8</v>
          </cell>
          <cell r="I473">
            <v>8</v>
          </cell>
          <cell r="J473">
            <v>5.5096418732782364E-2</v>
          </cell>
          <cell r="K473" t="str">
            <v>SW1</v>
          </cell>
          <cell r="L473">
            <v>225</v>
          </cell>
          <cell r="M473" t="str">
            <v>SW1</v>
          </cell>
          <cell r="N473" t="str">
            <v>"Full"</v>
          </cell>
          <cell r="O473">
            <v>225</v>
          </cell>
          <cell r="P473">
            <v>-24.5</v>
          </cell>
          <cell r="Q473">
            <v>0</v>
          </cell>
          <cell r="R473">
            <v>18.150000000000002</v>
          </cell>
          <cell r="S473">
            <v>90</v>
          </cell>
          <cell r="T473">
            <v>32</v>
          </cell>
          <cell r="U473">
            <v>0</v>
          </cell>
          <cell r="V473">
            <v>90</v>
          </cell>
          <cell r="W473">
            <v>3</v>
          </cell>
          <cell r="X473" t="str">
            <v>"GA-19b_Pt1_Hs=03.80_Tp=18.15_Full.dat"</v>
          </cell>
          <cell r="Y473" t="str">
            <v>"GA-19b_Pt1_Hs=03.80_Tp=18.15_Full.dat"</v>
          </cell>
          <cell r="Z473" t="str">
            <v>"461.xls"</v>
          </cell>
          <cell r="AA473">
            <v>3.8</v>
          </cell>
          <cell r="AB473">
            <v>2</v>
          </cell>
          <cell r="AC473">
            <v>9.3720712277413312E-2</v>
          </cell>
          <cell r="AD473" t="str">
            <v>"GA-19b_Pt1_Hs=03.80_Tp=18.15_Full.dat"</v>
          </cell>
          <cell r="AE473" t="str">
            <v>"GA-19b_Pt1_Hs=03.80_Tp=18.15_Full.dat"</v>
          </cell>
          <cell r="AF473" t="str">
            <v>"461.xls"</v>
          </cell>
        </row>
        <row r="474">
          <cell r="A474">
            <v>462</v>
          </cell>
          <cell r="B474" t="str">
            <v>GA-19b_Pt1_Hs=03.80_Tp=18.15_Interm</v>
          </cell>
          <cell r="C474">
            <v>0</v>
          </cell>
          <cell r="D474" t="str">
            <v>Ochi-Hubble</v>
          </cell>
          <cell r="E474" t="str">
            <v>"Specified"</v>
          </cell>
          <cell r="F474" t="str">
            <v>N1</v>
          </cell>
          <cell r="G474">
            <v>270</v>
          </cell>
          <cell r="H474">
            <v>3.8</v>
          </cell>
          <cell r="I474">
            <v>8</v>
          </cell>
          <cell r="J474">
            <v>5.5096418732782364E-2</v>
          </cell>
          <cell r="K474" t="str">
            <v>SW1</v>
          </cell>
          <cell r="L474">
            <v>225</v>
          </cell>
          <cell r="M474" t="str">
            <v>SW1</v>
          </cell>
          <cell r="N474" t="str">
            <v>"Interm"</v>
          </cell>
          <cell r="O474">
            <v>225</v>
          </cell>
          <cell r="P474">
            <v>-18.149999999999999</v>
          </cell>
          <cell r="Q474">
            <v>0</v>
          </cell>
          <cell r="R474">
            <v>18.150000000000002</v>
          </cell>
          <cell r="S474">
            <v>90</v>
          </cell>
          <cell r="T474">
            <v>32</v>
          </cell>
          <cell r="U474">
            <v>0</v>
          </cell>
          <cell r="V474">
            <v>90</v>
          </cell>
          <cell r="W474">
            <v>3</v>
          </cell>
          <cell r="X474" t="str">
            <v>"GA-19b_Pt1_Hs=03.80_Tp=18.15_Interm.dat"</v>
          </cell>
          <cell r="Y474" t="str">
            <v>"GA-19b_Pt1_Hs=03.80_Tp=18.15_Interm.dat"</v>
          </cell>
          <cell r="Z474" t="str">
            <v>"462.xls"</v>
          </cell>
          <cell r="AA474">
            <v>3.8</v>
          </cell>
          <cell r="AB474">
            <v>2</v>
          </cell>
          <cell r="AC474">
            <v>9.3720712277413312E-2</v>
          </cell>
          <cell r="AD474" t="str">
            <v>"GA-19b_Pt1_Hs=03.80_Tp=18.15_Interm.dat"</v>
          </cell>
          <cell r="AE474" t="str">
            <v>"GA-19b_Pt1_Hs=03.80_Tp=18.15_Interm.dat"</v>
          </cell>
          <cell r="AF474" t="str">
            <v>"462.xls"</v>
          </cell>
        </row>
        <row r="475">
          <cell r="A475">
            <v>463</v>
          </cell>
          <cell r="B475" t="str">
            <v>GA-19b_Pt1_Hs=03.80_Tp=18.15_Interm</v>
          </cell>
          <cell r="C475">
            <v>0</v>
          </cell>
          <cell r="D475" t="str">
            <v>Ochi-Hubble</v>
          </cell>
          <cell r="E475" t="str">
            <v>"Specified"</v>
          </cell>
          <cell r="F475" t="str">
            <v>N1</v>
          </cell>
          <cell r="G475">
            <v>270</v>
          </cell>
          <cell r="H475">
            <v>3.8</v>
          </cell>
          <cell r="I475">
            <v>8</v>
          </cell>
          <cell r="J475">
            <v>5.5096418732782364E-2</v>
          </cell>
          <cell r="K475" t="str">
            <v>SW1</v>
          </cell>
          <cell r="L475">
            <v>225</v>
          </cell>
          <cell r="M475" t="str">
            <v>SW1</v>
          </cell>
          <cell r="N475" t="str">
            <v>"Interm"</v>
          </cell>
          <cell r="O475">
            <v>225</v>
          </cell>
          <cell r="P475">
            <v>-18.149999999999999</v>
          </cell>
          <cell r="Q475">
            <v>0</v>
          </cell>
          <cell r="R475">
            <v>18.150000000000002</v>
          </cell>
          <cell r="S475">
            <v>90</v>
          </cell>
          <cell r="T475">
            <v>32</v>
          </cell>
          <cell r="U475">
            <v>0</v>
          </cell>
          <cell r="V475">
            <v>90</v>
          </cell>
          <cell r="W475">
            <v>3</v>
          </cell>
          <cell r="X475" t="str">
            <v>"GA-19b_Pt1_Hs=03.80_Tp=18.15_Interm.dat"</v>
          </cell>
          <cell r="Y475" t="str">
            <v>"GA-19b_Pt1_Hs=03.80_Tp=18.15_Interm.dat"</v>
          </cell>
          <cell r="Z475" t="str">
            <v>"463.xls"</v>
          </cell>
          <cell r="AA475">
            <v>3.8</v>
          </cell>
          <cell r="AB475">
            <v>2</v>
          </cell>
          <cell r="AC475">
            <v>9.3720712277413312E-2</v>
          </cell>
          <cell r="AD475" t="str">
            <v>"GA-19b_Pt1_Hs=03.80_Tp=18.15_Interm.dat"</v>
          </cell>
          <cell r="AE475" t="str">
            <v>"GA-19b_Pt1_Hs=03.80_Tp=18.15_Interm.dat"</v>
          </cell>
          <cell r="AF475" t="str">
            <v>"463.xls"</v>
          </cell>
        </row>
        <row r="476">
          <cell r="A476">
            <v>464</v>
          </cell>
          <cell r="B476" t="str">
            <v>GA-19b_Pt1_Hs=03.80_Tp=18.15_Interm</v>
          </cell>
          <cell r="C476">
            <v>0</v>
          </cell>
          <cell r="D476" t="str">
            <v>Ochi-Hubble</v>
          </cell>
          <cell r="E476" t="str">
            <v>"Specified"</v>
          </cell>
          <cell r="F476" t="str">
            <v>N1</v>
          </cell>
          <cell r="G476">
            <v>270</v>
          </cell>
          <cell r="H476">
            <v>3.8</v>
          </cell>
          <cell r="I476">
            <v>8</v>
          </cell>
          <cell r="J476">
            <v>5.5096418732782364E-2</v>
          </cell>
          <cell r="K476" t="str">
            <v>SW1</v>
          </cell>
          <cell r="L476">
            <v>225</v>
          </cell>
          <cell r="M476" t="str">
            <v>SW1</v>
          </cell>
          <cell r="N476" t="str">
            <v>"Interm"</v>
          </cell>
          <cell r="O476">
            <v>225</v>
          </cell>
          <cell r="P476">
            <v>-18.149999999999999</v>
          </cell>
          <cell r="Q476">
            <v>0</v>
          </cell>
          <cell r="R476">
            <v>18.150000000000002</v>
          </cell>
          <cell r="S476">
            <v>90</v>
          </cell>
          <cell r="T476">
            <v>32</v>
          </cell>
          <cell r="U476">
            <v>0</v>
          </cell>
          <cell r="V476">
            <v>90</v>
          </cell>
          <cell r="W476">
            <v>3</v>
          </cell>
          <cell r="X476" t="str">
            <v>"GA-19b_Pt1_Hs=03.80_Tp=18.15_Interm.dat"</v>
          </cell>
          <cell r="Y476" t="str">
            <v>"GA-19b_Pt1_Hs=03.80_Tp=18.15_Interm.dat"</v>
          </cell>
          <cell r="Z476" t="str">
            <v>"464.xls"</v>
          </cell>
          <cell r="AA476">
            <v>3.8</v>
          </cell>
          <cell r="AB476">
            <v>2</v>
          </cell>
          <cell r="AC476">
            <v>9.3720712277413312E-2</v>
          </cell>
          <cell r="AD476" t="str">
            <v>"GA-19b_Pt1_Hs=03.80_Tp=18.15_Interm.dat"</v>
          </cell>
          <cell r="AE476" t="str">
            <v>"GA-19b_Pt1_Hs=03.80_Tp=18.15_Interm.dat"</v>
          </cell>
          <cell r="AF476" t="str">
            <v>"464.xls"</v>
          </cell>
        </row>
        <row r="477">
          <cell r="A477">
            <v>465</v>
          </cell>
          <cell r="B477" t="str">
            <v>GA-19b_Pt1_Hs=03.80_Tp=18.15_Ballast</v>
          </cell>
          <cell r="C477">
            <v>0</v>
          </cell>
          <cell r="D477" t="str">
            <v>Ochi-Hubble</v>
          </cell>
          <cell r="E477" t="str">
            <v>"Specified"</v>
          </cell>
          <cell r="F477" t="str">
            <v>N1</v>
          </cell>
          <cell r="G477">
            <v>270</v>
          </cell>
          <cell r="H477">
            <v>3.8</v>
          </cell>
          <cell r="I477">
            <v>8</v>
          </cell>
          <cell r="J477">
            <v>5.5096418732782364E-2</v>
          </cell>
          <cell r="K477" t="str">
            <v>SW1</v>
          </cell>
          <cell r="L477">
            <v>225</v>
          </cell>
          <cell r="M477" t="str">
            <v>SW1</v>
          </cell>
          <cell r="N477" t="str">
            <v>"Ballast"</v>
          </cell>
          <cell r="O477">
            <v>225</v>
          </cell>
          <cell r="P477">
            <v>-11.89</v>
          </cell>
          <cell r="Q477">
            <v>0</v>
          </cell>
          <cell r="R477">
            <v>18.150000000000002</v>
          </cell>
          <cell r="S477">
            <v>90</v>
          </cell>
          <cell r="T477">
            <v>32</v>
          </cell>
          <cell r="U477">
            <v>0</v>
          </cell>
          <cell r="V477">
            <v>90</v>
          </cell>
          <cell r="W477">
            <v>3</v>
          </cell>
          <cell r="X477" t="str">
            <v>"GA-19b_Pt1_Hs=03.80_Tp=18.15_Ballast.dat"</v>
          </cell>
          <cell r="Y477" t="str">
            <v>"GA-19b_Pt1_Hs=03.80_Tp=18.15_Ballast.dat"</v>
          </cell>
          <cell r="Z477" t="str">
            <v>"465.xls"</v>
          </cell>
          <cell r="AA477">
            <v>3.8</v>
          </cell>
          <cell r="AB477">
            <v>2</v>
          </cell>
          <cell r="AC477">
            <v>9.3720712277413312E-2</v>
          </cell>
          <cell r="AD477" t="str">
            <v>"GA-19b_Pt1_Hs=03.80_Tp=18.15_Ballast.dat"</v>
          </cell>
          <cell r="AE477" t="str">
            <v>"GA-19b_Pt1_Hs=03.80_Tp=18.15_Ballast.dat"</v>
          </cell>
          <cell r="AF477" t="str">
            <v>"465.xls"</v>
          </cell>
        </row>
        <row r="478">
          <cell r="A478">
            <v>466</v>
          </cell>
          <cell r="B478" t="str">
            <v>GA-19b_Pt1_Hs=03.80_Tp=18.15_Ballast</v>
          </cell>
          <cell r="C478">
            <v>0</v>
          </cell>
          <cell r="D478" t="str">
            <v>Ochi-Hubble</v>
          </cell>
          <cell r="E478" t="str">
            <v>"Specified"</v>
          </cell>
          <cell r="F478" t="str">
            <v>N1</v>
          </cell>
          <cell r="G478">
            <v>270</v>
          </cell>
          <cell r="H478">
            <v>3.8</v>
          </cell>
          <cell r="I478">
            <v>8</v>
          </cell>
          <cell r="J478">
            <v>5.5096418732782364E-2</v>
          </cell>
          <cell r="K478" t="str">
            <v>SW1</v>
          </cell>
          <cell r="L478">
            <v>225</v>
          </cell>
          <cell r="M478" t="str">
            <v>SW1</v>
          </cell>
          <cell r="N478" t="str">
            <v>"Ballast"</v>
          </cell>
          <cell r="O478">
            <v>225</v>
          </cell>
          <cell r="P478">
            <v>-11.89</v>
          </cell>
          <cell r="Q478">
            <v>0</v>
          </cell>
          <cell r="R478">
            <v>18.150000000000002</v>
          </cell>
          <cell r="S478">
            <v>90</v>
          </cell>
          <cell r="T478">
            <v>32</v>
          </cell>
          <cell r="U478">
            <v>0</v>
          </cell>
          <cell r="V478">
            <v>90</v>
          </cell>
          <cell r="W478">
            <v>3</v>
          </cell>
          <cell r="X478" t="str">
            <v>"GA-19b_Pt1_Hs=03.80_Tp=18.15_Ballast.dat"</v>
          </cell>
          <cell r="Y478" t="str">
            <v>"GA-19b_Pt1_Hs=03.80_Tp=18.15_Ballast.dat"</v>
          </cell>
          <cell r="Z478" t="str">
            <v>"466.xls"</v>
          </cell>
          <cell r="AA478">
            <v>3.8</v>
          </cell>
          <cell r="AB478">
            <v>2</v>
          </cell>
          <cell r="AC478">
            <v>9.3720712277413312E-2</v>
          </cell>
          <cell r="AD478" t="str">
            <v>"GA-19b_Pt1_Hs=03.80_Tp=18.15_Ballast.dat"</v>
          </cell>
          <cell r="AE478" t="str">
            <v>"GA-19b_Pt1_Hs=03.80_Tp=18.15_Ballast.dat"</v>
          </cell>
          <cell r="AF478" t="str">
            <v>"466.xls"</v>
          </cell>
        </row>
        <row r="479">
          <cell r="A479">
            <v>467</v>
          </cell>
          <cell r="B479" t="str">
            <v>GA-19b_Pt1_Hs=03.80_Tp=18.15_Ballast</v>
          </cell>
          <cell r="C479">
            <v>0</v>
          </cell>
          <cell r="D479" t="str">
            <v>Ochi-Hubble</v>
          </cell>
          <cell r="E479" t="str">
            <v>"Specified"</v>
          </cell>
          <cell r="F479" t="str">
            <v>N1</v>
          </cell>
          <cell r="G479">
            <v>270</v>
          </cell>
          <cell r="H479">
            <v>3.8</v>
          </cell>
          <cell r="I479">
            <v>8</v>
          </cell>
          <cell r="J479">
            <v>5.5096418732782364E-2</v>
          </cell>
          <cell r="K479" t="str">
            <v>SW1</v>
          </cell>
          <cell r="L479">
            <v>225</v>
          </cell>
          <cell r="M479" t="str">
            <v>SW1</v>
          </cell>
          <cell r="N479" t="str">
            <v>"Ballast"</v>
          </cell>
          <cell r="O479">
            <v>225</v>
          </cell>
          <cell r="P479">
            <v>-11.89</v>
          </cell>
          <cell r="Q479">
            <v>0</v>
          </cell>
          <cell r="R479">
            <v>18.150000000000002</v>
          </cell>
          <cell r="S479">
            <v>90</v>
          </cell>
          <cell r="T479">
            <v>32</v>
          </cell>
          <cell r="U479">
            <v>0</v>
          </cell>
          <cell r="V479">
            <v>90</v>
          </cell>
          <cell r="W479">
            <v>3</v>
          </cell>
          <cell r="X479" t="str">
            <v>"GA-19b_Pt1_Hs=03.80_Tp=18.15_Ballast.dat"</v>
          </cell>
          <cell r="Y479" t="str">
            <v>"GA-19b_Pt1_Hs=03.80_Tp=18.15_Ballast.dat"</v>
          </cell>
          <cell r="Z479" t="str">
            <v>"467.xls"</v>
          </cell>
          <cell r="AA479">
            <v>3.8</v>
          </cell>
          <cell r="AB479">
            <v>2</v>
          </cell>
          <cell r="AC479">
            <v>9.3720712277413312E-2</v>
          </cell>
          <cell r="AD479" t="str">
            <v>"GA-19b_Pt1_Hs=03.80_Tp=18.15_Ballast.dat"</v>
          </cell>
          <cell r="AE479" t="str">
            <v>"GA-19b_Pt1_Hs=03.80_Tp=18.15_Ballast.dat"</v>
          </cell>
          <cell r="AF479" t="str">
            <v>"467.xls"</v>
          </cell>
        </row>
        <row r="480">
          <cell r="A480">
            <v>468</v>
          </cell>
          <cell r="B480" t="str">
            <v>GA-19c_Pt1_Hs=03.80_Tp=18.15_Full</v>
          </cell>
          <cell r="C480">
            <v>0</v>
          </cell>
          <cell r="D480" t="str">
            <v>Ochi-Hubble</v>
          </cell>
          <cell r="E480" t="str">
            <v>"Specified"</v>
          </cell>
          <cell r="F480" t="str">
            <v>S1</v>
          </cell>
          <cell r="G480">
            <v>90</v>
          </cell>
          <cell r="H480">
            <v>3.8</v>
          </cell>
          <cell r="I480">
            <v>8</v>
          </cell>
          <cell r="J480">
            <v>5.5096418732782364E-2</v>
          </cell>
          <cell r="K480" t="str">
            <v>SE1</v>
          </cell>
          <cell r="L480">
            <v>315</v>
          </cell>
          <cell r="M480" t="str">
            <v>SE1</v>
          </cell>
          <cell r="N480" t="str">
            <v>"Full"</v>
          </cell>
          <cell r="O480">
            <v>315</v>
          </cell>
          <cell r="P480">
            <v>-24.5</v>
          </cell>
          <cell r="Q480">
            <v>0</v>
          </cell>
          <cell r="R480">
            <v>18.150000000000002</v>
          </cell>
          <cell r="S480">
            <v>90</v>
          </cell>
          <cell r="T480">
            <v>32</v>
          </cell>
          <cell r="U480">
            <v>0</v>
          </cell>
          <cell r="V480">
            <v>90</v>
          </cell>
          <cell r="W480">
            <v>3</v>
          </cell>
          <cell r="X480" t="str">
            <v>"GA-19c_Pt1_Hs=03.80_Tp=18.15_Full.dat"</v>
          </cell>
          <cell r="Y480" t="str">
            <v>"GA-19c_Pt1_Hs=03.80_Tp=18.15_Full.dat"</v>
          </cell>
          <cell r="Z480" t="str">
            <v>"468.xls"</v>
          </cell>
          <cell r="AA480">
            <v>3.8</v>
          </cell>
          <cell r="AB480">
            <v>2</v>
          </cell>
          <cell r="AC480">
            <v>9.3720712277413312E-2</v>
          </cell>
          <cell r="AD480" t="str">
            <v>"GA-19c_Pt1_Hs=03.80_Tp=18.15_Full.dat"</v>
          </cell>
          <cell r="AE480" t="str">
            <v>"GA-19c_Pt1_Hs=03.80_Tp=18.15_Full.dat"</v>
          </cell>
          <cell r="AF480" t="str">
            <v>"468.xls"</v>
          </cell>
        </row>
        <row r="481">
          <cell r="A481">
            <v>469</v>
          </cell>
          <cell r="B481" t="str">
            <v>GA-19c_Pt1_Hs=03.80_Tp=18.15_Full</v>
          </cell>
          <cell r="C481">
            <v>0</v>
          </cell>
          <cell r="D481" t="str">
            <v>Ochi-Hubble</v>
          </cell>
          <cell r="E481" t="str">
            <v>"Specified"</v>
          </cell>
          <cell r="F481" t="str">
            <v>S1</v>
          </cell>
          <cell r="G481">
            <v>90</v>
          </cell>
          <cell r="H481">
            <v>3.8</v>
          </cell>
          <cell r="I481">
            <v>8</v>
          </cell>
          <cell r="J481">
            <v>5.5096418732782364E-2</v>
          </cell>
          <cell r="K481" t="str">
            <v>SE1</v>
          </cell>
          <cell r="L481">
            <v>315</v>
          </cell>
          <cell r="M481" t="str">
            <v>SE1</v>
          </cell>
          <cell r="N481" t="str">
            <v>"Full"</v>
          </cell>
          <cell r="O481">
            <v>315</v>
          </cell>
          <cell r="P481">
            <v>-24.5</v>
          </cell>
          <cell r="Q481">
            <v>0</v>
          </cell>
          <cell r="R481">
            <v>18.150000000000002</v>
          </cell>
          <cell r="S481">
            <v>90</v>
          </cell>
          <cell r="T481">
            <v>32</v>
          </cell>
          <cell r="U481">
            <v>0</v>
          </cell>
          <cell r="V481">
            <v>90</v>
          </cell>
          <cell r="W481">
            <v>3</v>
          </cell>
          <cell r="X481" t="str">
            <v>"GA-19c_Pt1_Hs=03.80_Tp=18.15_Full.dat"</v>
          </cell>
          <cell r="Y481" t="str">
            <v>"GA-19c_Pt1_Hs=03.80_Tp=18.15_Full.dat"</v>
          </cell>
          <cell r="Z481" t="str">
            <v>"469.xls"</v>
          </cell>
          <cell r="AA481">
            <v>3.8</v>
          </cell>
          <cell r="AB481">
            <v>2</v>
          </cell>
          <cell r="AC481">
            <v>9.3720712277413312E-2</v>
          </cell>
          <cell r="AD481" t="str">
            <v>"GA-19c_Pt1_Hs=03.80_Tp=18.15_Full.dat"</v>
          </cell>
          <cell r="AE481" t="str">
            <v>"GA-19c_Pt1_Hs=03.80_Tp=18.15_Full.dat"</v>
          </cell>
          <cell r="AF481" t="str">
            <v>"469.xls"</v>
          </cell>
        </row>
        <row r="482">
          <cell r="A482">
            <v>470</v>
          </cell>
          <cell r="B482" t="str">
            <v>GA-19c_Pt1_Hs=03.80_Tp=18.15_Full</v>
          </cell>
          <cell r="C482">
            <v>0</v>
          </cell>
          <cell r="D482" t="str">
            <v>Ochi-Hubble</v>
          </cell>
          <cell r="E482" t="str">
            <v>"Specified"</v>
          </cell>
          <cell r="F482" t="str">
            <v>S1</v>
          </cell>
          <cell r="G482">
            <v>90</v>
          </cell>
          <cell r="H482">
            <v>3.8</v>
          </cell>
          <cell r="I482">
            <v>8</v>
          </cell>
          <cell r="J482">
            <v>5.5096418732782364E-2</v>
          </cell>
          <cell r="K482" t="str">
            <v>SE1</v>
          </cell>
          <cell r="L482">
            <v>315</v>
          </cell>
          <cell r="M482" t="str">
            <v>SE1</v>
          </cell>
          <cell r="N482" t="str">
            <v>"Full"</v>
          </cell>
          <cell r="O482">
            <v>315</v>
          </cell>
          <cell r="P482">
            <v>-24.5</v>
          </cell>
          <cell r="Q482">
            <v>0</v>
          </cell>
          <cell r="R482">
            <v>18.150000000000002</v>
          </cell>
          <cell r="S482">
            <v>90</v>
          </cell>
          <cell r="T482">
            <v>32</v>
          </cell>
          <cell r="U482">
            <v>0</v>
          </cell>
          <cell r="V482">
            <v>90</v>
          </cell>
          <cell r="W482">
            <v>3</v>
          </cell>
          <cell r="X482" t="str">
            <v>"GA-19c_Pt1_Hs=03.80_Tp=18.15_Full.dat"</v>
          </cell>
          <cell r="Y482" t="str">
            <v>"GA-19c_Pt1_Hs=03.80_Tp=18.15_Full.dat"</v>
          </cell>
          <cell r="Z482" t="str">
            <v>"470.xls"</v>
          </cell>
          <cell r="AA482">
            <v>3.8</v>
          </cell>
          <cell r="AB482">
            <v>2</v>
          </cell>
          <cell r="AC482">
            <v>9.3720712277413312E-2</v>
          </cell>
          <cell r="AD482" t="str">
            <v>"GA-19c_Pt1_Hs=03.80_Tp=18.15_Full.dat"</v>
          </cell>
          <cell r="AE482" t="str">
            <v>"GA-19c_Pt1_Hs=03.80_Tp=18.15_Full.dat"</v>
          </cell>
          <cell r="AF482" t="str">
            <v>"470.xls"</v>
          </cell>
        </row>
        <row r="483">
          <cell r="A483">
            <v>471</v>
          </cell>
          <cell r="B483" t="str">
            <v>GA-19c_Pt1_Hs=03.80_Tp=18.15_Interm</v>
          </cell>
          <cell r="C483">
            <v>0</v>
          </cell>
          <cell r="D483" t="str">
            <v>Ochi-Hubble</v>
          </cell>
          <cell r="E483" t="str">
            <v>"Specified"</v>
          </cell>
          <cell r="F483" t="str">
            <v>S1</v>
          </cell>
          <cell r="G483">
            <v>90</v>
          </cell>
          <cell r="H483">
            <v>3.8</v>
          </cell>
          <cell r="I483">
            <v>8</v>
          </cell>
          <cell r="J483">
            <v>5.5096418732782364E-2</v>
          </cell>
          <cell r="K483" t="str">
            <v>SE1</v>
          </cell>
          <cell r="L483">
            <v>315</v>
          </cell>
          <cell r="M483" t="str">
            <v>SE1</v>
          </cell>
          <cell r="N483" t="str">
            <v>"Interm"</v>
          </cell>
          <cell r="O483">
            <v>315</v>
          </cell>
          <cell r="P483">
            <v>-18.149999999999999</v>
          </cell>
          <cell r="Q483">
            <v>0</v>
          </cell>
          <cell r="R483">
            <v>18.150000000000002</v>
          </cell>
          <cell r="S483">
            <v>90</v>
          </cell>
          <cell r="T483">
            <v>32</v>
          </cell>
          <cell r="U483">
            <v>0</v>
          </cell>
          <cell r="V483">
            <v>90</v>
          </cell>
          <cell r="W483">
            <v>3</v>
          </cell>
          <cell r="X483" t="str">
            <v>"GA-19c_Pt1_Hs=03.80_Tp=18.15_Interm.dat"</v>
          </cell>
          <cell r="Y483" t="str">
            <v>"GA-19c_Pt1_Hs=03.80_Tp=18.15_Interm.dat"</v>
          </cell>
          <cell r="Z483" t="str">
            <v>"471.xls"</v>
          </cell>
          <cell r="AA483">
            <v>3.8</v>
          </cell>
          <cell r="AB483">
            <v>2</v>
          </cell>
          <cell r="AC483">
            <v>9.3720712277413312E-2</v>
          </cell>
          <cell r="AD483" t="str">
            <v>"GA-19c_Pt1_Hs=03.80_Tp=18.15_Interm.dat"</v>
          </cell>
          <cell r="AE483" t="str">
            <v>"GA-19c_Pt1_Hs=03.80_Tp=18.15_Interm.dat"</v>
          </cell>
          <cell r="AF483" t="str">
            <v>"471.xls"</v>
          </cell>
        </row>
        <row r="484">
          <cell r="A484">
            <v>472</v>
          </cell>
          <cell r="B484" t="str">
            <v>GA-19c_Pt1_Hs=03.80_Tp=18.15_Interm</v>
          </cell>
          <cell r="C484">
            <v>0</v>
          </cell>
          <cell r="D484" t="str">
            <v>Ochi-Hubble</v>
          </cell>
          <cell r="E484" t="str">
            <v>"Specified"</v>
          </cell>
          <cell r="F484" t="str">
            <v>S1</v>
          </cell>
          <cell r="G484">
            <v>90</v>
          </cell>
          <cell r="H484">
            <v>3.8</v>
          </cell>
          <cell r="I484">
            <v>8</v>
          </cell>
          <cell r="J484">
            <v>5.5096418732782364E-2</v>
          </cell>
          <cell r="K484" t="str">
            <v>SE1</v>
          </cell>
          <cell r="L484">
            <v>315</v>
          </cell>
          <cell r="M484" t="str">
            <v>SE1</v>
          </cell>
          <cell r="N484" t="str">
            <v>"Interm"</v>
          </cell>
          <cell r="O484">
            <v>315</v>
          </cell>
          <cell r="P484">
            <v>-18.149999999999999</v>
          </cell>
          <cell r="Q484">
            <v>0</v>
          </cell>
          <cell r="R484">
            <v>18.150000000000002</v>
          </cell>
          <cell r="S484">
            <v>90</v>
          </cell>
          <cell r="T484">
            <v>32</v>
          </cell>
          <cell r="U484">
            <v>0</v>
          </cell>
          <cell r="V484">
            <v>90</v>
          </cell>
          <cell r="W484">
            <v>3</v>
          </cell>
          <cell r="X484" t="str">
            <v>"GA-19c_Pt1_Hs=03.80_Tp=18.15_Interm.dat"</v>
          </cell>
          <cell r="Y484" t="str">
            <v>"GA-19c_Pt1_Hs=03.80_Tp=18.15_Interm.dat"</v>
          </cell>
          <cell r="Z484" t="str">
            <v>"472.xls"</v>
          </cell>
          <cell r="AA484">
            <v>3.8</v>
          </cell>
          <cell r="AB484">
            <v>2</v>
          </cell>
          <cell r="AC484">
            <v>9.3720712277413312E-2</v>
          </cell>
          <cell r="AD484" t="str">
            <v>"GA-19c_Pt1_Hs=03.80_Tp=18.15_Interm.dat"</v>
          </cell>
          <cell r="AE484" t="str">
            <v>"GA-19c_Pt1_Hs=03.80_Tp=18.15_Interm.dat"</v>
          </cell>
          <cell r="AF484" t="str">
            <v>"472.xls"</v>
          </cell>
        </row>
        <row r="485">
          <cell r="A485">
            <v>473</v>
          </cell>
          <cell r="B485" t="str">
            <v>GA-19c_Pt1_Hs=03.80_Tp=18.15_Interm</v>
          </cell>
          <cell r="C485">
            <v>0</v>
          </cell>
          <cell r="D485" t="str">
            <v>Ochi-Hubble</v>
          </cell>
          <cell r="E485" t="str">
            <v>"Specified"</v>
          </cell>
          <cell r="F485" t="str">
            <v>S1</v>
          </cell>
          <cell r="G485">
            <v>90</v>
          </cell>
          <cell r="H485">
            <v>3.8</v>
          </cell>
          <cell r="I485">
            <v>8</v>
          </cell>
          <cell r="J485">
            <v>5.5096418732782364E-2</v>
          </cell>
          <cell r="K485" t="str">
            <v>SE1</v>
          </cell>
          <cell r="L485">
            <v>315</v>
          </cell>
          <cell r="M485" t="str">
            <v>SE1</v>
          </cell>
          <cell r="N485" t="str">
            <v>"Interm"</v>
          </cell>
          <cell r="O485">
            <v>315</v>
          </cell>
          <cell r="P485">
            <v>-18.149999999999999</v>
          </cell>
          <cell r="Q485">
            <v>0</v>
          </cell>
          <cell r="R485">
            <v>18.150000000000002</v>
          </cell>
          <cell r="S485">
            <v>90</v>
          </cell>
          <cell r="T485">
            <v>32</v>
          </cell>
          <cell r="U485">
            <v>0</v>
          </cell>
          <cell r="V485">
            <v>90</v>
          </cell>
          <cell r="W485">
            <v>3</v>
          </cell>
          <cell r="X485" t="str">
            <v>"GA-19c_Pt1_Hs=03.80_Tp=18.15_Interm.dat"</v>
          </cell>
          <cell r="Y485" t="str">
            <v>"GA-19c_Pt1_Hs=03.80_Tp=18.15_Interm.dat"</v>
          </cell>
          <cell r="Z485" t="str">
            <v>"473.xls"</v>
          </cell>
          <cell r="AA485">
            <v>3.8</v>
          </cell>
          <cell r="AB485">
            <v>2</v>
          </cell>
          <cell r="AC485">
            <v>9.3720712277413312E-2</v>
          </cell>
          <cell r="AD485" t="str">
            <v>"GA-19c_Pt1_Hs=03.80_Tp=18.15_Interm.dat"</v>
          </cell>
          <cell r="AE485" t="str">
            <v>"GA-19c_Pt1_Hs=03.80_Tp=18.15_Interm.dat"</v>
          </cell>
          <cell r="AF485" t="str">
            <v>"473.xls"</v>
          </cell>
        </row>
        <row r="486">
          <cell r="A486">
            <v>474</v>
          </cell>
          <cell r="B486" t="str">
            <v>GA-19c_Pt1_Hs=03.80_Tp=18.15_Ballast</v>
          </cell>
          <cell r="C486">
            <v>0</v>
          </cell>
          <cell r="D486" t="str">
            <v>Ochi-Hubble</v>
          </cell>
          <cell r="E486" t="str">
            <v>"Specified"</v>
          </cell>
          <cell r="F486" t="str">
            <v>S1</v>
          </cell>
          <cell r="G486">
            <v>90</v>
          </cell>
          <cell r="H486">
            <v>3.8</v>
          </cell>
          <cell r="I486">
            <v>8</v>
          </cell>
          <cell r="J486">
            <v>5.5096418732782364E-2</v>
          </cell>
          <cell r="K486" t="str">
            <v>SE1</v>
          </cell>
          <cell r="L486">
            <v>315</v>
          </cell>
          <cell r="M486" t="str">
            <v>SE1</v>
          </cell>
          <cell r="N486" t="str">
            <v>"Ballast"</v>
          </cell>
          <cell r="O486">
            <v>315</v>
          </cell>
          <cell r="P486">
            <v>-11.89</v>
          </cell>
          <cell r="Q486">
            <v>0</v>
          </cell>
          <cell r="R486">
            <v>18.150000000000002</v>
          </cell>
          <cell r="S486">
            <v>90</v>
          </cell>
          <cell r="T486">
            <v>32</v>
          </cell>
          <cell r="U486">
            <v>0</v>
          </cell>
          <cell r="V486">
            <v>90</v>
          </cell>
          <cell r="W486">
            <v>3</v>
          </cell>
          <cell r="X486" t="str">
            <v>"GA-19c_Pt1_Hs=03.80_Tp=18.15_Ballast.dat"</v>
          </cell>
          <cell r="Y486" t="str">
            <v>"GA-19c_Pt1_Hs=03.80_Tp=18.15_Ballast.dat"</v>
          </cell>
          <cell r="Z486" t="str">
            <v>"474.xls"</v>
          </cell>
          <cell r="AA486">
            <v>3.8</v>
          </cell>
          <cell r="AB486">
            <v>2</v>
          </cell>
          <cell r="AC486">
            <v>9.3720712277413312E-2</v>
          </cell>
          <cell r="AD486" t="str">
            <v>"GA-19c_Pt1_Hs=03.80_Tp=18.15_Ballast.dat"</v>
          </cell>
          <cell r="AE486" t="str">
            <v>"GA-19c_Pt1_Hs=03.80_Tp=18.15_Ballast.dat"</v>
          </cell>
          <cell r="AF486" t="str">
            <v>"474.xls"</v>
          </cell>
        </row>
        <row r="487">
          <cell r="A487">
            <v>475</v>
          </cell>
          <cell r="B487" t="str">
            <v>GA-19c_Pt1_Hs=03.80_Tp=18.15_Ballast</v>
          </cell>
          <cell r="C487">
            <v>0</v>
          </cell>
          <cell r="D487" t="str">
            <v>Ochi-Hubble</v>
          </cell>
          <cell r="E487" t="str">
            <v>"Specified"</v>
          </cell>
          <cell r="F487" t="str">
            <v>S1</v>
          </cell>
          <cell r="G487">
            <v>90</v>
          </cell>
          <cell r="H487">
            <v>3.8</v>
          </cell>
          <cell r="I487">
            <v>8</v>
          </cell>
          <cell r="J487">
            <v>5.5096418732782364E-2</v>
          </cell>
          <cell r="K487" t="str">
            <v>SE1</v>
          </cell>
          <cell r="L487">
            <v>315</v>
          </cell>
          <cell r="M487" t="str">
            <v>SE1</v>
          </cell>
          <cell r="N487" t="str">
            <v>"Ballast"</v>
          </cell>
          <cell r="O487">
            <v>315</v>
          </cell>
          <cell r="P487">
            <v>-11.89</v>
          </cell>
          <cell r="Q487">
            <v>0</v>
          </cell>
          <cell r="R487">
            <v>18.150000000000002</v>
          </cell>
          <cell r="S487">
            <v>90</v>
          </cell>
          <cell r="T487">
            <v>32</v>
          </cell>
          <cell r="U487">
            <v>0</v>
          </cell>
          <cell r="V487">
            <v>90</v>
          </cell>
          <cell r="W487">
            <v>3</v>
          </cell>
          <cell r="X487" t="str">
            <v>"GA-19c_Pt1_Hs=03.80_Tp=18.15_Ballast.dat"</v>
          </cell>
          <cell r="Y487" t="str">
            <v>"GA-19c_Pt1_Hs=03.80_Tp=18.15_Ballast.dat"</v>
          </cell>
          <cell r="Z487" t="str">
            <v>"475.xls"</v>
          </cell>
          <cell r="AA487">
            <v>3.8</v>
          </cell>
          <cell r="AB487">
            <v>2</v>
          </cell>
          <cell r="AC487">
            <v>9.3720712277413312E-2</v>
          </cell>
          <cell r="AD487" t="str">
            <v>"GA-19c_Pt1_Hs=03.80_Tp=18.15_Ballast.dat"</v>
          </cell>
          <cell r="AE487" t="str">
            <v>"GA-19c_Pt1_Hs=03.80_Tp=18.15_Ballast.dat"</v>
          </cell>
          <cell r="AF487" t="str">
            <v>"475.xls"</v>
          </cell>
        </row>
        <row r="488">
          <cell r="A488">
            <v>476</v>
          </cell>
          <cell r="B488" t="str">
            <v>GA-19c_Pt1_Hs=03.80_Tp=18.15_Ballast</v>
          </cell>
          <cell r="C488">
            <v>0</v>
          </cell>
          <cell r="D488" t="str">
            <v>Ochi-Hubble</v>
          </cell>
          <cell r="E488" t="str">
            <v>"Specified"</v>
          </cell>
          <cell r="F488" t="str">
            <v>S1</v>
          </cell>
          <cell r="G488">
            <v>90</v>
          </cell>
          <cell r="H488">
            <v>3.8</v>
          </cell>
          <cell r="I488">
            <v>8</v>
          </cell>
          <cell r="J488">
            <v>5.5096418732782364E-2</v>
          </cell>
          <cell r="K488" t="str">
            <v>SE1</v>
          </cell>
          <cell r="L488">
            <v>315</v>
          </cell>
          <cell r="M488" t="str">
            <v>SE1</v>
          </cell>
          <cell r="N488" t="str">
            <v>"Ballast"</v>
          </cell>
          <cell r="O488">
            <v>315</v>
          </cell>
          <cell r="P488">
            <v>-11.89</v>
          </cell>
          <cell r="Q488">
            <v>0</v>
          </cell>
          <cell r="R488">
            <v>18.150000000000002</v>
          </cell>
          <cell r="S488">
            <v>90</v>
          </cell>
          <cell r="T488">
            <v>32</v>
          </cell>
          <cell r="U488">
            <v>0</v>
          </cell>
          <cell r="V488">
            <v>90</v>
          </cell>
          <cell r="W488">
            <v>3</v>
          </cell>
          <cell r="X488" t="str">
            <v>"GA-19c_Pt1_Hs=03.80_Tp=18.15_Ballast.dat"</v>
          </cell>
          <cell r="Y488" t="str">
            <v>"GA-19c_Pt1_Hs=03.80_Tp=18.15_Ballast.dat"</v>
          </cell>
          <cell r="Z488" t="str">
            <v>"476.xls"</v>
          </cell>
          <cell r="AA488">
            <v>3.8</v>
          </cell>
          <cell r="AB488">
            <v>2</v>
          </cell>
          <cell r="AC488">
            <v>9.3720712277413312E-2</v>
          </cell>
          <cell r="AD488" t="str">
            <v>"GA-19c_Pt1_Hs=03.80_Tp=18.15_Ballast.dat"</v>
          </cell>
          <cell r="AE488" t="str">
            <v>"GA-19c_Pt1_Hs=03.80_Tp=18.15_Ballast.dat"</v>
          </cell>
          <cell r="AF488" t="str">
            <v>"476.xls"</v>
          </cell>
        </row>
        <row r="489">
          <cell r="A489">
            <v>477</v>
          </cell>
          <cell r="B489" t="str">
            <v>GA-19d_Pt1_Hs=03.80_Tp=18.15_Full</v>
          </cell>
          <cell r="C489">
            <v>0</v>
          </cell>
          <cell r="D489" t="str">
            <v>Ochi-Hubble</v>
          </cell>
          <cell r="E489" t="str">
            <v>"Specified"</v>
          </cell>
          <cell r="F489" t="str">
            <v>S1</v>
          </cell>
          <cell r="G489">
            <v>90</v>
          </cell>
          <cell r="H489">
            <v>3.8</v>
          </cell>
          <cell r="I489">
            <v>8</v>
          </cell>
          <cell r="J489">
            <v>5.5096418732782364E-2</v>
          </cell>
          <cell r="K489" t="str">
            <v>NE1</v>
          </cell>
          <cell r="L489">
            <v>45</v>
          </cell>
          <cell r="M489" t="str">
            <v>NE1</v>
          </cell>
          <cell r="N489" t="str">
            <v>"Full"</v>
          </cell>
          <cell r="O489">
            <v>45</v>
          </cell>
          <cell r="P489">
            <v>-24.5</v>
          </cell>
          <cell r="Q489">
            <v>0</v>
          </cell>
          <cell r="R489">
            <v>18.150000000000002</v>
          </cell>
          <cell r="S489">
            <v>90</v>
          </cell>
          <cell r="T489">
            <v>32</v>
          </cell>
          <cell r="U489">
            <v>0</v>
          </cell>
          <cell r="V489">
            <v>90</v>
          </cell>
          <cell r="W489">
            <v>3</v>
          </cell>
          <cell r="X489" t="str">
            <v>"GA-19d_Pt1_Hs=03.80_Tp=18.15_Full.dat"</v>
          </cell>
          <cell r="Y489" t="str">
            <v>"GA-19d_Pt1_Hs=03.80_Tp=18.15_Full.dat"</v>
          </cell>
          <cell r="Z489" t="str">
            <v>"477.xls"</v>
          </cell>
          <cell r="AA489">
            <v>3.8</v>
          </cell>
          <cell r="AB489">
            <v>2</v>
          </cell>
          <cell r="AC489">
            <v>9.3720712277413312E-2</v>
          </cell>
          <cell r="AD489" t="str">
            <v>"GA-19d_Pt1_Hs=03.80_Tp=18.15_Full.dat"</v>
          </cell>
          <cell r="AE489" t="str">
            <v>"GA-19d_Pt1_Hs=03.80_Tp=18.15_Full.dat"</v>
          </cell>
          <cell r="AF489" t="str">
            <v>"477.xls"</v>
          </cell>
        </row>
        <row r="490">
          <cell r="A490">
            <v>478</v>
          </cell>
          <cell r="B490" t="str">
            <v>GA-19d_Pt1_Hs=03.80_Tp=18.15_Full</v>
          </cell>
          <cell r="C490">
            <v>0</v>
          </cell>
          <cell r="D490" t="str">
            <v>Ochi-Hubble</v>
          </cell>
          <cell r="E490" t="str">
            <v>"Specified"</v>
          </cell>
          <cell r="F490" t="str">
            <v>S1</v>
          </cell>
          <cell r="G490">
            <v>90</v>
          </cell>
          <cell r="H490">
            <v>3.8</v>
          </cell>
          <cell r="I490">
            <v>8</v>
          </cell>
          <cell r="J490">
            <v>5.5096418732782364E-2</v>
          </cell>
          <cell r="K490" t="str">
            <v>NE1</v>
          </cell>
          <cell r="L490">
            <v>45</v>
          </cell>
          <cell r="M490" t="str">
            <v>NE1</v>
          </cell>
          <cell r="N490" t="str">
            <v>"Full"</v>
          </cell>
          <cell r="O490">
            <v>45</v>
          </cell>
          <cell r="P490">
            <v>-24.5</v>
          </cell>
          <cell r="Q490">
            <v>0</v>
          </cell>
          <cell r="R490">
            <v>18.150000000000002</v>
          </cell>
          <cell r="S490">
            <v>90</v>
          </cell>
          <cell r="T490">
            <v>32</v>
          </cell>
          <cell r="U490">
            <v>0</v>
          </cell>
          <cell r="V490">
            <v>90</v>
          </cell>
          <cell r="W490">
            <v>3</v>
          </cell>
          <cell r="X490" t="str">
            <v>"GA-19d_Pt1_Hs=03.80_Tp=18.15_Full.dat"</v>
          </cell>
          <cell r="Y490" t="str">
            <v>"GA-19d_Pt1_Hs=03.80_Tp=18.15_Full.dat"</v>
          </cell>
          <cell r="Z490" t="str">
            <v>"478.xls"</v>
          </cell>
          <cell r="AA490">
            <v>3.8</v>
          </cell>
          <cell r="AB490">
            <v>2</v>
          </cell>
          <cell r="AC490">
            <v>9.3720712277413312E-2</v>
          </cell>
          <cell r="AD490" t="str">
            <v>"GA-19d_Pt1_Hs=03.80_Tp=18.15_Full.dat"</v>
          </cell>
          <cell r="AE490" t="str">
            <v>"GA-19d_Pt1_Hs=03.80_Tp=18.15_Full.dat"</v>
          </cell>
          <cell r="AF490" t="str">
            <v>"478.xls"</v>
          </cell>
        </row>
        <row r="491">
          <cell r="A491">
            <v>479</v>
          </cell>
          <cell r="B491" t="str">
            <v>GA-19d_Pt1_Hs=03.80_Tp=18.15_Full</v>
          </cell>
          <cell r="C491">
            <v>0</v>
          </cell>
          <cell r="D491" t="str">
            <v>Ochi-Hubble</v>
          </cell>
          <cell r="E491" t="str">
            <v>"Specified"</v>
          </cell>
          <cell r="F491" t="str">
            <v>S1</v>
          </cell>
          <cell r="G491">
            <v>90</v>
          </cell>
          <cell r="H491">
            <v>3.8</v>
          </cell>
          <cell r="I491">
            <v>8</v>
          </cell>
          <cell r="J491">
            <v>5.5096418732782364E-2</v>
          </cell>
          <cell r="K491" t="str">
            <v>NE1</v>
          </cell>
          <cell r="L491">
            <v>45</v>
          </cell>
          <cell r="M491" t="str">
            <v>NE1</v>
          </cell>
          <cell r="N491" t="str">
            <v>"Full"</v>
          </cell>
          <cell r="O491">
            <v>45</v>
          </cell>
          <cell r="P491">
            <v>-24.5</v>
          </cell>
          <cell r="Q491">
            <v>0</v>
          </cell>
          <cell r="R491">
            <v>18.150000000000002</v>
          </cell>
          <cell r="S491">
            <v>90</v>
          </cell>
          <cell r="T491">
            <v>32</v>
          </cell>
          <cell r="U491">
            <v>0</v>
          </cell>
          <cell r="V491">
            <v>90</v>
          </cell>
          <cell r="W491">
            <v>3</v>
          </cell>
          <cell r="X491" t="str">
            <v>"GA-19d_Pt1_Hs=03.80_Tp=18.15_Full.dat"</v>
          </cell>
          <cell r="Y491" t="str">
            <v>"GA-19d_Pt1_Hs=03.80_Tp=18.15_Full.dat"</v>
          </cell>
          <cell r="Z491" t="str">
            <v>"479.xls"</v>
          </cell>
          <cell r="AA491">
            <v>3.8</v>
          </cell>
          <cell r="AB491">
            <v>2</v>
          </cell>
          <cell r="AC491">
            <v>9.3720712277413312E-2</v>
          </cell>
          <cell r="AD491" t="str">
            <v>"GA-19d_Pt1_Hs=03.80_Tp=18.15_Full.dat"</v>
          </cell>
          <cell r="AE491" t="str">
            <v>"GA-19d_Pt1_Hs=03.80_Tp=18.15_Full.dat"</v>
          </cell>
          <cell r="AF491" t="str">
            <v>"479.xls"</v>
          </cell>
        </row>
        <row r="492">
          <cell r="A492">
            <v>480</v>
          </cell>
          <cell r="B492" t="str">
            <v>GA-19d_Pt1_Hs=03.80_Tp=18.15_Interm</v>
          </cell>
          <cell r="C492">
            <v>0</v>
          </cell>
          <cell r="D492" t="str">
            <v>Ochi-Hubble</v>
          </cell>
          <cell r="E492" t="str">
            <v>"Specified"</v>
          </cell>
          <cell r="F492" t="str">
            <v>S1</v>
          </cell>
          <cell r="G492">
            <v>90</v>
          </cell>
          <cell r="H492">
            <v>3.8</v>
          </cell>
          <cell r="I492">
            <v>8</v>
          </cell>
          <cell r="J492">
            <v>5.5096418732782364E-2</v>
          </cell>
          <cell r="K492" t="str">
            <v>NE1</v>
          </cell>
          <cell r="L492">
            <v>45</v>
          </cell>
          <cell r="M492" t="str">
            <v>NE1</v>
          </cell>
          <cell r="N492" t="str">
            <v>"Interm"</v>
          </cell>
          <cell r="O492">
            <v>45</v>
          </cell>
          <cell r="P492">
            <v>-18.149999999999999</v>
          </cell>
          <cell r="Q492">
            <v>0</v>
          </cell>
          <cell r="R492">
            <v>18.150000000000002</v>
          </cell>
          <cell r="S492">
            <v>90</v>
          </cell>
          <cell r="T492">
            <v>32</v>
          </cell>
          <cell r="U492">
            <v>0</v>
          </cell>
          <cell r="V492">
            <v>90</v>
          </cell>
          <cell r="W492">
            <v>3</v>
          </cell>
          <cell r="X492" t="str">
            <v>"GA-19d_Pt1_Hs=03.80_Tp=18.15_Interm.dat"</v>
          </cell>
          <cell r="Y492" t="str">
            <v>"GA-19d_Pt1_Hs=03.80_Tp=18.15_Interm.dat"</v>
          </cell>
          <cell r="Z492" t="str">
            <v>"480.xls"</v>
          </cell>
          <cell r="AA492">
            <v>3.8</v>
          </cell>
          <cell r="AB492">
            <v>2</v>
          </cell>
          <cell r="AC492">
            <v>9.3720712277413312E-2</v>
          </cell>
          <cell r="AD492" t="str">
            <v>"GA-19d_Pt1_Hs=03.80_Tp=18.15_Interm.dat"</v>
          </cell>
          <cell r="AE492" t="str">
            <v>"GA-19d_Pt1_Hs=03.80_Tp=18.15_Interm.dat"</v>
          </cell>
          <cell r="AF492" t="str">
            <v>"480.xls"</v>
          </cell>
        </row>
        <row r="493">
          <cell r="A493">
            <v>481</v>
          </cell>
          <cell r="B493" t="str">
            <v>GA-19d_Pt1_Hs=03.80_Tp=18.15_Interm</v>
          </cell>
          <cell r="C493">
            <v>0</v>
          </cell>
          <cell r="D493" t="str">
            <v>Ochi-Hubble</v>
          </cell>
          <cell r="E493" t="str">
            <v>"Specified"</v>
          </cell>
          <cell r="F493" t="str">
            <v>S1</v>
          </cell>
          <cell r="G493">
            <v>90</v>
          </cell>
          <cell r="H493">
            <v>3.8</v>
          </cell>
          <cell r="I493">
            <v>8</v>
          </cell>
          <cell r="J493">
            <v>5.5096418732782364E-2</v>
          </cell>
          <cell r="K493" t="str">
            <v>NE1</v>
          </cell>
          <cell r="L493">
            <v>45</v>
          </cell>
          <cell r="M493" t="str">
            <v>NE1</v>
          </cell>
          <cell r="N493" t="str">
            <v>"Interm"</v>
          </cell>
          <cell r="O493">
            <v>45</v>
          </cell>
          <cell r="P493">
            <v>-18.149999999999999</v>
          </cell>
          <cell r="Q493">
            <v>0</v>
          </cell>
          <cell r="R493">
            <v>18.150000000000002</v>
          </cell>
          <cell r="S493">
            <v>90</v>
          </cell>
          <cell r="T493">
            <v>32</v>
          </cell>
          <cell r="U493">
            <v>0</v>
          </cell>
          <cell r="V493">
            <v>90</v>
          </cell>
          <cell r="W493">
            <v>3</v>
          </cell>
          <cell r="X493" t="str">
            <v>"GA-19d_Pt1_Hs=03.80_Tp=18.15_Interm.dat"</v>
          </cell>
          <cell r="Y493" t="str">
            <v>"GA-19d_Pt1_Hs=03.80_Tp=18.15_Interm.dat"</v>
          </cell>
          <cell r="Z493" t="str">
            <v>"481.xls"</v>
          </cell>
          <cell r="AA493">
            <v>3.8</v>
          </cell>
          <cell r="AB493">
            <v>2</v>
          </cell>
          <cell r="AC493">
            <v>9.3720712277413312E-2</v>
          </cell>
          <cell r="AD493" t="str">
            <v>"GA-19d_Pt1_Hs=03.80_Tp=18.15_Interm.dat"</v>
          </cell>
          <cell r="AE493" t="str">
            <v>"GA-19d_Pt1_Hs=03.80_Tp=18.15_Interm.dat"</v>
          </cell>
          <cell r="AF493" t="str">
            <v>"481.xls"</v>
          </cell>
        </row>
        <row r="494">
          <cell r="A494">
            <v>482</v>
          </cell>
          <cell r="B494" t="str">
            <v>GA-19d_Pt1_Hs=03.80_Tp=18.15_Interm</v>
          </cell>
          <cell r="C494">
            <v>0</v>
          </cell>
          <cell r="D494" t="str">
            <v>Ochi-Hubble</v>
          </cell>
          <cell r="E494" t="str">
            <v>"Specified"</v>
          </cell>
          <cell r="F494" t="str">
            <v>S1</v>
          </cell>
          <cell r="G494">
            <v>90</v>
          </cell>
          <cell r="H494">
            <v>3.8</v>
          </cell>
          <cell r="I494">
            <v>8</v>
          </cell>
          <cell r="J494">
            <v>5.5096418732782364E-2</v>
          </cell>
          <cell r="K494" t="str">
            <v>NE1</v>
          </cell>
          <cell r="L494">
            <v>45</v>
          </cell>
          <cell r="M494" t="str">
            <v>NE1</v>
          </cell>
          <cell r="N494" t="str">
            <v>"Interm"</v>
          </cell>
          <cell r="O494">
            <v>45</v>
          </cell>
          <cell r="P494">
            <v>-18.149999999999999</v>
          </cell>
          <cell r="Q494">
            <v>0</v>
          </cell>
          <cell r="R494">
            <v>18.150000000000002</v>
          </cell>
          <cell r="S494">
            <v>90</v>
          </cell>
          <cell r="T494">
            <v>32</v>
          </cell>
          <cell r="U494">
            <v>0</v>
          </cell>
          <cell r="V494">
            <v>90</v>
          </cell>
          <cell r="W494">
            <v>3</v>
          </cell>
          <cell r="X494" t="str">
            <v>"GA-19d_Pt1_Hs=03.80_Tp=18.15_Interm.dat"</v>
          </cell>
          <cell r="Y494" t="str">
            <v>"GA-19d_Pt1_Hs=03.80_Tp=18.15_Interm.dat"</v>
          </cell>
          <cell r="Z494" t="str">
            <v>"482.xls"</v>
          </cell>
          <cell r="AA494">
            <v>3.8</v>
          </cell>
          <cell r="AB494">
            <v>2</v>
          </cell>
          <cell r="AC494">
            <v>9.3720712277413312E-2</v>
          </cell>
          <cell r="AD494" t="str">
            <v>"GA-19d_Pt1_Hs=03.80_Tp=18.15_Interm.dat"</v>
          </cell>
          <cell r="AE494" t="str">
            <v>"GA-19d_Pt1_Hs=03.80_Tp=18.15_Interm.dat"</v>
          </cell>
          <cell r="AF494" t="str">
            <v>"482.xls"</v>
          </cell>
        </row>
        <row r="495">
          <cell r="A495">
            <v>483</v>
          </cell>
          <cell r="B495" t="str">
            <v>GA-19d_Pt1_Hs=03.80_Tp=18.15_Ballast</v>
          </cell>
          <cell r="C495">
            <v>0</v>
          </cell>
          <cell r="D495" t="str">
            <v>Ochi-Hubble</v>
          </cell>
          <cell r="E495" t="str">
            <v>"Specified"</v>
          </cell>
          <cell r="F495" t="str">
            <v>S1</v>
          </cell>
          <cell r="G495">
            <v>90</v>
          </cell>
          <cell r="H495">
            <v>3.8</v>
          </cell>
          <cell r="I495">
            <v>8</v>
          </cell>
          <cell r="J495">
            <v>5.5096418732782364E-2</v>
          </cell>
          <cell r="K495" t="str">
            <v>NE1</v>
          </cell>
          <cell r="L495">
            <v>45</v>
          </cell>
          <cell r="M495" t="str">
            <v>NE1</v>
          </cell>
          <cell r="N495" t="str">
            <v>"Ballast"</v>
          </cell>
          <cell r="O495">
            <v>45</v>
          </cell>
          <cell r="P495">
            <v>-11.89</v>
          </cell>
          <cell r="Q495">
            <v>0</v>
          </cell>
          <cell r="R495">
            <v>18.150000000000002</v>
          </cell>
          <cell r="S495">
            <v>90</v>
          </cell>
          <cell r="T495">
            <v>32</v>
          </cell>
          <cell r="U495">
            <v>0</v>
          </cell>
          <cell r="V495">
            <v>90</v>
          </cell>
          <cell r="W495">
            <v>3</v>
          </cell>
          <cell r="X495" t="str">
            <v>"GA-19d_Pt1_Hs=03.80_Tp=18.15_Ballast.dat"</v>
          </cell>
          <cell r="Y495" t="str">
            <v>"GA-19d_Pt1_Hs=03.80_Tp=18.15_Ballast.dat"</v>
          </cell>
          <cell r="Z495" t="str">
            <v>"483.xls"</v>
          </cell>
          <cell r="AA495">
            <v>3.8</v>
          </cell>
          <cell r="AB495">
            <v>2</v>
          </cell>
          <cell r="AC495">
            <v>9.3720712277413312E-2</v>
          </cell>
          <cell r="AD495" t="str">
            <v>"GA-19d_Pt1_Hs=03.80_Tp=18.15_Ballast.dat"</v>
          </cell>
          <cell r="AE495" t="str">
            <v>"GA-19d_Pt1_Hs=03.80_Tp=18.15_Ballast.dat"</v>
          </cell>
          <cell r="AF495" t="str">
            <v>"483.xls"</v>
          </cell>
        </row>
        <row r="496">
          <cell r="A496">
            <v>484</v>
          </cell>
          <cell r="B496" t="str">
            <v>GA-19d_Pt1_Hs=03.80_Tp=18.15_Ballast</v>
          </cell>
          <cell r="C496">
            <v>0</v>
          </cell>
          <cell r="D496" t="str">
            <v>Ochi-Hubble</v>
          </cell>
          <cell r="E496" t="str">
            <v>"Specified"</v>
          </cell>
          <cell r="F496" t="str">
            <v>S1</v>
          </cell>
          <cell r="G496">
            <v>90</v>
          </cell>
          <cell r="H496">
            <v>3.8</v>
          </cell>
          <cell r="I496">
            <v>8</v>
          </cell>
          <cell r="J496">
            <v>5.5096418732782364E-2</v>
          </cell>
          <cell r="K496" t="str">
            <v>NE1</v>
          </cell>
          <cell r="L496">
            <v>45</v>
          </cell>
          <cell r="M496" t="str">
            <v>NE1</v>
          </cell>
          <cell r="N496" t="str">
            <v>"Ballast"</v>
          </cell>
          <cell r="O496">
            <v>45</v>
          </cell>
          <cell r="P496">
            <v>-11.89</v>
          </cell>
          <cell r="Q496">
            <v>0</v>
          </cell>
          <cell r="R496">
            <v>18.150000000000002</v>
          </cell>
          <cell r="S496">
            <v>90</v>
          </cell>
          <cell r="T496">
            <v>32</v>
          </cell>
          <cell r="U496">
            <v>0</v>
          </cell>
          <cell r="V496">
            <v>90</v>
          </cell>
          <cell r="W496">
            <v>3</v>
          </cell>
          <cell r="X496" t="str">
            <v>"GA-19d_Pt1_Hs=03.80_Tp=18.15_Ballast.dat"</v>
          </cell>
          <cell r="Y496" t="str">
            <v>"GA-19d_Pt1_Hs=03.80_Tp=18.15_Ballast.dat"</v>
          </cell>
          <cell r="Z496" t="str">
            <v>"484.xls"</v>
          </cell>
          <cell r="AA496">
            <v>3.8</v>
          </cell>
          <cell r="AB496">
            <v>2</v>
          </cell>
          <cell r="AC496">
            <v>9.3720712277413312E-2</v>
          </cell>
          <cell r="AD496" t="str">
            <v>"GA-19d_Pt1_Hs=03.80_Tp=18.15_Ballast.dat"</v>
          </cell>
          <cell r="AE496" t="str">
            <v>"GA-19d_Pt1_Hs=03.80_Tp=18.15_Ballast.dat"</v>
          </cell>
          <cell r="AF496" t="str">
            <v>"484.xls"</v>
          </cell>
        </row>
        <row r="497">
          <cell r="A497">
            <v>485</v>
          </cell>
          <cell r="B497" t="str">
            <v>GA-19d_Pt1_Hs=03.80_Tp=18.15_Ballast</v>
          </cell>
          <cell r="C497">
            <v>0</v>
          </cell>
          <cell r="D497" t="str">
            <v>Ochi-Hubble</v>
          </cell>
          <cell r="E497" t="str">
            <v>"Specified"</v>
          </cell>
          <cell r="F497" t="str">
            <v>S1</v>
          </cell>
          <cell r="G497">
            <v>90</v>
          </cell>
          <cell r="H497">
            <v>3.8</v>
          </cell>
          <cell r="I497">
            <v>8</v>
          </cell>
          <cell r="J497">
            <v>5.5096418732782364E-2</v>
          </cell>
          <cell r="K497" t="str">
            <v>NE1</v>
          </cell>
          <cell r="L497">
            <v>45</v>
          </cell>
          <cell r="M497" t="str">
            <v>NE1</v>
          </cell>
          <cell r="N497" t="str">
            <v>"Ballast"</v>
          </cell>
          <cell r="O497">
            <v>45</v>
          </cell>
          <cell r="P497">
            <v>-11.89</v>
          </cell>
          <cell r="Q497">
            <v>0</v>
          </cell>
          <cell r="R497">
            <v>18.150000000000002</v>
          </cell>
          <cell r="S497">
            <v>90</v>
          </cell>
          <cell r="T497">
            <v>32</v>
          </cell>
          <cell r="U497">
            <v>0</v>
          </cell>
          <cell r="V497">
            <v>90</v>
          </cell>
          <cell r="W497">
            <v>3</v>
          </cell>
          <cell r="X497" t="str">
            <v>"GA-19d_Pt1_Hs=03.80_Tp=18.15_Ballast.dat"</v>
          </cell>
          <cell r="Y497" t="str">
            <v>"GA-19d_Pt1_Hs=03.80_Tp=18.15_Ballast.dat"</v>
          </cell>
          <cell r="Z497" t="str">
            <v>"485.xls"</v>
          </cell>
          <cell r="AA497">
            <v>3.8</v>
          </cell>
          <cell r="AB497">
            <v>2</v>
          </cell>
          <cell r="AC497">
            <v>9.3720712277413312E-2</v>
          </cell>
          <cell r="AD497" t="str">
            <v>"GA-19d_Pt1_Hs=03.80_Tp=18.15_Ballast.dat"</v>
          </cell>
          <cell r="AE497" t="str">
            <v>"GA-19d_Pt1_Hs=03.80_Tp=18.15_Ballast.dat"</v>
          </cell>
          <cell r="AF497" t="str">
            <v>"485.xls"</v>
          </cell>
        </row>
        <row r="498">
          <cell r="A498">
            <v>486</v>
          </cell>
          <cell r="B498" t="str">
            <v>GA-20a_Pt1_Hs=03.80_Tp=18.15_Full</v>
          </cell>
          <cell r="C498">
            <v>0</v>
          </cell>
          <cell r="D498" t="str">
            <v>Ochi-Hubble</v>
          </cell>
          <cell r="E498" t="str">
            <v>"Specified"</v>
          </cell>
          <cell r="F498" t="str">
            <v>N1</v>
          </cell>
          <cell r="G498">
            <v>270</v>
          </cell>
          <cell r="H498">
            <v>3.8</v>
          </cell>
          <cell r="I498">
            <v>8</v>
          </cell>
          <cell r="J498">
            <v>5.5096418732782364E-2</v>
          </cell>
          <cell r="K498" t="str">
            <v>W1</v>
          </cell>
          <cell r="L498">
            <v>180</v>
          </cell>
          <cell r="M498" t="str">
            <v>W1</v>
          </cell>
          <cell r="N498" t="str">
            <v>"Full"</v>
          </cell>
          <cell r="O498">
            <v>180</v>
          </cell>
          <cell r="P498">
            <v>-24.5</v>
          </cell>
          <cell r="Q498">
            <v>0</v>
          </cell>
          <cell r="R498">
            <v>18.150000000000002</v>
          </cell>
          <cell r="S498">
            <v>90</v>
          </cell>
          <cell r="T498">
            <v>32</v>
          </cell>
          <cell r="U498">
            <v>0</v>
          </cell>
          <cell r="V498">
            <v>90</v>
          </cell>
          <cell r="W498">
            <v>3</v>
          </cell>
          <cell r="X498" t="str">
            <v>"GA-20a_Pt1_Hs=03.80_Tp=18.15_Full.dat"</v>
          </cell>
          <cell r="Y498" t="str">
            <v>"GA-20a_Pt1_Hs=03.80_Tp=18.15_Full.dat"</v>
          </cell>
          <cell r="Z498" t="str">
            <v>"486.xls"</v>
          </cell>
          <cell r="AA498">
            <v>3.8</v>
          </cell>
          <cell r="AB498">
            <v>2</v>
          </cell>
          <cell r="AC498">
            <v>9.3720712277413312E-2</v>
          </cell>
          <cell r="AD498" t="str">
            <v>"GA-20a_Pt1_Hs=03.80_Tp=18.15_Full.dat"</v>
          </cell>
          <cell r="AE498" t="str">
            <v>"GA-20a_Pt1_Hs=03.80_Tp=18.15_Full.dat"</v>
          </cell>
          <cell r="AF498" t="str">
            <v>"486.xls"</v>
          </cell>
        </row>
        <row r="499">
          <cell r="A499">
            <v>487</v>
          </cell>
          <cell r="B499" t="str">
            <v>GA-20a_Pt1_Hs=03.80_Tp=18.15_Full</v>
          </cell>
          <cell r="C499">
            <v>0</v>
          </cell>
          <cell r="D499" t="str">
            <v>Ochi-Hubble</v>
          </cell>
          <cell r="E499" t="str">
            <v>"Specified"</v>
          </cell>
          <cell r="F499" t="str">
            <v>N1</v>
          </cell>
          <cell r="G499">
            <v>270</v>
          </cell>
          <cell r="H499">
            <v>3.8</v>
          </cell>
          <cell r="I499">
            <v>8</v>
          </cell>
          <cell r="J499">
            <v>5.5096418732782364E-2</v>
          </cell>
          <cell r="K499" t="str">
            <v>W1</v>
          </cell>
          <cell r="L499">
            <v>180</v>
          </cell>
          <cell r="M499" t="str">
            <v>W1</v>
          </cell>
          <cell r="N499" t="str">
            <v>"Full"</v>
          </cell>
          <cell r="O499">
            <v>180</v>
          </cell>
          <cell r="P499">
            <v>-24.5</v>
          </cell>
          <cell r="Q499">
            <v>0</v>
          </cell>
          <cell r="R499">
            <v>18.150000000000002</v>
          </cell>
          <cell r="S499">
            <v>90</v>
          </cell>
          <cell r="T499">
            <v>32</v>
          </cell>
          <cell r="U499">
            <v>0</v>
          </cell>
          <cell r="V499">
            <v>90</v>
          </cell>
          <cell r="W499">
            <v>3</v>
          </cell>
          <cell r="X499" t="str">
            <v>"GA-20a_Pt1_Hs=03.80_Tp=18.15_Full.dat"</v>
          </cell>
          <cell r="Y499" t="str">
            <v>"GA-20a_Pt1_Hs=03.80_Tp=18.15_Full.dat"</v>
          </cell>
          <cell r="Z499" t="str">
            <v>"487.xls"</v>
          </cell>
          <cell r="AA499">
            <v>3.8</v>
          </cell>
          <cell r="AB499">
            <v>2</v>
          </cell>
          <cell r="AC499">
            <v>9.3720712277413312E-2</v>
          </cell>
          <cell r="AD499" t="str">
            <v>"GA-20a_Pt1_Hs=03.80_Tp=18.15_Full.dat"</v>
          </cell>
          <cell r="AE499" t="str">
            <v>"GA-20a_Pt1_Hs=03.80_Tp=18.15_Full.dat"</v>
          </cell>
          <cell r="AF499" t="str">
            <v>"487.xls"</v>
          </cell>
        </row>
        <row r="500">
          <cell r="A500">
            <v>488</v>
          </cell>
          <cell r="B500" t="str">
            <v>GA-20a_Pt1_Hs=03.80_Tp=18.15_Full</v>
          </cell>
          <cell r="C500">
            <v>0</v>
          </cell>
          <cell r="D500" t="str">
            <v>Ochi-Hubble</v>
          </cell>
          <cell r="E500" t="str">
            <v>"Specified"</v>
          </cell>
          <cell r="F500" t="str">
            <v>N1</v>
          </cell>
          <cell r="G500">
            <v>270</v>
          </cell>
          <cell r="H500">
            <v>3.8</v>
          </cell>
          <cell r="I500">
            <v>8</v>
          </cell>
          <cell r="J500">
            <v>5.5096418732782364E-2</v>
          </cell>
          <cell r="K500" t="str">
            <v>W1</v>
          </cell>
          <cell r="L500">
            <v>180</v>
          </cell>
          <cell r="M500" t="str">
            <v>W1</v>
          </cell>
          <cell r="N500" t="str">
            <v>"Full"</v>
          </cell>
          <cell r="O500">
            <v>180</v>
          </cell>
          <cell r="P500">
            <v>-24.5</v>
          </cell>
          <cell r="Q500">
            <v>0</v>
          </cell>
          <cell r="R500">
            <v>18.150000000000002</v>
          </cell>
          <cell r="S500">
            <v>90</v>
          </cell>
          <cell r="T500">
            <v>32</v>
          </cell>
          <cell r="U500">
            <v>0</v>
          </cell>
          <cell r="V500">
            <v>90</v>
          </cell>
          <cell r="W500">
            <v>3</v>
          </cell>
          <cell r="X500" t="str">
            <v>"GA-20a_Pt1_Hs=03.80_Tp=18.15_Full.dat"</v>
          </cell>
          <cell r="Y500" t="str">
            <v>"GA-20a_Pt1_Hs=03.80_Tp=18.15_Full.dat"</v>
          </cell>
          <cell r="Z500" t="str">
            <v>"488.xls"</v>
          </cell>
          <cell r="AA500">
            <v>3.8</v>
          </cell>
          <cell r="AB500">
            <v>2</v>
          </cell>
          <cell r="AC500">
            <v>9.3720712277413312E-2</v>
          </cell>
          <cell r="AD500" t="str">
            <v>"GA-20a_Pt1_Hs=03.80_Tp=18.15_Full.dat"</v>
          </cell>
          <cell r="AE500" t="str">
            <v>"GA-20a_Pt1_Hs=03.80_Tp=18.15_Full.dat"</v>
          </cell>
          <cell r="AF500" t="str">
            <v>"488.xls"</v>
          </cell>
        </row>
        <row r="501">
          <cell r="A501">
            <v>489</v>
          </cell>
          <cell r="B501" t="str">
            <v>GA-20a_Pt1_Hs=03.80_Tp=18.15_Interm</v>
          </cell>
          <cell r="C501">
            <v>0</v>
          </cell>
          <cell r="D501" t="str">
            <v>Ochi-Hubble</v>
          </cell>
          <cell r="E501" t="str">
            <v>"Specified"</v>
          </cell>
          <cell r="F501" t="str">
            <v>N1</v>
          </cell>
          <cell r="G501">
            <v>270</v>
          </cell>
          <cell r="H501">
            <v>3.8</v>
          </cell>
          <cell r="I501">
            <v>8</v>
          </cell>
          <cell r="J501">
            <v>5.5096418732782364E-2</v>
          </cell>
          <cell r="K501" t="str">
            <v>W1</v>
          </cell>
          <cell r="L501">
            <v>180</v>
          </cell>
          <cell r="M501" t="str">
            <v>W1</v>
          </cell>
          <cell r="N501" t="str">
            <v>"Interm"</v>
          </cell>
          <cell r="O501">
            <v>180</v>
          </cell>
          <cell r="P501">
            <v>-18.149999999999999</v>
          </cell>
          <cell r="Q501">
            <v>0</v>
          </cell>
          <cell r="R501">
            <v>18.150000000000002</v>
          </cell>
          <cell r="S501">
            <v>90</v>
          </cell>
          <cell r="T501">
            <v>32</v>
          </cell>
          <cell r="U501">
            <v>0</v>
          </cell>
          <cell r="V501">
            <v>90</v>
          </cell>
          <cell r="W501">
            <v>3</v>
          </cell>
          <cell r="X501" t="str">
            <v>"GA-20a_Pt1_Hs=03.80_Tp=18.15_Interm.dat"</v>
          </cell>
          <cell r="Y501" t="str">
            <v>"GA-20a_Pt1_Hs=03.80_Tp=18.15_Interm.dat"</v>
          </cell>
          <cell r="Z501" t="str">
            <v>"489.xls"</v>
          </cell>
          <cell r="AA501">
            <v>3.8</v>
          </cell>
          <cell r="AB501">
            <v>2</v>
          </cell>
          <cell r="AC501">
            <v>9.3720712277413312E-2</v>
          </cell>
          <cell r="AD501" t="str">
            <v>"GA-20a_Pt1_Hs=03.80_Tp=18.15_Interm.dat"</v>
          </cell>
          <cell r="AE501" t="str">
            <v>"GA-20a_Pt1_Hs=03.80_Tp=18.15_Interm.dat"</v>
          </cell>
          <cell r="AF501" t="str">
            <v>"489.xls"</v>
          </cell>
        </row>
        <row r="502">
          <cell r="A502">
            <v>490</v>
          </cell>
          <cell r="B502" t="str">
            <v>GA-20a_Pt1_Hs=03.80_Tp=18.15_Interm</v>
          </cell>
          <cell r="C502">
            <v>0</v>
          </cell>
          <cell r="D502" t="str">
            <v>Ochi-Hubble</v>
          </cell>
          <cell r="E502" t="str">
            <v>"Specified"</v>
          </cell>
          <cell r="F502" t="str">
            <v>N1</v>
          </cell>
          <cell r="G502">
            <v>270</v>
          </cell>
          <cell r="H502">
            <v>3.8</v>
          </cell>
          <cell r="I502">
            <v>8</v>
          </cell>
          <cell r="J502">
            <v>5.5096418732782364E-2</v>
          </cell>
          <cell r="K502" t="str">
            <v>W1</v>
          </cell>
          <cell r="L502">
            <v>180</v>
          </cell>
          <cell r="M502" t="str">
            <v>W1</v>
          </cell>
          <cell r="N502" t="str">
            <v>"Interm"</v>
          </cell>
          <cell r="O502">
            <v>180</v>
          </cell>
          <cell r="P502">
            <v>-18.149999999999999</v>
          </cell>
          <cell r="Q502">
            <v>0</v>
          </cell>
          <cell r="R502">
            <v>18.150000000000002</v>
          </cell>
          <cell r="S502">
            <v>90</v>
          </cell>
          <cell r="T502">
            <v>32</v>
          </cell>
          <cell r="U502">
            <v>0</v>
          </cell>
          <cell r="V502">
            <v>90</v>
          </cell>
          <cell r="W502">
            <v>3</v>
          </cell>
          <cell r="X502" t="str">
            <v>"GA-20a_Pt1_Hs=03.80_Tp=18.15_Interm.dat"</v>
          </cell>
          <cell r="Y502" t="str">
            <v>"GA-20a_Pt1_Hs=03.80_Tp=18.15_Interm.dat"</v>
          </cell>
          <cell r="Z502" t="str">
            <v>"490.xls"</v>
          </cell>
          <cell r="AA502">
            <v>3.8</v>
          </cell>
          <cell r="AB502">
            <v>2</v>
          </cell>
          <cell r="AC502">
            <v>9.3720712277413312E-2</v>
          </cell>
          <cell r="AD502" t="str">
            <v>"GA-20a_Pt1_Hs=03.80_Tp=18.15_Interm.dat"</v>
          </cell>
          <cell r="AE502" t="str">
            <v>"GA-20a_Pt1_Hs=03.80_Tp=18.15_Interm.dat"</v>
          </cell>
          <cell r="AF502" t="str">
            <v>"490.xls"</v>
          </cell>
        </row>
        <row r="503">
          <cell r="A503">
            <v>491</v>
          </cell>
          <cell r="B503" t="str">
            <v>GA-20a_Pt1_Hs=03.80_Tp=18.15_Interm</v>
          </cell>
          <cell r="C503">
            <v>0</v>
          </cell>
          <cell r="D503" t="str">
            <v>Ochi-Hubble</v>
          </cell>
          <cell r="E503" t="str">
            <v>"Specified"</v>
          </cell>
          <cell r="F503" t="str">
            <v>N1</v>
          </cell>
          <cell r="G503">
            <v>270</v>
          </cell>
          <cell r="H503">
            <v>3.8</v>
          </cell>
          <cell r="I503">
            <v>8</v>
          </cell>
          <cell r="J503">
            <v>5.5096418732782364E-2</v>
          </cell>
          <cell r="K503" t="str">
            <v>W1</v>
          </cell>
          <cell r="L503">
            <v>180</v>
          </cell>
          <cell r="M503" t="str">
            <v>W1</v>
          </cell>
          <cell r="N503" t="str">
            <v>"Interm"</v>
          </cell>
          <cell r="O503">
            <v>180</v>
          </cell>
          <cell r="P503">
            <v>-18.149999999999999</v>
          </cell>
          <cell r="Q503">
            <v>0</v>
          </cell>
          <cell r="R503">
            <v>18.150000000000002</v>
          </cell>
          <cell r="S503">
            <v>90</v>
          </cell>
          <cell r="T503">
            <v>32</v>
          </cell>
          <cell r="U503">
            <v>0</v>
          </cell>
          <cell r="V503">
            <v>90</v>
          </cell>
          <cell r="W503">
            <v>3</v>
          </cell>
          <cell r="X503" t="str">
            <v>"GA-20a_Pt1_Hs=03.80_Tp=18.15_Interm.dat"</v>
          </cell>
          <cell r="Y503" t="str">
            <v>"GA-20a_Pt1_Hs=03.80_Tp=18.15_Interm.dat"</v>
          </cell>
          <cell r="Z503" t="str">
            <v>"491.xls"</v>
          </cell>
          <cell r="AA503">
            <v>3.8</v>
          </cell>
          <cell r="AB503">
            <v>2</v>
          </cell>
          <cell r="AC503">
            <v>9.3720712277413312E-2</v>
          </cell>
          <cell r="AD503" t="str">
            <v>"GA-20a_Pt1_Hs=03.80_Tp=18.15_Interm.dat"</v>
          </cell>
          <cell r="AE503" t="str">
            <v>"GA-20a_Pt1_Hs=03.80_Tp=18.15_Interm.dat"</v>
          </cell>
          <cell r="AF503" t="str">
            <v>"491.xls"</v>
          </cell>
        </row>
        <row r="504">
          <cell r="A504">
            <v>492</v>
          </cell>
          <cell r="B504" t="str">
            <v>GA-20a_Pt1_Hs=03.80_Tp=18.15_Ballast</v>
          </cell>
          <cell r="C504">
            <v>0</v>
          </cell>
          <cell r="D504" t="str">
            <v>Ochi-Hubble</v>
          </cell>
          <cell r="E504" t="str">
            <v>"Specified"</v>
          </cell>
          <cell r="F504" t="str">
            <v>N1</v>
          </cell>
          <cell r="G504">
            <v>270</v>
          </cell>
          <cell r="H504">
            <v>3.8</v>
          </cell>
          <cell r="I504">
            <v>8</v>
          </cell>
          <cell r="J504">
            <v>5.5096418732782364E-2</v>
          </cell>
          <cell r="K504" t="str">
            <v>W1</v>
          </cell>
          <cell r="L504">
            <v>180</v>
          </cell>
          <cell r="M504" t="str">
            <v>W1</v>
          </cell>
          <cell r="N504" t="str">
            <v>"Ballast"</v>
          </cell>
          <cell r="O504">
            <v>180</v>
          </cell>
          <cell r="P504">
            <v>-11.89</v>
          </cell>
          <cell r="Q504">
            <v>0</v>
          </cell>
          <cell r="R504">
            <v>18.150000000000002</v>
          </cell>
          <cell r="S504">
            <v>90</v>
          </cell>
          <cell r="T504">
            <v>32</v>
          </cell>
          <cell r="U504">
            <v>0</v>
          </cell>
          <cell r="V504">
            <v>90</v>
          </cell>
          <cell r="W504">
            <v>3</v>
          </cell>
          <cell r="X504" t="str">
            <v>"GA-20a_Pt1_Hs=03.80_Tp=18.15_Ballast.dat"</v>
          </cell>
          <cell r="Y504" t="str">
            <v>"GA-20a_Pt1_Hs=03.80_Tp=18.15_Ballast.dat"</v>
          </cell>
          <cell r="Z504" t="str">
            <v>"492.xls"</v>
          </cell>
          <cell r="AA504">
            <v>3.8</v>
          </cell>
          <cell r="AB504">
            <v>2</v>
          </cell>
          <cell r="AC504">
            <v>9.3720712277413312E-2</v>
          </cell>
          <cell r="AD504" t="str">
            <v>"GA-20a_Pt1_Hs=03.80_Tp=18.15_Ballast.dat"</v>
          </cell>
          <cell r="AE504" t="str">
            <v>"GA-20a_Pt1_Hs=03.80_Tp=18.15_Ballast.dat"</v>
          </cell>
          <cell r="AF504" t="str">
            <v>"492.xls"</v>
          </cell>
        </row>
        <row r="505">
          <cell r="A505">
            <v>493</v>
          </cell>
          <cell r="B505" t="str">
            <v>GA-20a_Pt1_Hs=03.80_Tp=18.15_Ballast</v>
          </cell>
          <cell r="C505">
            <v>0</v>
          </cell>
          <cell r="D505" t="str">
            <v>Ochi-Hubble</v>
          </cell>
          <cell r="E505" t="str">
            <v>"Specified"</v>
          </cell>
          <cell r="F505" t="str">
            <v>N1</v>
          </cell>
          <cell r="G505">
            <v>270</v>
          </cell>
          <cell r="H505">
            <v>3.8</v>
          </cell>
          <cell r="I505">
            <v>8</v>
          </cell>
          <cell r="J505">
            <v>5.5096418732782364E-2</v>
          </cell>
          <cell r="K505" t="str">
            <v>W1</v>
          </cell>
          <cell r="L505">
            <v>180</v>
          </cell>
          <cell r="M505" t="str">
            <v>W1</v>
          </cell>
          <cell r="N505" t="str">
            <v>"Ballast"</v>
          </cell>
          <cell r="O505">
            <v>180</v>
          </cell>
          <cell r="P505">
            <v>-11.89</v>
          </cell>
          <cell r="Q505">
            <v>0</v>
          </cell>
          <cell r="R505">
            <v>18.150000000000002</v>
          </cell>
          <cell r="S505">
            <v>90</v>
          </cell>
          <cell r="T505">
            <v>32</v>
          </cell>
          <cell r="U505">
            <v>0</v>
          </cell>
          <cell r="V505">
            <v>90</v>
          </cell>
          <cell r="W505">
            <v>3</v>
          </cell>
          <cell r="X505" t="str">
            <v>"GA-20a_Pt1_Hs=03.80_Tp=18.15_Ballast.dat"</v>
          </cell>
          <cell r="Y505" t="str">
            <v>"GA-20a_Pt1_Hs=03.80_Tp=18.15_Ballast.dat"</v>
          </cell>
          <cell r="Z505" t="str">
            <v>"493.xls"</v>
          </cell>
          <cell r="AA505">
            <v>3.8</v>
          </cell>
          <cell r="AB505">
            <v>2</v>
          </cell>
          <cell r="AC505">
            <v>9.3720712277413312E-2</v>
          </cell>
          <cell r="AD505" t="str">
            <v>"GA-20a_Pt1_Hs=03.80_Tp=18.15_Ballast.dat"</v>
          </cell>
          <cell r="AE505" t="str">
            <v>"GA-20a_Pt1_Hs=03.80_Tp=18.15_Ballast.dat"</v>
          </cell>
          <cell r="AF505" t="str">
            <v>"493.xls"</v>
          </cell>
        </row>
        <row r="506">
          <cell r="A506">
            <v>494</v>
          </cell>
          <cell r="B506" t="str">
            <v>GA-20a_Pt1_Hs=03.80_Tp=18.15_Ballast</v>
          </cell>
          <cell r="C506">
            <v>0</v>
          </cell>
          <cell r="D506" t="str">
            <v>Ochi-Hubble</v>
          </cell>
          <cell r="E506" t="str">
            <v>"Specified"</v>
          </cell>
          <cell r="F506" t="str">
            <v>N1</v>
          </cell>
          <cell r="G506">
            <v>270</v>
          </cell>
          <cell r="H506">
            <v>3.8</v>
          </cell>
          <cell r="I506">
            <v>8</v>
          </cell>
          <cell r="J506">
            <v>5.5096418732782364E-2</v>
          </cell>
          <cell r="K506" t="str">
            <v>W1</v>
          </cell>
          <cell r="L506">
            <v>180</v>
          </cell>
          <cell r="M506" t="str">
            <v>W1</v>
          </cell>
          <cell r="N506" t="str">
            <v>"Ballast"</v>
          </cell>
          <cell r="O506">
            <v>180</v>
          </cell>
          <cell r="P506">
            <v>-11.89</v>
          </cell>
          <cell r="Q506">
            <v>0</v>
          </cell>
          <cell r="R506">
            <v>18.150000000000002</v>
          </cell>
          <cell r="S506">
            <v>90</v>
          </cell>
          <cell r="T506">
            <v>32</v>
          </cell>
          <cell r="U506">
            <v>0</v>
          </cell>
          <cell r="V506">
            <v>90</v>
          </cell>
          <cell r="W506">
            <v>3</v>
          </cell>
          <cell r="X506" t="str">
            <v>"GA-20a_Pt1_Hs=03.80_Tp=18.15_Ballast.dat"</v>
          </cell>
          <cell r="Y506" t="str">
            <v>"GA-20a_Pt1_Hs=03.80_Tp=18.15_Ballast.dat"</v>
          </cell>
          <cell r="Z506" t="str">
            <v>"494.xls"</v>
          </cell>
          <cell r="AA506">
            <v>3.8</v>
          </cell>
          <cell r="AB506">
            <v>2</v>
          </cell>
          <cell r="AC506">
            <v>9.3720712277413312E-2</v>
          </cell>
          <cell r="AD506" t="str">
            <v>"GA-20a_Pt1_Hs=03.80_Tp=18.15_Ballast.dat"</v>
          </cell>
          <cell r="AE506" t="str">
            <v>"GA-20a_Pt1_Hs=03.80_Tp=18.15_Ballast.dat"</v>
          </cell>
          <cell r="AF506" t="str">
            <v>"494.xls"</v>
          </cell>
        </row>
        <row r="507">
          <cell r="A507">
            <v>495</v>
          </cell>
          <cell r="B507" t="str">
            <v>GA-20b_Pt1_Hs=03.80_Tp=18.15_Full</v>
          </cell>
          <cell r="C507">
            <v>0</v>
          </cell>
          <cell r="D507" t="str">
            <v>Ochi-Hubble</v>
          </cell>
          <cell r="E507" t="str">
            <v>"Specified"</v>
          </cell>
          <cell r="F507" t="str">
            <v>S1</v>
          </cell>
          <cell r="G507">
            <v>90</v>
          </cell>
          <cell r="H507">
            <v>3.8</v>
          </cell>
          <cell r="I507">
            <v>8</v>
          </cell>
          <cell r="J507">
            <v>5.5096418732782364E-2</v>
          </cell>
          <cell r="K507" t="str">
            <v>E1</v>
          </cell>
          <cell r="L507">
            <v>360</v>
          </cell>
          <cell r="M507" t="str">
            <v>E1</v>
          </cell>
          <cell r="N507" t="str">
            <v>"Full"</v>
          </cell>
          <cell r="O507">
            <v>360</v>
          </cell>
          <cell r="P507">
            <v>-24.5</v>
          </cell>
          <cell r="Q507">
            <v>0</v>
          </cell>
          <cell r="R507">
            <v>18.150000000000002</v>
          </cell>
          <cell r="S507">
            <v>90</v>
          </cell>
          <cell r="T507">
            <v>32</v>
          </cell>
          <cell r="U507">
            <v>0</v>
          </cell>
          <cell r="V507">
            <v>90</v>
          </cell>
          <cell r="W507">
            <v>3</v>
          </cell>
          <cell r="X507" t="str">
            <v>"GA-20b_Pt1_Hs=03.80_Tp=18.15_Full.dat"</v>
          </cell>
          <cell r="Y507" t="str">
            <v>"GA-20b_Pt1_Hs=03.80_Tp=18.15_Full.dat"</v>
          </cell>
          <cell r="Z507" t="str">
            <v>"495.xls"</v>
          </cell>
          <cell r="AA507">
            <v>3.8</v>
          </cell>
          <cell r="AB507">
            <v>2</v>
          </cell>
          <cell r="AC507">
            <v>9.3720712277413312E-2</v>
          </cell>
          <cell r="AD507" t="str">
            <v>"GA-20b_Pt1_Hs=03.80_Tp=18.15_Full.dat"</v>
          </cell>
          <cell r="AE507" t="str">
            <v>"GA-20b_Pt1_Hs=03.80_Tp=18.15_Full.dat"</v>
          </cell>
          <cell r="AF507" t="str">
            <v>"495.xls"</v>
          </cell>
        </row>
        <row r="508">
          <cell r="A508">
            <v>496</v>
          </cell>
          <cell r="B508" t="str">
            <v>GA-20b_Pt1_Hs=03.80_Tp=18.15_Full</v>
          </cell>
          <cell r="C508">
            <v>0</v>
          </cell>
          <cell r="D508" t="str">
            <v>Ochi-Hubble</v>
          </cell>
          <cell r="E508" t="str">
            <v>"Specified"</v>
          </cell>
          <cell r="F508" t="str">
            <v>S1</v>
          </cell>
          <cell r="G508">
            <v>90</v>
          </cell>
          <cell r="H508">
            <v>3.8</v>
          </cell>
          <cell r="I508">
            <v>8</v>
          </cell>
          <cell r="J508">
            <v>5.5096418732782364E-2</v>
          </cell>
          <cell r="K508" t="str">
            <v>E1</v>
          </cell>
          <cell r="L508">
            <v>360</v>
          </cell>
          <cell r="M508" t="str">
            <v>E1</v>
          </cell>
          <cell r="N508" t="str">
            <v>"Full"</v>
          </cell>
          <cell r="O508">
            <v>360</v>
          </cell>
          <cell r="P508">
            <v>-24.5</v>
          </cell>
          <cell r="Q508">
            <v>0</v>
          </cell>
          <cell r="R508">
            <v>18.150000000000002</v>
          </cell>
          <cell r="S508">
            <v>90</v>
          </cell>
          <cell r="T508">
            <v>32</v>
          </cell>
          <cell r="U508">
            <v>0</v>
          </cell>
          <cell r="V508">
            <v>90</v>
          </cell>
          <cell r="W508">
            <v>3</v>
          </cell>
          <cell r="X508" t="str">
            <v>"GA-20b_Pt1_Hs=03.80_Tp=18.15_Full.dat"</v>
          </cell>
          <cell r="Y508" t="str">
            <v>"GA-20b_Pt1_Hs=03.80_Tp=18.15_Full.dat"</v>
          </cell>
          <cell r="Z508" t="str">
            <v>"496.xls"</v>
          </cell>
          <cell r="AA508">
            <v>3.8</v>
          </cell>
          <cell r="AB508">
            <v>2</v>
          </cell>
          <cell r="AC508">
            <v>9.3720712277413312E-2</v>
          </cell>
          <cell r="AD508" t="str">
            <v>"GA-20b_Pt1_Hs=03.80_Tp=18.15_Full.dat"</v>
          </cell>
          <cell r="AE508" t="str">
            <v>"GA-20b_Pt1_Hs=03.80_Tp=18.15_Full.dat"</v>
          </cell>
          <cell r="AF508" t="str">
            <v>"496.xls"</v>
          </cell>
        </row>
        <row r="509">
          <cell r="A509">
            <v>497</v>
          </cell>
          <cell r="B509" t="str">
            <v>GA-20b_Pt1_Hs=03.80_Tp=18.15_Full</v>
          </cell>
          <cell r="C509">
            <v>0</v>
          </cell>
          <cell r="D509" t="str">
            <v>Ochi-Hubble</v>
          </cell>
          <cell r="E509" t="str">
            <v>"Specified"</v>
          </cell>
          <cell r="F509" t="str">
            <v>S1</v>
          </cell>
          <cell r="G509">
            <v>90</v>
          </cell>
          <cell r="H509">
            <v>3.8</v>
          </cell>
          <cell r="I509">
            <v>8</v>
          </cell>
          <cell r="J509">
            <v>5.5096418732782364E-2</v>
          </cell>
          <cell r="K509" t="str">
            <v>E1</v>
          </cell>
          <cell r="L509">
            <v>360</v>
          </cell>
          <cell r="M509" t="str">
            <v>E1</v>
          </cell>
          <cell r="N509" t="str">
            <v>"Full"</v>
          </cell>
          <cell r="O509">
            <v>360</v>
          </cell>
          <cell r="P509">
            <v>-24.5</v>
          </cell>
          <cell r="Q509">
            <v>0</v>
          </cell>
          <cell r="R509">
            <v>18.150000000000002</v>
          </cell>
          <cell r="S509">
            <v>90</v>
          </cell>
          <cell r="T509">
            <v>32</v>
          </cell>
          <cell r="U509">
            <v>0</v>
          </cell>
          <cell r="V509">
            <v>90</v>
          </cell>
          <cell r="W509">
            <v>3</v>
          </cell>
          <cell r="X509" t="str">
            <v>"GA-20b_Pt1_Hs=03.80_Tp=18.15_Full.dat"</v>
          </cell>
          <cell r="Y509" t="str">
            <v>"GA-20b_Pt1_Hs=03.80_Tp=18.15_Full.dat"</v>
          </cell>
          <cell r="Z509" t="str">
            <v>"497.xls"</v>
          </cell>
          <cell r="AA509">
            <v>3.8</v>
          </cell>
          <cell r="AB509">
            <v>2</v>
          </cell>
          <cell r="AC509">
            <v>9.3720712277413312E-2</v>
          </cell>
          <cell r="AD509" t="str">
            <v>"GA-20b_Pt1_Hs=03.80_Tp=18.15_Full.dat"</v>
          </cell>
          <cell r="AE509" t="str">
            <v>"GA-20b_Pt1_Hs=03.80_Tp=18.15_Full.dat"</v>
          </cell>
          <cell r="AF509" t="str">
            <v>"497.xls"</v>
          </cell>
        </row>
        <row r="510">
          <cell r="A510">
            <v>498</v>
          </cell>
          <cell r="B510" t="str">
            <v>GA-20b_Pt1_Hs=03.80_Tp=18.15_Interm</v>
          </cell>
          <cell r="C510">
            <v>0</v>
          </cell>
          <cell r="D510" t="str">
            <v>Ochi-Hubble</v>
          </cell>
          <cell r="E510" t="str">
            <v>"Specified"</v>
          </cell>
          <cell r="F510" t="str">
            <v>S1</v>
          </cell>
          <cell r="G510">
            <v>90</v>
          </cell>
          <cell r="H510">
            <v>3.8</v>
          </cell>
          <cell r="I510">
            <v>8</v>
          </cell>
          <cell r="J510">
            <v>5.5096418732782364E-2</v>
          </cell>
          <cell r="K510" t="str">
            <v>E1</v>
          </cell>
          <cell r="L510">
            <v>360</v>
          </cell>
          <cell r="M510" t="str">
            <v>E1</v>
          </cell>
          <cell r="N510" t="str">
            <v>"Interm"</v>
          </cell>
          <cell r="O510">
            <v>360</v>
          </cell>
          <cell r="P510">
            <v>-18.149999999999999</v>
          </cell>
          <cell r="Q510">
            <v>0</v>
          </cell>
          <cell r="R510">
            <v>18.150000000000002</v>
          </cell>
          <cell r="S510">
            <v>90</v>
          </cell>
          <cell r="T510">
            <v>32</v>
          </cell>
          <cell r="U510">
            <v>0</v>
          </cell>
          <cell r="V510">
            <v>90</v>
          </cell>
          <cell r="W510">
            <v>3</v>
          </cell>
          <cell r="X510" t="str">
            <v>"GA-20b_Pt1_Hs=03.80_Tp=18.15_Interm.dat"</v>
          </cell>
          <cell r="Y510" t="str">
            <v>"GA-20b_Pt1_Hs=03.80_Tp=18.15_Interm.dat"</v>
          </cell>
          <cell r="Z510" t="str">
            <v>"498.xls"</v>
          </cell>
          <cell r="AA510">
            <v>3.8</v>
          </cell>
          <cell r="AB510">
            <v>2</v>
          </cell>
          <cell r="AC510">
            <v>9.3720712277413312E-2</v>
          </cell>
          <cell r="AD510" t="str">
            <v>"GA-20b_Pt1_Hs=03.80_Tp=18.15_Interm.dat"</v>
          </cell>
          <cell r="AE510" t="str">
            <v>"GA-20b_Pt1_Hs=03.80_Tp=18.15_Interm.dat"</v>
          </cell>
          <cell r="AF510" t="str">
            <v>"498.xls"</v>
          </cell>
        </row>
        <row r="511">
          <cell r="A511">
            <v>499</v>
          </cell>
          <cell r="B511" t="str">
            <v>GA-20b_Pt1_Hs=03.80_Tp=18.15_Interm</v>
          </cell>
          <cell r="C511">
            <v>0</v>
          </cell>
          <cell r="D511" t="str">
            <v>Ochi-Hubble</v>
          </cell>
          <cell r="E511" t="str">
            <v>"Specified"</v>
          </cell>
          <cell r="F511" t="str">
            <v>S1</v>
          </cell>
          <cell r="G511">
            <v>90</v>
          </cell>
          <cell r="H511">
            <v>3.8</v>
          </cell>
          <cell r="I511">
            <v>8</v>
          </cell>
          <cell r="J511">
            <v>5.5096418732782364E-2</v>
          </cell>
          <cell r="K511" t="str">
            <v>E1</v>
          </cell>
          <cell r="L511">
            <v>360</v>
          </cell>
          <cell r="M511" t="str">
            <v>E1</v>
          </cell>
          <cell r="N511" t="str">
            <v>"Interm"</v>
          </cell>
          <cell r="O511">
            <v>360</v>
          </cell>
          <cell r="P511">
            <v>-18.149999999999999</v>
          </cell>
          <cell r="Q511">
            <v>0</v>
          </cell>
          <cell r="R511">
            <v>18.150000000000002</v>
          </cell>
          <cell r="S511">
            <v>90</v>
          </cell>
          <cell r="T511">
            <v>32</v>
          </cell>
          <cell r="U511">
            <v>0</v>
          </cell>
          <cell r="V511">
            <v>90</v>
          </cell>
          <cell r="W511">
            <v>3</v>
          </cell>
          <cell r="X511" t="str">
            <v>"GA-20b_Pt1_Hs=03.80_Tp=18.15_Interm.dat"</v>
          </cell>
          <cell r="Y511" t="str">
            <v>"GA-20b_Pt1_Hs=03.80_Tp=18.15_Interm.dat"</v>
          </cell>
          <cell r="Z511" t="str">
            <v>"499.xls"</v>
          </cell>
          <cell r="AA511">
            <v>3.8</v>
          </cell>
          <cell r="AB511">
            <v>2</v>
          </cell>
          <cell r="AC511">
            <v>9.3720712277413312E-2</v>
          </cell>
          <cell r="AD511" t="str">
            <v>"GA-20b_Pt1_Hs=03.80_Tp=18.15_Interm.dat"</v>
          </cell>
          <cell r="AE511" t="str">
            <v>"GA-20b_Pt1_Hs=03.80_Tp=18.15_Interm.dat"</v>
          </cell>
          <cell r="AF511" t="str">
            <v>"499.xls"</v>
          </cell>
        </row>
        <row r="512">
          <cell r="A512">
            <v>500</v>
          </cell>
          <cell r="B512" t="str">
            <v>GA-20b_Pt1_Hs=03.80_Tp=18.15_Interm</v>
          </cell>
          <cell r="C512">
            <v>0</v>
          </cell>
          <cell r="D512" t="str">
            <v>Ochi-Hubble</v>
          </cell>
          <cell r="E512" t="str">
            <v>"Specified"</v>
          </cell>
          <cell r="F512" t="str">
            <v>S1</v>
          </cell>
          <cell r="G512">
            <v>90</v>
          </cell>
          <cell r="H512">
            <v>3.8</v>
          </cell>
          <cell r="I512">
            <v>8</v>
          </cell>
          <cell r="J512">
            <v>5.5096418732782364E-2</v>
          </cell>
          <cell r="K512" t="str">
            <v>E1</v>
          </cell>
          <cell r="L512">
            <v>360</v>
          </cell>
          <cell r="M512" t="str">
            <v>E1</v>
          </cell>
          <cell r="N512" t="str">
            <v>"Interm"</v>
          </cell>
          <cell r="O512">
            <v>360</v>
          </cell>
          <cell r="P512">
            <v>-18.149999999999999</v>
          </cell>
          <cell r="Q512">
            <v>0</v>
          </cell>
          <cell r="R512">
            <v>18.150000000000002</v>
          </cell>
          <cell r="S512">
            <v>90</v>
          </cell>
          <cell r="T512">
            <v>32</v>
          </cell>
          <cell r="U512">
            <v>0</v>
          </cell>
          <cell r="V512">
            <v>90</v>
          </cell>
          <cell r="W512">
            <v>3</v>
          </cell>
          <cell r="X512" t="str">
            <v>"GA-20b_Pt1_Hs=03.80_Tp=18.15_Interm.dat"</v>
          </cell>
          <cell r="Y512" t="str">
            <v>"GA-20b_Pt1_Hs=03.80_Tp=18.15_Interm.dat"</v>
          </cell>
          <cell r="Z512" t="str">
            <v>"500.xls"</v>
          </cell>
          <cell r="AA512">
            <v>3.8</v>
          </cell>
          <cell r="AB512">
            <v>2</v>
          </cell>
          <cell r="AC512">
            <v>9.3720712277413312E-2</v>
          </cell>
          <cell r="AD512" t="str">
            <v>"GA-20b_Pt1_Hs=03.80_Tp=18.15_Interm.dat"</v>
          </cell>
          <cell r="AE512" t="str">
            <v>"GA-20b_Pt1_Hs=03.80_Tp=18.15_Interm.dat"</v>
          </cell>
          <cell r="AF512" t="str">
            <v>"500.xls"</v>
          </cell>
        </row>
        <row r="513">
          <cell r="A513">
            <v>501</v>
          </cell>
          <cell r="B513" t="str">
            <v>GA-20b_Pt1_Hs=03.80_Tp=18.15_Ballast</v>
          </cell>
          <cell r="C513">
            <v>0</v>
          </cell>
          <cell r="D513" t="str">
            <v>Ochi-Hubble</v>
          </cell>
          <cell r="E513" t="str">
            <v>"Specified"</v>
          </cell>
          <cell r="F513" t="str">
            <v>S1</v>
          </cell>
          <cell r="G513">
            <v>90</v>
          </cell>
          <cell r="H513">
            <v>3.8</v>
          </cell>
          <cell r="I513">
            <v>8</v>
          </cell>
          <cell r="J513">
            <v>5.5096418732782364E-2</v>
          </cell>
          <cell r="K513" t="str">
            <v>E1</v>
          </cell>
          <cell r="L513">
            <v>360</v>
          </cell>
          <cell r="M513" t="str">
            <v>E1</v>
          </cell>
          <cell r="N513" t="str">
            <v>"Ballast"</v>
          </cell>
          <cell r="O513">
            <v>360</v>
          </cell>
          <cell r="P513">
            <v>-11.89</v>
          </cell>
          <cell r="Q513">
            <v>0</v>
          </cell>
          <cell r="R513">
            <v>18.150000000000002</v>
          </cell>
          <cell r="S513">
            <v>90</v>
          </cell>
          <cell r="T513">
            <v>32</v>
          </cell>
          <cell r="U513">
            <v>0</v>
          </cell>
          <cell r="V513">
            <v>90</v>
          </cell>
          <cell r="W513">
            <v>3</v>
          </cell>
          <cell r="X513" t="str">
            <v>"GA-20b_Pt1_Hs=03.80_Tp=18.15_Ballast.dat"</v>
          </cell>
          <cell r="Y513" t="str">
            <v>"GA-20b_Pt1_Hs=03.80_Tp=18.15_Ballast.dat"</v>
          </cell>
          <cell r="Z513" t="str">
            <v>"501.xls"</v>
          </cell>
          <cell r="AA513">
            <v>3.8</v>
          </cell>
          <cell r="AB513">
            <v>2</v>
          </cell>
          <cell r="AC513">
            <v>9.3720712277413312E-2</v>
          </cell>
          <cell r="AD513" t="str">
            <v>"GA-20b_Pt1_Hs=03.80_Tp=18.15_Ballast.dat"</v>
          </cell>
          <cell r="AE513" t="str">
            <v>"GA-20b_Pt1_Hs=03.80_Tp=18.15_Ballast.dat"</v>
          </cell>
          <cell r="AF513" t="str">
            <v>"501.xls"</v>
          </cell>
        </row>
        <row r="514">
          <cell r="A514">
            <v>502</v>
          </cell>
          <cell r="B514" t="str">
            <v>GA-20b_Pt1_Hs=03.80_Tp=18.15_Ballast</v>
          </cell>
          <cell r="C514">
            <v>0</v>
          </cell>
          <cell r="D514" t="str">
            <v>Ochi-Hubble</v>
          </cell>
          <cell r="E514" t="str">
            <v>"Specified"</v>
          </cell>
          <cell r="F514" t="str">
            <v>S1</v>
          </cell>
          <cell r="G514">
            <v>90</v>
          </cell>
          <cell r="H514">
            <v>3.8</v>
          </cell>
          <cell r="I514">
            <v>8</v>
          </cell>
          <cell r="J514">
            <v>5.5096418732782364E-2</v>
          </cell>
          <cell r="K514" t="str">
            <v>E1</v>
          </cell>
          <cell r="L514">
            <v>360</v>
          </cell>
          <cell r="M514" t="str">
            <v>E1</v>
          </cell>
          <cell r="N514" t="str">
            <v>"Ballast"</v>
          </cell>
          <cell r="O514">
            <v>360</v>
          </cell>
          <cell r="P514">
            <v>-11.89</v>
          </cell>
          <cell r="Q514">
            <v>0</v>
          </cell>
          <cell r="R514">
            <v>18.150000000000002</v>
          </cell>
          <cell r="S514">
            <v>90</v>
          </cell>
          <cell r="T514">
            <v>32</v>
          </cell>
          <cell r="U514">
            <v>0</v>
          </cell>
          <cell r="V514">
            <v>90</v>
          </cell>
          <cell r="W514">
            <v>3</v>
          </cell>
          <cell r="X514" t="str">
            <v>"GA-20b_Pt1_Hs=03.80_Tp=18.15_Ballast.dat"</v>
          </cell>
          <cell r="Y514" t="str">
            <v>"GA-20b_Pt1_Hs=03.80_Tp=18.15_Ballast.dat"</v>
          </cell>
          <cell r="Z514" t="str">
            <v>"502.xls"</v>
          </cell>
          <cell r="AA514">
            <v>3.8</v>
          </cell>
          <cell r="AB514">
            <v>2</v>
          </cell>
          <cell r="AC514">
            <v>9.3720712277413312E-2</v>
          </cell>
          <cell r="AD514" t="str">
            <v>"GA-20b_Pt1_Hs=03.80_Tp=18.15_Ballast.dat"</v>
          </cell>
          <cell r="AE514" t="str">
            <v>"GA-20b_Pt1_Hs=03.80_Tp=18.15_Ballast.dat"</v>
          </cell>
          <cell r="AF514" t="str">
            <v>"502.xls"</v>
          </cell>
        </row>
        <row r="515">
          <cell r="A515">
            <v>503</v>
          </cell>
          <cell r="B515" t="str">
            <v>GA-20b_Pt1_Hs=03.80_Tp=18.15_Ballast</v>
          </cell>
          <cell r="C515">
            <v>0</v>
          </cell>
          <cell r="D515" t="str">
            <v>Ochi-Hubble</v>
          </cell>
          <cell r="E515" t="str">
            <v>"Specified"</v>
          </cell>
          <cell r="F515" t="str">
            <v>S1</v>
          </cell>
          <cell r="G515">
            <v>90</v>
          </cell>
          <cell r="H515">
            <v>3.8</v>
          </cell>
          <cell r="I515">
            <v>8</v>
          </cell>
          <cell r="J515">
            <v>5.5096418732782364E-2</v>
          </cell>
          <cell r="K515" t="str">
            <v>E1</v>
          </cell>
          <cell r="L515">
            <v>360</v>
          </cell>
          <cell r="M515" t="str">
            <v>E1</v>
          </cell>
          <cell r="N515" t="str">
            <v>"Ballast"</v>
          </cell>
          <cell r="O515">
            <v>360</v>
          </cell>
          <cell r="P515">
            <v>-11.89</v>
          </cell>
          <cell r="Q515">
            <v>0</v>
          </cell>
          <cell r="R515">
            <v>18.150000000000002</v>
          </cell>
          <cell r="S515">
            <v>90</v>
          </cell>
          <cell r="T515">
            <v>32</v>
          </cell>
          <cell r="U515">
            <v>0</v>
          </cell>
          <cell r="V515">
            <v>90</v>
          </cell>
          <cell r="W515">
            <v>3</v>
          </cell>
          <cell r="X515" t="str">
            <v>"GA-20b_Pt1_Hs=03.80_Tp=18.15_Ballast.dat"</v>
          </cell>
          <cell r="Y515" t="str">
            <v>"GA-20b_Pt1_Hs=03.80_Tp=18.15_Ballast.dat"</v>
          </cell>
          <cell r="Z515" t="str">
            <v>"503.xls"</v>
          </cell>
          <cell r="AA515">
            <v>3.8</v>
          </cell>
          <cell r="AB515">
            <v>2</v>
          </cell>
          <cell r="AC515">
            <v>9.3720712277413312E-2</v>
          </cell>
          <cell r="AD515" t="str">
            <v>"GA-20b_Pt1_Hs=03.80_Tp=18.15_Ballast.dat"</v>
          </cell>
          <cell r="AE515" t="str">
            <v>"GA-20b_Pt1_Hs=03.80_Tp=18.15_Ballast.dat"</v>
          </cell>
          <cell r="AF515" t="str">
            <v>"503.xls"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ipt-GA Events"/>
      <sheetName val="PostProc-GAEvents-Result"/>
      <sheetName val="Script-GA-Analysis"/>
      <sheetName val="WaveInput"/>
    </sheetNames>
    <sheetDataSet>
      <sheetData sheetId="0" refreshError="1">
        <row r="12">
          <cell r="A12">
            <v>7</v>
          </cell>
          <cell r="B12" t="str">
            <v>GA-01_Pt1_Hs=05.00_Tp=19.10_Ballast</v>
          </cell>
          <cell r="C12" t="str">
            <v>"..\BaseCaseVessel.dat"</v>
          </cell>
          <cell r="D12">
            <v>10</v>
          </cell>
          <cell r="E12">
            <v>10800</v>
          </cell>
          <cell r="F12">
            <v>0.1</v>
          </cell>
          <cell r="G12">
            <v>0.1</v>
          </cell>
          <cell r="H12" t="str">
            <v>Ochi-Hubble</v>
          </cell>
          <cell r="I12" t="str">
            <v>"Specified"</v>
          </cell>
          <cell r="J12" t="str">
            <v>S100</v>
          </cell>
          <cell r="K12">
            <v>90</v>
          </cell>
          <cell r="L12">
            <v>5</v>
          </cell>
          <cell r="M12">
            <v>8</v>
          </cell>
          <cell r="N12">
            <v>5.235602094240837E-2</v>
          </cell>
          <cell r="O12">
            <v>2365</v>
          </cell>
          <cell r="P12" t="str">
            <v>N10</v>
          </cell>
          <cell r="Q12">
            <v>90</v>
          </cell>
          <cell r="R12" t="str">
            <v>N10</v>
          </cell>
          <cell r="S12" t="str">
            <v>"Ballast"</v>
          </cell>
          <cell r="T12">
            <v>90</v>
          </cell>
          <cell r="U12">
            <v>45</v>
          </cell>
          <cell r="V12">
            <v>2.7553642961003488E-15</v>
          </cell>
          <cell r="W12">
            <v>45</v>
          </cell>
          <cell r="X12">
            <v>-11.89</v>
          </cell>
          <cell r="Y12">
            <v>0</v>
          </cell>
          <cell r="Z12">
            <v>18.150000000000002</v>
          </cell>
          <cell r="AA12">
            <v>90</v>
          </cell>
          <cell r="AB12">
            <v>32</v>
          </cell>
          <cell r="AC12">
            <v>0</v>
          </cell>
          <cell r="AD12">
            <v>90</v>
          </cell>
          <cell r="AE12">
            <v>3</v>
          </cell>
          <cell r="AF12" t="str">
            <v>"GA-01_Pt1_Hs=05.00_Tp=19.10_Ballast.dat"</v>
          </cell>
          <cell r="AG12" t="str">
            <v>"GA-01_Pt1_Hs=05.00_Tp=19.10_Ballast.sim"</v>
          </cell>
          <cell r="AH12">
            <v>5</v>
          </cell>
          <cell r="AI12">
            <v>2</v>
          </cell>
          <cell r="AJ12">
            <v>8.9285714285714288E-2</v>
          </cell>
          <cell r="AK12">
            <v>500</v>
          </cell>
          <cell r="AL12" t="str">
            <v>"GA-01_Pt1_Hs=05.00_Tp=19.10_Ballast.dat"</v>
          </cell>
          <cell r="AM12" t="str">
            <v>"GA-01_Pt1_Hs=05.00_Tp=19.10_Ballast.sim"</v>
          </cell>
        </row>
        <row r="13">
          <cell r="A13">
            <v>16</v>
          </cell>
          <cell r="B13" t="str">
            <v>GA-02_Pt1_Hs=05.00_Tp=19.10_Ballast</v>
          </cell>
          <cell r="C13">
            <v>0</v>
          </cell>
          <cell r="D13">
            <v>10</v>
          </cell>
          <cell r="E13">
            <v>10800</v>
          </cell>
          <cell r="F13">
            <v>0.1</v>
          </cell>
          <cell r="G13">
            <v>0.1</v>
          </cell>
          <cell r="H13" t="str">
            <v>Ochi-Hubble</v>
          </cell>
          <cell r="I13" t="str">
            <v>"Specified"</v>
          </cell>
          <cell r="J13" t="str">
            <v>N100</v>
          </cell>
          <cell r="K13">
            <v>270</v>
          </cell>
          <cell r="L13">
            <v>5</v>
          </cell>
          <cell r="M13">
            <v>8</v>
          </cell>
          <cell r="N13">
            <v>5.235602094240837E-2</v>
          </cell>
          <cell r="O13">
            <v>2365</v>
          </cell>
          <cell r="P13" t="str">
            <v>S10</v>
          </cell>
          <cell r="Q13">
            <v>270</v>
          </cell>
          <cell r="R13" t="str">
            <v>S10</v>
          </cell>
          <cell r="S13" t="str">
            <v>"Ballast"</v>
          </cell>
          <cell r="T13">
            <v>270</v>
          </cell>
          <cell r="U13">
            <v>45</v>
          </cell>
          <cell r="V13">
            <v>-8.2660928883010465E-15</v>
          </cell>
          <cell r="W13">
            <v>-45</v>
          </cell>
          <cell r="X13">
            <v>-11.89</v>
          </cell>
          <cell r="Y13">
            <v>0</v>
          </cell>
          <cell r="Z13">
            <v>18.150000000000002</v>
          </cell>
          <cell r="AA13">
            <v>90</v>
          </cell>
          <cell r="AB13">
            <v>32</v>
          </cell>
          <cell r="AC13">
            <v>0</v>
          </cell>
          <cell r="AD13">
            <v>90</v>
          </cell>
          <cell r="AE13">
            <v>3</v>
          </cell>
          <cell r="AF13" t="str">
            <v>"GA-02_Pt1_Hs=05.00_Tp=19.10_Ballast.dat"</v>
          </cell>
          <cell r="AG13" t="str">
            <v>"GA-02_Pt1_Hs=05.00_Tp=19.10_Ballast.sim"</v>
          </cell>
          <cell r="AH13">
            <v>5</v>
          </cell>
          <cell r="AI13">
            <v>2</v>
          </cell>
          <cell r="AJ13">
            <v>8.9285714285714288E-2</v>
          </cell>
          <cell r="AK13">
            <v>500</v>
          </cell>
          <cell r="AL13" t="str">
            <v>"GA-02_Pt1_Hs=05.00_Tp=19.10_Ballast.dat"</v>
          </cell>
          <cell r="AM13" t="str">
            <v>"GA-02_Pt1_Hs=05.00_Tp=19.10_Ballast.sim"</v>
          </cell>
        </row>
        <row r="14">
          <cell r="A14">
            <v>24</v>
          </cell>
          <cell r="B14" t="str">
            <v>GA-03a_Pt1_Hs=05.00_Tp=17.19_Ballast</v>
          </cell>
          <cell r="C14">
            <v>0</v>
          </cell>
          <cell r="D14">
            <v>10</v>
          </cell>
          <cell r="E14">
            <v>10800</v>
          </cell>
          <cell r="F14">
            <v>0.1</v>
          </cell>
          <cell r="G14">
            <v>0.1</v>
          </cell>
          <cell r="H14" t="str">
            <v>Ochi-Hubble</v>
          </cell>
          <cell r="I14" t="str">
            <v>"Specified"</v>
          </cell>
          <cell r="J14" t="str">
            <v>SE100</v>
          </cell>
          <cell r="K14">
            <v>135</v>
          </cell>
          <cell r="L14">
            <v>5</v>
          </cell>
          <cell r="M14">
            <v>8</v>
          </cell>
          <cell r="N14">
            <v>5.8173356602675967E-2</v>
          </cell>
          <cell r="O14">
            <v>2365</v>
          </cell>
          <cell r="P14" t="str">
            <v>NW10</v>
          </cell>
          <cell r="Q14">
            <v>135</v>
          </cell>
          <cell r="R14" t="str">
            <v>NW10</v>
          </cell>
          <cell r="S14" t="str">
            <v>"Ballast"</v>
          </cell>
          <cell r="T14">
            <v>135</v>
          </cell>
          <cell r="U14">
            <v>45</v>
          </cell>
          <cell r="V14">
            <v>-31.819805153394636</v>
          </cell>
          <cell r="W14">
            <v>31.81980515339464</v>
          </cell>
          <cell r="X14">
            <v>-11.89</v>
          </cell>
          <cell r="Y14">
            <v>0</v>
          </cell>
          <cell r="Z14">
            <v>18.150000000000002</v>
          </cell>
          <cell r="AA14">
            <v>90</v>
          </cell>
          <cell r="AB14">
            <v>32</v>
          </cell>
          <cell r="AC14">
            <v>0</v>
          </cell>
          <cell r="AD14">
            <v>90</v>
          </cell>
          <cell r="AE14">
            <v>3</v>
          </cell>
          <cell r="AF14" t="str">
            <v>"GA-03a_Pt1_Hs=05.00_Tp=17.19_Ballast.dat"</v>
          </cell>
          <cell r="AG14" t="str">
            <v>"GA-03a_Pt1_Hs=05.00_Tp=17.19_Ballast.sim"</v>
          </cell>
          <cell r="AH14">
            <v>5</v>
          </cell>
          <cell r="AI14">
            <v>2</v>
          </cell>
          <cell r="AJ14">
            <v>9.9206349206349201E-2</v>
          </cell>
          <cell r="AK14">
            <v>500</v>
          </cell>
          <cell r="AL14" t="str">
            <v>"GA-03a_Pt1_Hs=05.00_Tp=17.19_Ballast.dat"</v>
          </cell>
          <cell r="AM14" t="str">
            <v>"GA-03a_Pt1_Hs=05.00_Tp=17.19_Ballast.sim"</v>
          </cell>
        </row>
        <row r="15">
          <cell r="A15">
            <v>25</v>
          </cell>
          <cell r="B15" t="str">
            <v>GA-03a_Pt1_Hs=05.00_Tp=19.10_Ballast</v>
          </cell>
          <cell r="C15">
            <v>0</v>
          </cell>
          <cell r="D15">
            <v>10</v>
          </cell>
          <cell r="E15">
            <v>10800</v>
          </cell>
          <cell r="F15">
            <v>0.1</v>
          </cell>
          <cell r="G15">
            <v>0.1</v>
          </cell>
          <cell r="H15" t="str">
            <v>Ochi-Hubble</v>
          </cell>
          <cell r="I15" t="str">
            <v>"Specified"</v>
          </cell>
          <cell r="J15" t="str">
            <v>SE100</v>
          </cell>
          <cell r="K15">
            <v>135</v>
          </cell>
          <cell r="L15">
            <v>5</v>
          </cell>
          <cell r="M15">
            <v>8</v>
          </cell>
          <cell r="N15">
            <v>5.235602094240837E-2</v>
          </cell>
          <cell r="O15">
            <v>2365</v>
          </cell>
          <cell r="P15" t="str">
            <v>NW10</v>
          </cell>
          <cell r="Q15">
            <v>135</v>
          </cell>
          <cell r="R15" t="str">
            <v>NW10</v>
          </cell>
          <cell r="S15" t="str">
            <v>"Ballast"</v>
          </cell>
          <cell r="T15">
            <v>135</v>
          </cell>
          <cell r="U15">
            <v>45</v>
          </cell>
          <cell r="V15">
            <v>-31.819805153394636</v>
          </cell>
          <cell r="W15">
            <v>31.81980515339464</v>
          </cell>
          <cell r="X15">
            <v>-11.89</v>
          </cell>
          <cell r="Y15">
            <v>0</v>
          </cell>
          <cell r="Z15">
            <v>18.150000000000002</v>
          </cell>
          <cell r="AA15">
            <v>90</v>
          </cell>
          <cell r="AB15">
            <v>32</v>
          </cell>
          <cell r="AC15">
            <v>0</v>
          </cell>
          <cell r="AD15">
            <v>90</v>
          </cell>
          <cell r="AE15">
            <v>3</v>
          </cell>
          <cell r="AF15" t="str">
            <v>"GA-03a_Pt1_Hs=05.00_Tp=19.10_Ballast.dat"</v>
          </cell>
          <cell r="AG15" t="str">
            <v>"GA-03a_Pt1_Hs=05.00_Tp=19.10_Ballast.sim"</v>
          </cell>
          <cell r="AH15">
            <v>5</v>
          </cell>
          <cell r="AI15">
            <v>2</v>
          </cell>
          <cell r="AJ15">
            <v>8.9285714285714288E-2</v>
          </cell>
          <cell r="AK15">
            <v>500</v>
          </cell>
          <cell r="AL15" t="str">
            <v>"GA-03a_Pt1_Hs=05.00_Tp=19.10_Ballast.dat"</v>
          </cell>
          <cell r="AM15" t="str">
            <v>"GA-03a_Pt1_Hs=05.00_Tp=19.10_Ballast.sim"</v>
          </cell>
        </row>
        <row r="16">
          <cell r="A16">
            <v>29</v>
          </cell>
          <cell r="B16" t="str">
            <v>GA-03b_Pt1_Hs=05.00_Tp=21.01_Full</v>
          </cell>
          <cell r="C16">
            <v>0</v>
          </cell>
          <cell r="D16">
            <v>10</v>
          </cell>
          <cell r="E16">
            <v>10800</v>
          </cell>
          <cell r="F16">
            <v>0.1</v>
          </cell>
          <cell r="G16">
            <v>0.1</v>
          </cell>
          <cell r="H16" t="str">
            <v>Ochi-Hubble</v>
          </cell>
          <cell r="I16" t="str">
            <v>"Specified"</v>
          </cell>
          <cell r="J16" t="str">
            <v>NE100</v>
          </cell>
          <cell r="K16">
            <v>225</v>
          </cell>
          <cell r="L16">
            <v>5</v>
          </cell>
          <cell r="M16">
            <v>8</v>
          </cell>
          <cell r="N16">
            <v>4.7596382674916705E-2</v>
          </cell>
          <cell r="O16">
            <v>2365</v>
          </cell>
          <cell r="P16" t="str">
            <v>SW10</v>
          </cell>
          <cell r="Q16">
            <v>225</v>
          </cell>
          <cell r="R16" t="str">
            <v>SW10</v>
          </cell>
          <cell r="S16" t="str">
            <v>"Full"</v>
          </cell>
          <cell r="T16">
            <v>225</v>
          </cell>
          <cell r="U16">
            <v>45</v>
          </cell>
          <cell r="V16">
            <v>-31.819805153394647</v>
          </cell>
          <cell r="W16">
            <v>-31.819805153394636</v>
          </cell>
          <cell r="X16">
            <v>-24.5</v>
          </cell>
          <cell r="Y16">
            <v>0</v>
          </cell>
          <cell r="Z16">
            <v>18.150000000000002</v>
          </cell>
          <cell r="AA16">
            <v>90</v>
          </cell>
          <cell r="AB16">
            <v>32</v>
          </cell>
          <cell r="AC16">
            <v>0</v>
          </cell>
          <cell r="AD16">
            <v>90</v>
          </cell>
          <cell r="AE16">
            <v>3</v>
          </cell>
          <cell r="AF16" t="str">
            <v>"GA-03b_Pt1_Hs=05.00_Tp=21.01_Full.dat"</v>
          </cell>
          <cell r="AG16" t="str">
            <v>"GA-03b_Pt1_Hs=05.00_Tp=21.01_Full.sim"</v>
          </cell>
          <cell r="AH16">
            <v>5</v>
          </cell>
          <cell r="AI16">
            <v>2</v>
          </cell>
          <cell r="AJ16">
            <v>8.1168831168831168E-2</v>
          </cell>
          <cell r="AK16">
            <v>500</v>
          </cell>
          <cell r="AL16" t="str">
            <v>"GA-03b_Pt1_Hs=05.00_Tp=21.01_Full.dat"</v>
          </cell>
          <cell r="AM16" t="str">
            <v>"GA-03b_Pt1_Hs=05.00_Tp=21.01_Full.sim"</v>
          </cell>
        </row>
        <row r="17">
          <cell r="A17">
            <v>34</v>
          </cell>
          <cell r="B17" t="str">
            <v>GA-03b_Pt1_Hs=05.00_Tp=19.10_Ballast</v>
          </cell>
          <cell r="C17">
            <v>0</v>
          </cell>
          <cell r="D17">
            <v>10</v>
          </cell>
          <cell r="E17">
            <v>10800</v>
          </cell>
          <cell r="F17">
            <v>0.1</v>
          </cell>
          <cell r="G17">
            <v>0.1</v>
          </cell>
          <cell r="H17" t="str">
            <v>Ochi-Hubble</v>
          </cell>
          <cell r="I17" t="str">
            <v>"Specified"</v>
          </cell>
          <cell r="J17" t="str">
            <v>NE100</v>
          </cell>
          <cell r="K17">
            <v>225</v>
          </cell>
          <cell r="L17">
            <v>5</v>
          </cell>
          <cell r="M17">
            <v>8</v>
          </cell>
          <cell r="N17">
            <v>5.235602094240837E-2</v>
          </cell>
          <cell r="O17">
            <v>2365</v>
          </cell>
          <cell r="P17" t="str">
            <v>SW10</v>
          </cell>
          <cell r="Q17">
            <v>225</v>
          </cell>
          <cell r="R17" t="str">
            <v>SW10</v>
          </cell>
          <cell r="S17" t="str">
            <v>"Ballast"</v>
          </cell>
          <cell r="T17">
            <v>225</v>
          </cell>
          <cell r="U17">
            <v>45</v>
          </cell>
          <cell r="V17">
            <v>-31.819805153394647</v>
          </cell>
          <cell r="W17">
            <v>-31.819805153394636</v>
          </cell>
          <cell r="X17">
            <v>-11.89</v>
          </cell>
          <cell r="Y17">
            <v>0</v>
          </cell>
          <cell r="Z17">
            <v>18.150000000000002</v>
          </cell>
          <cell r="AA17">
            <v>90</v>
          </cell>
          <cell r="AB17">
            <v>32</v>
          </cell>
          <cell r="AC17">
            <v>0</v>
          </cell>
          <cell r="AD17">
            <v>90</v>
          </cell>
          <cell r="AE17">
            <v>3</v>
          </cell>
          <cell r="AF17" t="str">
            <v>"GA-03b_Pt1_Hs=05.00_Tp=19.10_Ballast.dat"</v>
          </cell>
          <cell r="AG17" t="str">
            <v>"GA-03b_Pt1_Hs=05.00_Tp=19.10_Ballast.sim"</v>
          </cell>
          <cell r="AH17">
            <v>5</v>
          </cell>
          <cell r="AI17">
            <v>2</v>
          </cell>
          <cell r="AJ17">
            <v>8.9285714285714288E-2</v>
          </cell>
          <cell r="AK17">
            <v>500</v>
          </cell>
          <cell r="AL17" t="str">
            <v>"GA-03b_Pt1_Hs=05.00_Tp=19.10_Ballast.dat"</v>
          </cell>
          <cell r="AM17" t="str">
            <v>"GA-03b_Pt1_Hs=05.00_Tp=19.10_Ballast.sim"</v>
          </cell>
        </row>
        <row r="18">
          <cell r="A18">
            <v>38</v>
          </cell>
          <cell r="B18" t="str">
            <v>GA-03c_Pt1_Hs=05.00_Tp=21.01_Full</v>
          </cell>
          <cell r="C18">
            <v>0</v>
          </cell>
          <cell r="D18">
            <v>10</v>
          </cell>
          <cell r="E18">
            <v>10800</v>
          </cell>
          <cell r="F18">
            <v>0.1</v>
          </cell>
          <cell r="G18">
            <v>0.1</v>
          </cell>
          <cell r="H18" t="str">
            <v>Ochi-Hubble</v>
          </cell>
          <cell r="I18" t="str">
            <v>"Specified"</v>
          </cell>
          <cell r="J18" t="str">
            <v>NW100</v>
          </cell>
          <cell r="K18">
            <v>315</v>
          </cell>
          <cell r="L18">
            <v>5</v>
          </cell>
          <cell r="M18">
            <v>8</v>
          </cell>
          <cell r="N18">
            <v>4.7596382674916705E-2</v>
          </cell>
          <cell r="O18">
            <v>2365</v>
          </cell>
          <cell r="P18" t="str">
            <v>SE10</v>
          </cell>
          <cell r="Q18">
            <v>315</v>
          </cell>
          <cell r="R18" t="str">
            <v>SE10</v>
          </cell>
          <cell r="S18" t="str">
            <v>"Full"</v>
          </cell>
          <cell r="T18">
            <v>315</v>
          </cell>
          <cell r="U18">
            <v>45</v>
          </cell>
          <cell r="V18">
            <v>31.819805153394629</v>
          </cell>
          <cell r="W18">
            <v>-31.819805153394647</v>
          </cell>
          <cell r="X18">
            <v>-24.5</v>
          </cell>
          <cell r="Y18">
            <v>0</v>
          </cell>
          <cell r="Z18">
            <v>18.150000000000002</v>
          </cell>
          <cell r="AA18">
            <v>90</v>
          </cell>
          <cell r="AB18">
            <v>32</v>
          </cell>
          <cell r="AC18">
            <v>0</v>
          </cell>
          <cell r="AD18">
            <v>90</v>
          </cell>
          <cell r="AE18">
            <v>3</v>
          </cell>
          <cell r="AF18" t="str">
            <v>"GA-03c_Pt1_Hs=05.00_Tp=21.01_Full.dat"</v>
          </cell>
          <cell r="AG18" t="str">
            <v>"GA-03c_Pt1_Hs=05.00_Tp=21.01_Full.sim"</v>
          </cell>
          <cell r="AH18">
            <v>5</v>
          </cell>
          <cell r="AI18">
            <v>2</v>
          </cell>
          <cell r="AJ18">
            <v>8.1168831168831168E-2</v>
          </cell>
          <cell r="AK18">
            <v>500</v>
          </cell>
          <cell r="AL18" t="str">
            <v>"GA-03c_Pt1_Hs=05.00_Tp=21.01_Full.dat"</v>
          </cell>
          <cell r="AM18" t="str">
            <v>"GA-03c_Pt1_Hs=05.00_Tp=21.01_Full.sim"</v>
          </cell>
        </row>
        <row r="19">
          <cell r="A19">
            <v>43</v>
          </cell>
          <cell r="B19" t="str">
            <v>GA-03c_Pt1_Hs=05.00_Tp=19.10_Ballast</v>
          </cell>
          <cell r="C19">
            <v>0</v>
          </cell>
          <cell r="D19">
            <v>10</v>
          </cell>
          <cell r="E19">
            <v>10800</v>
          </cell>
          <cell r="F19">
            <v>0.1</v>
          </cell>
          <cell r="G19">
            <v>0.1</v>
          </cell>
          <cell r="H19" t="str">
            <v>Ochi-Hubble</v>
          </cell>
          <cell r="I19" t="str">
            <v>"Specified"</v>
          </cell>
          <cell r="J19" t="str">
            <v>NW100</v>
          </cell>
          <cell r="K19">
            <v>315</v>
          </cell>
          <cell r="L19">
            <v>5</v>
          </cell>
          <cell r="M19">
            <v>8</v>
          </cell>
          <cell r="N19">
            <v>5.235602094240837E-2</v>
          </cell>
          <cell r="O19">
            <v>2365</v>
          </cell>
          <cell r="P19" t="str">
            <v>SE10</v>
          </cell>
          <cell r="Q19">
            <v>315</v>
          </cell>
          <cell r="R19" t="str">
            <v>SE10</v>
          </cell>
          <cell r="S19" t="str">
            <v>"Ballast"</v>
          </cell>
          <cell r="T19">
            <v>315</v>
          </cell>
          <cell r="U19">
            <v>45</v>
          </cell>
          <cell r="V19">
            <v>31.819805153394629</v>
          </cell>
          <cell r="W19">
            <v>-31.819805153394647</v>
          </cell>
          <cell r="X19">
            <v>-11.89</v>
          </cell>
          <cell r="Y19">
            <v>0</v>
          </cell>
          <cell r="Z19">
            <v>18.150000000000002</v>
          </cell>
          <cell r="AA19">
            <v>90</v>
          </cell>
          <cell r="AB19">
            <v>32</v>
          </cell>
          <cell r="AC19">
            <v>0</v>
          </cell>
          <cell r="AD19">
            <v>90</v>
          </cell>
          <cell r="AE19">
            <v>3</v>
          </cell>
          <cell r="AF19" t="str">
            <v>"GA-03c_Pt1_Hs=05.00_Tp=19.10_Ballast.dat"</v>
          </cell>
          <cell r="AG19" t="str">
            <v>"GA-03c_Pt1_Hs=05.00_Tp=19.10_Ballast.sim"</v>
          </cell>
          <cell r="AH19">
            <v>5</v>
          </cell>
          <cell r="AI19">
            <v>2</v>
          </cell>
          <cell r="AJ19">
            <v>8.9285714285714288E-2</v>
          </cell>
          <cell r="AK19">
            <v>500</v>
          </cell>
          <cell r="AL19" t="str">
            <v>"GA-03c_Pt1_Hs=05.00_Tp=19.10_Ballast.dat"</v>
          </cell>
          <cell r="AM19" t="str">
            <v>"GA-03c_Pt1_Hs=05.00_Tp=19.10_Ballast.sim"</v>
          </cell>
        </row>
        <row r="20">
          <cell r="A20">
            <v>47</v>
          </cell>
          <cell r="B20" t="str">
            <v>GA-03d_Pt1_Hs=05.00_Tp=21.01_Full</v>
          </cell>
          <cell r="C20">
            <v>0</v>
          </cell>
          <cell r="D20">
            <v>10</v>
          </cell>
          <cell r="E20">
            <v>10800</v>
          </cell>
          <cell r="F20">
            <v>0.1</v>
          </cell>
          <cell r="G20">
            <v>0.1</v>
          </cell>
          <cell r="H20" t="str">
            <v>Ochi-Hubble</v>
          </cell>
          <cell r="I20" t="str">
            <v>"Specified"</v>
          </cell>
          <cell r="J20" t="str">
            <v>SW100</v>
          </cell>
          <cell r="K20">
            <v>45</v>
          </cell>
          <cell r="L20">
            <v>5</v>
          </cell>
          <cell r="M20">
            <v>8</v>
          </cell>
          <cell r="N20">
            <v>4.7596382674916705E-2</v>
          </cell>
          <cell r="O20">
            <v>2365</v>
          </cell>
          <cell r="P20" t="str">
            <v>NE10</v>
          </cell>
          <cell r="Q20">
            <v>45</v>
          </cell>
          <cell r="R20" t="str">
            <v>NE10</v>
          </cell>
          <cell r="S20" t="str">
            <v>"Full"</v>
          </cell>
          <cell r="T20">
            <v>45</v>
          </cell>
          <cell r="U20">
            <v>45</v>
          </cell>
          <cell r="V20">
            <v>31.81980515339464</v>
          </cell>
          <cell r="W20">
            <v>31.819805153394636</v>
          </cell>
          <cell r="X20">
            <v>-24.5</v>
          </cell>
          <cell r="Y20">
            <v>0</v>
          </cell>
          <cell r="Z20">
            <v>18.150000000000002</v>
          </cell>
          <cell r="AA20">
            <v>90</v>
          </cell>
          <cell r="AB20">
            <v>32</v>
          </cell>
          <cell r="AC20">
            <v>0</v>
          </cell>
          <cell r="AD20">
            <v>90</v>
          </cell>
          <cell r="AE20">
            <v>3</v>
          </cell>
          <cell r="AF20" t="str">
            <v>"GA-03d_Pt1_Hs=05.00_Tp=21.01_Full.dat"</v>
          </cell>
          <cell r="AG20" t="str">
            <v>"GA-03d_Pt1_Hs=05.00_Tp=21.01_Full.sim"</v>
          </cell>
          <cell r="AH20">
            <v>5</v>
          </cell>
          <cell r="AI20">
            <v>2</v>
          </cell>
          <cell r="AJ20">
            <v>8.1168831168831168E-2</v>
          </cell>
          <cell r="AK20">
            <v>500</v>
          </cell>
          <cell r="AL20" t="str">
            <v>"GA-03d_Pt1_Hs=05.00_Tp=21.01_Full.dat"</v>
          </cell>
          <cell r="AM20" t="str">
            <v>"GA-03d_Pt1_Hs=05.00_Tp=21.01_Full.sim"</v>
          </cell>
        </row>
        <row r="21">
          <cell r="A21">
            <v>52</v>
          </cell>
          <cell r="B21" t="str">
            <v>GA-03d_Pt1_Hs=05.00_Tp=19.10_Ballast</v>
          </cell>
          <cell r="C21">
            <v>0</v>
          </cell>
          <cell r="D21">
            <v>10</v>
          </cell>
          <cell r="E21">
            <v>10800</v>
          </cell>
          <cell r="F21">
            <v>0.1</v>
          </cell>
          <cell r="G21">
            <v>0.1</v>
          </cell>
          <cell r="H21" t="str">
            <v>Ochi-Hubble</v>
          </cell>
          <cell r="I21" t="str">
            <v>"Specified"</v>
          </cell>
          <cell r="J21" t="str">
            <v>SW100</v>
          </cell>
          <cell r="K21">
            <v>45</v>
          </cell>
          <cell r="L21">
            <v>5</v>
          </cell>
          <cell r="M21">
            <v>8</v>
          </cell>
          <cell r="N21">
            <v>5.235602094240837E-2</v>
          </cell>
          <cell r="O21">
            <v>2365</v>
          </cell>
          <cell r="P21" t="str">
            <v>NE10</v>
          </cell>
          <cell r="Q21">
            <v>45</v>
          </cell>
          <cell r="R21" t="str">
            <v>NE10</v>
          </cell>
          <cell r="S21" t="str">
            <v>"Ballast"</v>
          </cell>
          <cell r="T21">
            <v>45</v>
          </cell>
          <cell r="U21">
            <v>45</v>
          </cell>
          <cell r="V21">
            <v>31.81980515339464</v>
          </cell>
          <cell r="W21">
            <v>31.819805153394636</v>
          </cell>
          <cell r="X21">
            <v>-11.89</v>
          </cell>
          <cell r="Y21">
            <v>0</v>
          </cell>
          <cell r="Z21">
            <v>18.150000000000002</v>
          </cell>
          <cell r="AA21">
            <v>90</v>
          </cell>
          <cell r="AB21">
            <v>32</v>
          </cell>
          <cell r="AC21">
            <v>0</v>
          </cell>
          <cell r="AD21">
            <v>90</v>
          </cell>
          <cell r="AE21">
            <v>3</v>
          </cell>
          <cell r="AF21" t="str">
            <v>"GA-03d_Pt1_Hs=05.00_Tp=19.10_Ballast.dat"</v>
          </cell>
          <cell r="AG21" t="str">
            <v>"GA-03d_Pt1_Hs=05.00_Tp=19.10_Ballast.sim"</v>
          </cell>
          <cell r="AH21">
            <v>5</v>
          </cell>
          <cell r="AI21">
            <v>2</v>
          </cell>
          <cell r="AJ21">
            <v>8.9285714285714288E-2</v>
          </cell>
          <cell r="AK21">
            <v>500</v>
          </cell>
          <cell r="AL21" t="str">
            <v>"GA-03d_Pt1_Hs=05.00_Tp=19.10_Ballast.dat"</v>
          </cell>
          <cell r="AM21" t="str">
            <v>"GA-03d_Pt1_Hs=05.00_Tp=19.10_Ballast.sim"</v>
          </cell>
        </row>
        <row r="22">
          <cell r="A22">
            <v>60</v>
          </cell>
          <cell r="B22" t="str">
            <v>GA-04a_Pt1_Hs=05.00_Tp=17.19_Ballast</v>
          </cell>
          <cell r="C22">
            <v>0</v>
          </cell>
          <cell r="D22">
            <v>10</v>
          </cell>
          <cell r="E22">
            <v>10800</v>
          </cell>
          <cell r="F22">
            <v>0.1</v>
          </cell>
          <cell r="G22">
            <v>0.1</v>
          </cell>
          <cell r="H22" t="str">
            <v>Ochi-Hubble</v>
          </cell>
          <cell r="I22" t="str">
            <v>"Specified"</v>
          </cell>
          <cell r="J22" t="str">
            <v>E100</v>
          </cell>
          <cell r="K22">
            <v>180</v>
          </cell>
          <cell r="L22">
            <v>5</v>
          </cell>
          <cell r="M22">
            <v>8</v>
          </cell>
          <cell r="N22">
            <v>5.8173356602675967E-2</v>
          </cell>
          <cell r="O22">
            <v>2365</v>
          </cell>
          <cell r="P22" t="str">
            <v>W10</v>
          </cell>
          <cell r="Q22">
            <v>180</v>
          </cell>
          <cell r="R22" t="str">
            <v>W10</v>
          </cell>
          <cell r="S22" t="str">
            <v>"Ballast"</v>
          </cell>
          <cell r="T22">
            <v>180</v>
          </cell>
          <cell r="U22">
            <v>45</v>
          </cell>
          <cell r="V22">
            <v>-45</v>
          </cell>
          <cell r="W22">
            <v>5.5107285922006977E-15</v>
          </cell>
          <cell r="X22">
            <v>-11.89</v>
          </cell>
          <cell r="Y22">
            <v>0</v>
          </cell>
          <cell r="Z22">
            <v>18.150000000000002</v>
          </cell>
          <cell r="AA22">
            <v>90</v>
          </cell>
          <cell r="AB22">
            <v>32</v>
          </cell>
          <cell r="AC22">
            <v>0</v>
          </cell>
          <cell r="AD22">
            <v>90</v>
          </cell>
          <cell r="AE22">
            <v>3</v>
          </cell>
          <cell r="AF22" t="str">
            <v>"GA-04a_Pt1_Hs=05.00_Tp=17.19_Ballast.dat"</v>
          </cell>
          <cell r="AG22" t="str">
            <v>"GA-04a_Pt1_Hs=05.00_Tp=17.19_Ballast.sim"</v>
          </cell>
          <cell r="AH22">
            <v>5</v>
          </cell>
          <cell r="AI22">
            <v>2</v>
          </cell>
          <cell r="AJ22">
            <v>9.9206349206349201E-2</v>
          </cell>
          <cell r="AK22">
            <v>500</v>
          </cell>
          <cell r="AL22" t="str">
            <v>"GA-04a_Pt1_Hs=05.00_Tp=17.19_Ballast.dat"</v>
          </cell>
          <cell r="AM22" t="str">
            <v>"GA-04a_Pt1_Hs=05.00_Tp=17.19_Ballast.sim"</v>
          </cell>
        </row>
        <row r="23">
          <cell r="A23">
            <v>54</v>
          </cell>
          <cell r="B23" t="str">
            <v>GA-04a_Pt1_Hs=05.00_Tp=17.19_Full</v>
          </cell>
          <cell r="C23">
            <v>0</v>
          </cell>
          <cell r="D23">
            <v>10</v>
          </cell>
          <cell r="E23">
            <v>10800</v>
          </cell>
          <cell r="F23">
            <v>0.1</v>
          </cell>
          <cell r="G23">
            <v>0.1</v>
          </cell>
          <cell r="H23" t="str">
            <v>Ochi-Hubble</v>
          </cell>
          <cell r="I23" t="str">
            <v>"Specified"</v>
          </cell>
          <cell r="J23" t="str">
            <v>E100</v>
          </cell>
          <cell r="K23">
            <v>180</v>
          </cell>
          <cell r="L23">
            <v>5</v>
          </cell>
          <cell r="M23">
            <v>8</v>
          </cell>
          <cell r="N23">
            <v>5.8173356602675967E-2</v>
          </cell>
          <cell r="O23">
            <v>2365</v>
          </cell>
          <cell r="P23" t="str">
            <v>W10</v>
          </cell>
          <cell r="Q23">
            <v>180</v>
          </cell>
          <cell r="R23" t="str">
            <v>W10</v>
          </cell>
          <cell r="S23" t="str">
            <v>"Full"</v>
          </cell>
          <cell r="T23">
            <v>180</v>
          </cell>
          <cell r="U23">
            <v>45</v>
          </cell>
          <cell r="V23">
            <v>-45</v>
          </cell>
          <cell r="W23">
            <v>5.5107285922006977E-15</v>
          </cell>
          <cell r="X23">
            <v>-24.5</v>
          </cell>
          <cell r="Y23">
            <v>0</v>
          </cell>
          <cell r="Z23">
            <v>18.150000000000002</v>
          </cell>
          <cell r="AA23">
            <v>90</v>
          </cell>
          <cell r="AB23">
            <v>32</v>
          </cell>
          <cell r="AC23">
            <v>0</v>
          </cell>
          <cell r="AD23">
            <v>90</v>
          </cell>
          <cell r="AE23">
            <v>3</v>
          </cell>
          <cell r="AF23" t="str">
            <v>"GA-04a_Pt1_Hs=05.00_Tp=17.19_Full.dat"</v>
          </cell>
          <cell r="AG23" t="str">
            <v>"GA-04a_Pt1_Hs=05.00_Tp=17.19_Full.sim"</v>
          </cell>
          <cell r="AH23">
            <v>5</v>
          </cell>
          <cell r="AI23">
            <v>2</v>
          </cell>
          <cell r="AJ23">
            <v>9.9206349206349201E-2</v>
          </cell>
          <cell r="AK23">
            <v>500</v>
          </cell>
          <cell r="AL23" t="str">
            <v>"GA-04a_Pt1_Hs=05.00_Tp=17.19_Full.dat"</v>
          </cell>
          <cell r="AM23" t="str">
            <v>"GA-04a_Pt1_Hs=05.00_Tp=17.19_Full.sim"</v>
          </cell>
        </row>
        <row r="24">
          <cell r="A24">
            <v>63</v>
          </cell>
          <cell r="B24" t="str">
            <v>GA-04b_Pt1_Hs=05.00_Tp=17.19_Full</v>
          </cell>
          <cell r="C24">
            <v>0</v>
          </cell>
          <cell r="D24">
            <v>10</v>
          </cell>
          <cell r="E24">
            <v>10800</v>
          </cell>
          <cell r="F24">
            <v>0.1</v>
          </cell>
          <cell r="G24">
            <v>0.1</v>
          </cell>
          <cell r="H24" t="str">
            <v>Ochi-Hubble</v>
          </cell>
          <cell r="I24" t="str">
            <v>"Specified"</v>
          </cell>
          <cell r="J24" t="str">
            <v>W100</v>
          </cell>
          <cell r="K24">
            <v>360</v>
          </cell>
          <cell r="L24">
            <v>5</v>
          </cell>
          <cell r="M24">
            <v>8</v>
          </cell>
          <cell r="N24">
            <v>5.8173356602675967E-2</v>
          </cell>
          <cell r="O24">
            <v>2365</v>
          </cell>
          <cell r="P24" t="str">
            <v>E10</v>
          </cell>
          <cell r="Q24">
            <v>360</v>
          </cell>
          <cell r="R24" t="str">
            <v>E10</v>
          </cell>
          <cell r="S24" t="str">
            <v>"Full"</v>
          </cell>
          <cell r="T24">
            <v>360</v>
          </cell>
          <cell r="U24">
            <v>45</v>
          </cell>
          <cell r="V24">
            <v>45</v>
          </cell>
          <cell r="W24">
            <v>-1.1021457184401395E-14</v>
          </cell>
          <cell r="X24">
            <v>-24.5</v>
          </cell>
          <cell r="Y24">
            <v>0</v>
          </cell>
          <cell r="Z24">
            <v>18.150000000000002</v>
          </cell>
          <cell r="AA24">
            <v>90</v>
          </cell>
          <cell r="AB24">
            <v>32</v>
          </cell>
          <cell r="AC24">
            <v>0</v>
          </cell>
          <cell r="AD24">
            <v>90</v>
          </cell>
          <cell r="AE24">
            <v>3</v>
          </cell>
          <cell r="AF24" t="str">
            <v>"GA-04b_Pt1_Hs=05.00_Tp=17.19_Full.dat"</v>
          </cell>
          <cell r="AG24" t="str">
            <v>"GA-04b_Pt1_Hs=05.00_Tp=17.19_Full.sim"</v>
          </cell>
          <cell r="AH24">
            <v>5</v>
          </cell>
          <cell r="AI24">
            <v>2</v>
          </cell>
          <cell r="AJ24">
            <v>9.9206349206349201E-2</v>
          </cell>
          <cell r="AK24">
            <v>500</v>
          </cell>
          <cell r="AL24" t="str">
            <v>"GA-04b_Pt1_Hs=05.00_Tp=17.19_Full.dat"</v>
          </cell>
          <cell r="AM24" t="str">
            <v>"GA-04b_Pt1_Hs=05.00_Tp=17.19_Full.sim"</v>
          </cell>
        </row>
        <row r="25">
          <cell r="A25">
            <v>78</v>
          </cell>
          <cell r="B25" t="str">
            <v>GA-05_Pt1_Hs=02.70_Tp=12.33_Ballast</v>
          </cell>
          <cell r="C25">
            <v>0</v>
          </cell>
          <cell r="D25">
            <v>10</v>
          </cell>
          <cell r="E25">
            <v>10800</v>
          </cell>
          <cell r="F25">
            <v>0.1</v>
          </cell>
          <cell r="G25">
            <v>0.1</v>
          </cell>
          <cell r="H25" t="str">
            <v>Ochi-Hubble</v>
          </cell>
          <cell r="I25" t="str">
            <v>"Specified"</v>
          </cell>
          <cell r="J25" t="str">
            <v>S10</v>
          </cell>
          <cell r="K25">
            <v>90</v>
          </cell>
          <cell r="L25">
            <v>2.7</v>
          </cell>
          <cell r="M25">
            <v>8</v>
          </cell>
          <cell r="N25">
            <v>8.1103000811030002E-2</v>
          </cell>
          <cell r="O25">
            <v>2365</v>
          </cell>
          <cell r="P25" t="str">
            <v>N100</v>
          </cell>
          <cell r="Q25">
            <v>90</v>
          </cell>
          <cell r="R25" t="str">
            <v>N100</v>
          </cell>
          <cell r="S25" t="str">
            <v>"Ballast"</v>
          </cell>
          <cell r="T25">
            <v>90</v>
          </cell>
          <cell r="U25">
            <v>45</v>
          </cell>
          <cell r="V25">
            <v>2.7553642961003488E-15</v>
          </cell>
          <cell r="W25">
            <v>45</v>
          </cell>
          <cell r="X25">
            <v>-11.89</v>
          </cell>
          <cell r="Y25">
            <v>0</v>
          </cell>
          <cell r="Z25">
            <v>18.150000000000002</v>
          </cell>
          <cell r="AA25">
            <v>90</v>
          </cell>
          <cell r="AB25">
            <v>32</v>
          </cell>
          <cell r="AC25">
            <v>0</v>
          </cell>
          <cell r="AD25">
            <v>90</v>
          </cell>
          <cell r="AE25">
            <v>3</v>
          </cell>
          <cell r="AF25" t="str">
            <v>"GA-05_Pt1_Hs=02.70_Tp=12.33_Ballast.dat"</v>
          </cell>
          <cell r="AG25" t="str">
            <v>"GA-05_Pt1_Hs=02.70_Tp=12.33_Ballast.sim"</v>
          </cell>
          <cell r="AH25">
            <v>2.7</v>
          </cell>
          <cell r="AI25">
            <v>2</v>
          </cell>
          <cell r="AJ25">
            <v>0.13550135501355015</v>
          </cell>
          <cell r="AK25">
            <v>500</v>
          </cell>
          <cell r="AL25" t="str">
            <v>"GA-05_Pt1_Hs=02.70_Tp=12.33_Ballast.dat"</v>
          </cell>
          <cell r="AM25" t="str">
            <v>"GA-05_Pt1_Hs=02.70_Tp=12.33_Ballast.sim"</v>
          </cell>
        </row>
        <row r="26">
          <cell r="A26">
            <v>80</v>
          </cell>
          <cell r="B26" t="str">
            <v>GA-05_Pt1_Hs=02.70_Tp=15.07_Ballast</v>
          </cell>
          <cell r="C26">
            <v>0</v>
          </cell>
          <cell r="D26">
            <v>10</v>
          </cell>
          <cell r="E26">
            <v>10800</v>
          </cell>
          <cell r="F26">
            <v>0.1</v>
          </cell>
          <cell r="G26">
            <v>0.1</v>
          </cell>
          <cell r="H26" t="str">
            <v>Ochi-Hubble</v>
          </cell>
          <cell r="I26" t="str">
            <v>"Specified"</v>
          </cell>
          <cell r="J26" t="str">
            <v>S10</v>
          </cell>
          <cell r="K26">
            <v>90</v>
          </cell>
          <cell r="L26">
            <v>2.7</v>
          </cell>
          <cell r="M26">
            <v>8</v>
          </cell>
          <cell r="N26">
            <v>6.6357000663570004E-2</v>
          </cell>
          <cell r="O26">
            <v>2365</v>
          </cell>
          <cell r="P26" t="str">
            <v>N100</v>
          </cell>
          <cell r="Q26">
            <v>90</v>
          </cell>
          <cell r="R26" t="str">
            <v>N100</v>
          </cell>
          <cell r="S26" t="str">
            <v>"Ballast"</v>
          </cell>
          <cell r="T26">
            <v>90</v>
          </cell>
          <cell r="U26">
            <v>45</v>
          </cell>
          <cell r="V26">
            <v>2.7553642961003488E-15</v>
          </cell>
          <cell r="W26">
            <v>45</v>
          </cell>
          <cell r="X26">
            <v>-11.89</v>
          </cell>
          <cell r="Y26">
            <v>0</v>
          </cell>
          <cell r="Z26">
            <v>18.150000000000002</v>
          </cell>
          <cell r="AA26">
            <v>90</v>
          </cell>
          <cell r="AB26">
            <v>32</v>
          </cell>
          <cell r="AC26">
            <v>0</v>
          </cell>
          <cell r="AD26">
            <v>90</v>
          </cell>
          <cell r="AE26">
            <v>3</v>
          </cell>
          <cell r="AF26" t="str">
            <v>"GA-05_Pt1_Hs=02.70_Tp=15.07_Ballast.dat"</v>
          </cell>
          <cell r="AG26" t="str">
            <v>"GA-05_Pt1_Hs=02.70_Tp=15.07_Ballast.sim"</v>
          </cell>
          <cell r="AH26">
            <v>2.7</v>
          </cell>
          <cell r="AI26">
            <v>2</v>
          </cell>
          <cell r="AJ26">
            <v>0.11086474501108648</v>
          </cell>
          <cell r="AK26">
            <v>500</v>
          </cell>
          <cell r="AL26" t="str">
            <v>"GA-05_Pt1_Hs=02.70_Tp=15.07_Ballast.dat"</v>
          </cell>
          <cell r="AM26" t="str">
            <v>"GA-05_Pt1_Hs=02.70_Tp=15.07_Ballast.sim"</v>
          </cell>
        </row>
        <row r="27">
          <cell r="A27">
            <v>82</v>
          </cell>
          <cell r="B27" t="str">
            <v>GA-06_Pt1_Hs=02.70_Tp=13.70_Full</v>
          </cell>
          <cell r="C27">
            <v>0</v>
          </cell>
          <cell r="D27">
            <v>10</v>
          </cell>
          <cell r="E27">
            <v>10800</v>
          </cell>
          <cell r="F27">
            <v>0.1</v>
          </cell>
          <cell r="G27">
            <v>0.1</v>
          </cell>
          <cell r="H27" t="str">
            <v>Ochi-Hubble</v>
          </cell>
          <cell r="I27" t="str">
            <v>"Specified"</v>
          </cell>
          <cell r="J27" t="str">
            <v>N10</v>
          </cell>
          <cell r="K27">
            <v>270</v>
          </cell>
          <cell r="L27">
            <v>2.7</v>
          </cell>
          <cell r="M27">
            <v>8</v>
          </cell>
          <cell r="N27">
            <v>7.2992700729927015E-2</v>
          </cell>
          <cell r="O27">
            <v>2365</v>
          </cell>
          <cell r="P27" t="str">
            <v>S100</v>
          </cell>
          <cell r="Q27">
            <v>270</v>
          </cell>
          <cell r="R27" t="str">
            <v>S100</v>
          </cell>
          <cell r="S27" t="str">
            <v>"Full"</v>
          </cell>
          <cell r="T27">
            <v>270</v>
          </cell>
          <cell r="U27">
            <v>45</v>
          </cell>
          <cell r="V27">
            <v>-8.2660928883010465E-15</v>
          </cell>
          <cell r="W27">
            <v>-45</v>
          </cell>
          <cell r="X27">
            <v>-24.5</v>
          </cell>
          <cell r="Y27">
            <v>0</v>
          </cell>
          <cell r="Z27">
            <v>18.150000000000002</v>
          </cell>
          <cell r="AA27">
            <v>90</v>
          </cell>
          <cell r="AB27">
            <v>32</v>
          </cell>
          <cell r="AC27">
            <v>0</v>
          </cell>
          <cell r="AD27">
            <v>90</v>
          </cell>
          <cell r="AE27">
            <v>3</v>
          </cell>
          <cell r="AF27" t="str">
            <v>"GA-06_Pt1_Hs=02.70_Tp=13.70_Full.dat"</v>
          </cell>
          <cell r="AG27" t="str">
            <v>"GA-06_Pt1_Hs=02.70_Tp=13.70_Full.sim"</v>
          </cell>
          <cell r="AH27">
            <v>2.7</v>
          </cell>
          <cell r="AI27">
            <v>2</v>
          </cell>
          <cell r="AJ27">
            <v>0.12195121951219513</v>
          </cell>
          <cell r="AK27">
            <v>500</v>
          </cell>
          <cell r="AL27" t="str">
            <v>"GA-06_Pt1_Hs=02.70_Tp=13.70_Full.dat"</v>
          </cell>
          <cell r="AM27" t="str">
            <v>"GA-06_Pt1_Hs=02.70_Tp=13.70_Full.sim"</v>
          </cell>
        </row>
        <row r="28">
          <cell r="A28">
            <v>89</v>
          </cell>
          <cell r="B28" t="str">
            <v>GA-06_Pt1_Hs=02.70_Tp=15.07_Ballast</v>
          </cell>
          <cell r="C28">
            <v>0</v>
          </cell>
          <cell r="D28">
            <v>10</v>
          </cell>
          <cell r="E28">
            <v>10800</v>
          </cell>
          <cell r="F28">
            <v>0.1</v>
          </cell>
          <cell r="G28">
            <v>0.1</v>
          </cell>
          <cell r="H28" t="str">
            <v>Ochi-Hubble</v>
          </cell>
          <cell r="I28" t="str">
            <v>"Specified"</v>
          </cell>
          <cell r="J28" t="str">
            <v>N10</v>
          </cell>
          <cell r="K28">
            <v>270</v>
          </cell>
          <cell r="L28">
            <v>2.7</v>
          </cell>
          <cell r="M28">
            <v>8</v>
          </cell>
          <cell r="N28">
            <v>6.6357000663570004E-2</v>
          </cell>
          <cell r="O28">
            <v>2365</v>
          </cell>
          <cell r="P28" t="str">
            <v>S100</v>
          </cell>
          <cell r="Q28">
            <v>270</v>
          </cell>
          <cell r="R28" t="str">
            <v>S100</v>
          </cell>
          <cell r="S28" t="str">
            <v>"Ballast"</v>
          </cell>
          <cell r="T28">
            <v>270</v>
          </cell>
          <cell r="U28">
            <v>45</v>
          </cell>
          <cell r="V28">
            <v>-8.2660928883010465E-15</v>
          </cell>
          <cell r="W28">
            <v>-45</v>
          </cell>
          <cell r="X28">
            <v>-11.89</v>
          </cell>
          <cell r="Y28">
            <v>0</v>
          </cell>
          <cell r="Z28">
            <v>18.150000000000002</v>
          </cell>
          <cell r="AA28">
            <v>90</v>
          </cell>
          <cell r="AB28">
            <v>32</v>
          </cell>
          <cell r="AC28">
            <v>0</v>
          </cell>
          <cell r="AD28">
            <v>90</v>
          </cell>
          <cell r="AE28">
            <v>3</v>
          </cell>
          <cell r="AF28" t="str">
            <v>"GA-06_Pt1_Hs=02.70_Tp=15.07_Ballast.dat"</v>
          </cell>
          <cell r="AG28" t="str">
            <v>"GA-06_Pt1_Hs=02.70_Tp=15.07_Ballast.sim"</v>
          </cell>
          <cell r="AH28">
            <v>2.7</v>
          </cell>
          <cell r="AI28">
            <v>2</v>
          </cell>
          <cell r="AJ28">
            <v>0.11086474501108648</v>
          </cell>
          <cell r="AK28">
            <v>500</v>
          </cell>
          <cell r="AL28" t="str">
            <v>"GA-06_Pt1_Hs=02.70_Tp=15.07_Ballast.dat"</v>
          </cell>
          <cell r="AM28" t="str">
            <v>"GA-06_Pt1_Hs=02.70_Tp=15.07_Ballast.sim"</v>
          </cell>
        </row>
        <row r="29">
          <cell r="A29">
            <v>91</v>
          </cell>
          <cell r="B29" t="str">
            <v>GA-07a_Pt1_Hs=02.70_Tp=13.70_Full</v>
          </cell>
          <cell r="C29">
            <v>0</v>
          </cell>
          <cell r="D29">
            <v>10</v>
          </cell>
          <cell r="E29">
            <v>10800</v>
          </cell>
          <cell r="F29">
            <v>0.1</v>
          </cell>
          <cell r="G29">
            <v>0.1</v>
          </cell>
          <cell r="H29" t="str">
            <v>Ochi-Hubble</v>
          </cell>
          <cell r="I29" t="str">
            <v>"Specified"</v>
          </cell>
          <cell r="J29" t="str">
            <v>SE10</v>
          </cell>
          <cell r="K29">
            <v>135</v>
          </cell>
          <cell r="L29">
            <v>2.7</v>
          </cell>
          <cell r="M29">
            <v>8</v>
          </cell>
          <cell r="N29">
            <v>7.2992700729927015E-2</v>
          </cell>
          <cell r="O29">
            <v>2365</v>
          </cell>
          <cell r="P29" t="str">
            <v>NW100</v>
          </cell>
          <cell r="Q29">
            <v>135</v>
          </cell>
          <cell r="R29" t="str">
            <v>NW100</v>
          </cell>
          <cell r="S29" t="str">
            <v>"Full"</v>
          </cell>
          <cell r="T29">
            <v>135</v>
          </cell>
          <cell r="U29">
            <v>45</v>
          </cell>
          <cell r="V29">
            <v>-31.819805153394636</v>
          </cell>
          <cell r="W29">
            <v>31.81980515339464</v>
          </cell>
          <cell r="X29">
            <v>-24.5</v>
          </cell>
          <cell r="Y29">
            <v>0</v>
          </cell>
          <cell r="Z29">
            <v>18.150000000000002</v>
          </cell>
          <cell r="AA29">
            <v>90</v>
          </cell>
          <cell r="AB29">
            <v>32</v>
          </cell>
          <cell r="AC29">
            <v>0</v>
          </cell>
          <cell r="AD29">
            <v>90</v>
          </cell>
          <cell r="AE29">
            <v>3</v>
          </cell>
          <cell r="AF29" t="str">
            <v>"GA-07a_Pt1_Hs=02.70_Tp=13.70_Full.dat"</v>
          </cell>
          <cell r="AG29" t="str">
            <v>"GA-07a_Pt1_Hs=02.70_Tp=13.70_Full.sim"</v>
          </cell>
          <cell r="AH29">
            <v>2.7</v>
          </cell>
          <cell r="AI29">
            <v>2</v>
          </cell>
          <cell r="AJ29">
            <v>0.12195121951219513</v>
          </cell>
          <cell r="AK29">
            <v>500</v>
          </cell>
          <cell r="AL29" t="str">
            <v>"GA-07a_Pt1_Hs=02.70_Tp=13.70_Full.dat"</v>
          </cell>
          <cell r="AM29" t="str">
            <v>"GA-07a_Pt1_Hs=02.70_Tp=13.70_Full.sim"</v>
          </cell>
        </row>
        <row r="30">
          <cell r="A30">
            <v>92</v>
          </cell>
          <cell r="B30" t="str">
            <v>GA-07a_Pt1_Hs=02.70_Tp=15.07_Full</v>
          </cell>
          <cell r="C30">
            <v>0</v>
          </cell>
          <cell r="D30">
            <v>10</v>
          </cell>
          <cell r="E30">
            <v>10800</v>
          </cell>
          <cell r="F30">
            <v>0.1</v>
          </cell>
          <cell r="G30">
            <v>0.1</v>
          </cell>
          <cell r="H30" t="str">
            <v>Ochi-Hubble</v>
          </cell>
          <cell r="I30" t="str">
            <v>"Specified"</v>
          </cell>
          <cell r="J30" t="str">
            <v>SE10</v>
          </cell>
          <cell r="K30">
            <v>135</v>
          </cell>
          <cell r="L30">
            <v>2.7</v>
          </cell>
          <cell r="M30">
            <v>8</v>
          </cell>
          <cell r="N30">
            <v>6.6357000663570004E-2</v>
          </cell>
          <cell r="O30">
            <v>2365</v>
          </cell>
          <cell r="P30" t="str">
            <v>NW100</v>
          </cell>
          <cell r="Q30">
            <v>135</v>
          </cell>
          <cell r="R30" t="str">
            <v>NW100</v>
          </cell>
          <cell r="S30" t="str">
            <v>"Full"</v>
          </cell>
          <cell r="T30">
            <v>135</v>
          </cell>
          <cell r="U30">
            <v>45</v>
          </cell>
          <cell r="V30">
            <v>-31.819805153394636</v>
          </cell>
          <cell r="W30">
            <v>31.81980515339464</v>
          </cell>
          <cell r="X30">
            <v>-24.5</v>
          </cell>
          <cell r="Y30">
            <v>0</v>
          </cell>
          <cell r="Z30">
            <v>18.150000000000002</v>
          </cell>
          <cell r="AA30">
            <v>90</v>
          </cell>
          <cell r="AB30">
            <v>32</v>
          </cell>
          <cell r="AC30">
            <v>0</v>
          </cell>
          <cell r="AD30">
            <v>90</v>
          </cell>
          <cell r="AE30">
            <v>3</v>
          </cell>
          <cell r="AF30" t="str">
            <v>"GA-07a_Pt1_Hs=02.70_Tp=15.07_Full.dat"</v>
          </cell>
          <cell r="AG30" t="str">
            <v>"GA-07a_Pt1_Hs=02.70_Tp=15.07_Full.sim"</v>
          </cell>
          <cell r="AH30">
            <v>2.7</v>
          </cell>
          <cell r="AI30">
            <v>2</v>
          </cell>
          <cell r="AJ30">
            <v>0.11086474501108648</v>
          </cell>
          <cell r="AK30">
            <v>500</v>
          </cell>
          <cell r="AL30" t="str">
            <v>"GA-07a_Pt1_Hs=02.70_Tp=15.07_Full.dat"</v>
          </cell>
          <cell r="AM30" t="str">
            <v>"GA-07a_Pt1_Hs=02.70_Tp=15.07_Full.sim"</v>
          </cell>
        </row>
        <row r="31">
          <cell r="A31">
            <v>100</v>
          </cell>
          <cell r="B31" t="str">
            <v>GA-07b_Pt1_Hs=02.70_Tp=13.70_Full</v>
          </cell>
          <cell r="C31">
            <v>0</v>
          </cell>
          <cell r="D31">
            <v>10</v>
          </cell>
          <cell r="E31">
            <v>10800</v>
          </cell>
          <cell r="F31">
            <v>0.1</v>
          </cell>
          <cell r="G31">
            <v>0.1</v>
          </cell>
          <cell r="H31" t="str">
            <v>Ochi-Hubble</v>
          </cell>
          <cell r="I31" t="str">
            <v>"Specified"</v>
          </cell>
          <cell r="J31" t="str">
            <v>NE10</v>
          </cell>
          <cell r="K31">
            <v>225</v>
          </cell>
          <cell r="L31">
            <v>2.7</v>
          </cell>
          <cell r="M31">
            <v>8</v>
          </cell>
          <cell r="N31">
            <v>7.2992700729927015E-2</v>
          </cell>
          <cell r="O31">
            <v>2365</v>
          </cell>
          <cell r="P31" t="str">
            <v>SW100</v>
          </cell>
          <cell r="Q31">
            <v>225</v>
          </cell>
          <cell r="R31" t="str">
            <v>SW100</v>
          </cell>
          <cell r="S31" t="str">
            <v>"Full"</v>
          </cell>
          <cell r="T31">
            <v>225</v>
          </cell>
          <cell r="U31">
            <v>45</v>
          </cell>
          <cell r="V31">
            <v>-31.819805153394647</v>
          </cell>
          <cell r="W31">
            <v>-31.819805153394636</v>
          </cell>
          <cell r="X31">
            <v>-24.5</v>
          </cell>
          <cell r="Y31">
            <v>0</v>
          </cell>
          <cell r="Z31">
            <v>18.150000000000002</v>
          </cell>
          <cell r="AA31">
            <v>90</v>
          </cell>
          <cell r="AB31">
            <v>32</v>
          </cell>
          <cell r="AC31">
            <v>0</v>
          </cell>
          <cell r="AD31">
            <v>90</v>
          </cell>
          <cell r="AE31">
            <v>3</v>
          </cell>
          <cell r="AF31" t="str">
            <v>"GA-07b_Pt1_Hs=02.70_Tp=13.70_Full.dat"</v>
          </cell>
          <cell r="AG31" t="str">
            <v>"GA-07b_Pt1_Hs=02.70_Tp=13.70_Full.sim"</v>
          </cell>
          <cell r="AH31">
            <v>2.7</v>
          </cell>
          <cell r="AI31">
            <v>2</v>
          </cell>
          <cell r="AJ31">
            <v>0.12195121951219513</v>
          </cell>
          <cell r="AK31">
            <v>500</v>
          </cell>
          <cell r="AL31" t="str">
            <v>"GA-07b_Pt1_Hs=02.70_Tp=13.70_Full.dat"</v>
          </cell>
          <cell r="AM31" t="str">
            <v>"GA-07b_Pt1_Hs=02.70_Tp=13.70_Full.sim"</v>
          </cell>
        </row>
        <row r="32">
          <cell r="A32">
            <v>101</v>
          </cell>
          <cell r="B32" t="str">
            <v>GA-07b_Pt1_Hs=02.70_Tp=15.07_Full</v>
          </cell>
          <cell r="C32">
            <v>0</v>
          </cell>
          <cell r="D32">
            <v>10</v>
          </cell>
          <cell r="E32">
            <v>10800</v>
          </cell>
          <cell r="F32">
            <v>0.1</v>
          </cell>
          <cell r="G32">
            <v>0.1</v>
          </cell>
          <cell r="H32" t="str">
            <v>Ochi-Hubble</v>
          </cell>
          <cell r="I32" t="str">
            <v>"Specified"</v>
          </cell>
          <cell r="J32" t="str">
            <v>NE10</v>
          </cell>
          <cell r="K32">
            <v>225</v>
          </cell>
          <cell r="L32">
            <v>2.7</v>
          </cell>
          <cell r="M32">
            <v>8</v>
          </cell>
          <cell r="N32">
            <v>6.6357000663570004E-2</v>
          </cell>
          <cell r="O32">
            <v>2365</v>
          </cell>
          <cell r="P32" t="str">
            <v>SW100</v>
          </cell>
          <cell r="Q32">
            <v>225</v>
          </cell>
          <cell r="R32" t="str">
            <v>SW100</v>
          </cell>
          <cell r="S32" t="str">
            <v>"Full"</v>
          </cell>
          <cell r="T32">
            <v>225</v>
          </cell>
          <cell r="U32">
            <v>45</v>
          </cell>
          <cell r="V32">
            <v>-31.819805153394647</v>
          </cell>
          <cell r="W32">
            <v>-31.819805153394636</v>
          </cell>
          <cell r="X32">
            <v>-24.5</v>
          </cell>
          <cell r="Y32">
            <v>0</v>
          </cell>
          <cell r="Z32">
            <v>18.150000000000002</v>
          </cell>
          <cell r="AA32">
            <v>90</v>
          </cell>
          <cell r="AB32">
            <v>32</v>
          </cell>
          <cell r="AC32">
            <v>0</v>
          </cell>
          <cell r="AD32">
            <v>90</v>
          </cell>
          <cell r="AE32">
            <v>3</v>
          </cell>
          <cell r="AF32" t="str">
            <v>"GA-07b_Pt1_Hs=02.70_Tp=15.07_Full.dat"</v>
          </cell>
          <cell r="AG32" t="str">
            <v>"GA-07b_Pt1_Hs=02.70_Tp=15.07_Full.sim"</v>
          </cell>
          <cell r="AH32">
            <v>2.7</v>
          </cell>
          <cell r="AI32">
            <v>2</v>
          </cell>
          <cell r="AJ32">
            <v>0.11086474501108648</v>
          </cell>
          <cell r="AK32">
            <v>500</v>
          </cell>
          <cell r="AL32" t="str">
            <v>"GA-07b_Pt1_Hs=02.70_Tp=15.07_Full.dat"</v>
          </cell>
          <cell r="AM32" t="str">
            <v>"GA-07b_Pt1_Hs=02.70_Tp=15.07_Full.sim"</v>
          </cell>
        </row>
        <row r="33">
          <cell r="A33">
            <v>109</v>
          </cell>
          <cell r="B33" t="str">
            <v>GA-07c_Pt1_Hs=02.70_Tp=13.70_Full</v>
          </cell>
          <cell r="C33">
            <v>0</v>
          </cell>
          <cell r="D33">
            <v>10</v>
          </cell>
          <cell r="E33">
            <v>10800</v>
          </cell>
          <cell r="F33">
            <v>0.1</v>
          </cell>
          <cell r="G33">
            <v>0.1</v>
          </cell>
          <cell r="H33" t="str">
            <v>Ochi-Hubble</v>
          </cell>
          <cell r="I33" t="str">
            <v>"Specified"</v>
          </cell>
          <cell r="J33" t="str">
            <v>NW10</v>
          </cell>
          <cell r="K33">
            <v>315</v>
          </cell>
          <cell r="L33">
            <v>2.7</v>
          </cell>
          <cell r="M33">
            <v>8</v>
          </cell>
          <cell r="N33">
            <v>7.2992700729927015E-2</v>
          </cell>
          <cell r="O33">
            <v>2365</v>
          </cell>
          <cell r="P33" t="str">
            <v>SE100</v>
          </cell>
          <cell r="Q33">
            <v>315</v>
          </cell>
          <cell r="R33" t="str">
            <v>SE100</v>
          </cell>
          <cell r="S33" t="str">
            <v>"Full"</v>
          </cell>
          <cell r="T33">
            <v>315</v>
          </cell>
          <cell r="U33">
            <v>45</v>
          </cell>
          <cell r="V33">
            <v>31.819805153394629</v>
          </cell>
          <cell r="W33">
            <v>-31.819805153394647</v>
          </cell>
          <cell r="X33">
            <v>-24.5</v>
          </cell>
          <cell r="Y33">
            <v>0</v>
          </cell>
          <cell r="Z33">
            <v>18.150000000000002</v>
          </cell>
          <cell r="AA33">
            <v>90</v>
          </cell>
          <cell r="AB33">
            <v>32</v>
          </cell>
          <cell r="AC33">
            <v>0</v>
          </cell>
          <cell r="AD33">
            <v>90</v>
          </cell>
          <cell r="AE33">
            <v>3</v>
          </cell>
          <cell r="AF33" t="str">
            <v>"GA-07c_Pt1_Hs=02.70_Tp=13.70_Full.dat"</v>
          </cell>
          <cell r="AG33" t="str">
            <v>"GA-07c_Pt1_Hs=02.70_Tp=13.70_Full.sim"</v>
          </cell>
          <cell r="AH33">
            <v>2.7</v>
          </cell>
          <cell r="AI33">
            <v>2</v>
          </cell>
          <cell r="AJ33">
            <v>0.12195121951219513</v>
          </cell>
          <cell r="AK33">
            <v>500</v>
          </cell>
          <cell r="AL33" t="str">
            <v>"GA-07c_Pt1_Hs=02.70_Tp=13.70_Full.dat"</v>
          </cell>
          <cell r="AM33" t="str">
            <v>"GA-07c_Pt1_Hs=02.70_Tp=13.70_Full.sim"</v>
          </cell>
        </row>
        <row r="34">
          <cell r="A34">
            <v>110</v>
          </cell>
          <cell r="B34" t="str">
            <v>GA-07c_Pt1_Hs=02.70_Tp=15.07_Full</v>
          </cell>
          <cell r="C34">
            <v>0</v>
          </cell>
          <cell r="D34">
            <v>10</v>
          </cell>
          <cell r="E34">
            <v>10800</v>
          </cell>
          <cell r="F34">
            <v>0.1</v>
          </cell>
          <cell r="G34">
            <v>0.1</v>
          </cell>
          <cell r="H34" t="str">
            <v>Ochi-Hubble</v>
          </cell>
          <cell r="I34" t="str">
            <v>"Specified"</v>
          </cell>
          <cell r="J34" t="str">
            <v>NW10</v>
          </cell>
          <cell r="K34">
            <v>315</v>
          </cell>
          <cell r="L34">
            <v>2.7</v>
          </cell>
          <cell r="M34">
            <v>8</v>
          </cell>
          <cell r="N34">
            <v>6.6357000663570004E-2</v>
          </cell>
          <cell r="O34">
            <v>2365</v>
          </cell>
          <cell r="P34" t="str">
            <v>SE100</v>
          </cell>
          <cell r="Q34">
            <v>315</v>
          </cell>
          <cell r="R34" t="str">
            <v>SE100</v>
          </cell>
          <cell r="S34" t="str">
            <v>"Full"</v>
          </cell>
          <cell r="T34">
            <v>315</v>
          </cell>
          <cell r="U34">
            <v>45</v>
          </cell>
          <cell r="V34">
            <v>31.819805153394629</v>
          </cell>
          <cell r="W34">
            <v>-31.819805153394647</v>
          </cell>
          <cell r="X34">
            <v>-24.5</v>
          </cell>
          <cell r="Y34">
            <v>0</v>
          </cell>
          <cell r="Z34">
            <v>18.150000000000002</v>
          </cell>
          <cell r="AA34">
            <v>90</v>
          </cell>
          <cell r="AB34">
            <v>32</v>
          </cell>
          <cell r="AC34">
            <v>0</v>
          </cell>
          <cell r="AD34">
            <v>90</v>
          </cell>
          <cell r="AE34">
            <v>3</v>
          </cell>
          <cell r="AF34" t="str">
            <v>"GA-07c_Pt1_Hs=02.70_Tp=15.07_Full.dat"</v>
          </cell>
          <cell r="AG34" t="str">
            <v>"GA-07c_Pt1_Hs=02.70_Tp=15.07_Full.sim"</v>
          </cell>
          <cell r="AH34">
            <v>2.7</v>
          </cell>
          <cell r="AI34">
            <v>2</v>
          </cell>
          <cell r="AJ34">
            <v>0.11086474501108648</v>
          </cell>
          <cell r="AK34">
            <v>500</v>
          </cell>
          <cell r="AL34" t="str">
            <v>"GA-07c_Pt1_Hs=02.70_Tp=15.07_Full.dat"</v>
          </cell>
          <cell r="AM34" t="str">
            <v>"GA-07c_Pt1_Hs=02.70_Tp=15.07_Full.sim"</v>
          </cell>
        </row>
        <row r="35">
          <cell r="A35">
            <v>118</v>
          </cell>
          <cell r="B35" t="str">
            <v>GA-07d_Pt1_Hs=02.70_Tp=13.70_Full</v>
          </cell>
          <cell r="C35">
            <v>0</v>
          </cell>
          <cell r="D35">
            <v>10</v>
          </cell>
          <cell r="E35">
            <v>10800</v>
          </cell>
          <cell r="F35">
            <v>0.1</v>
          </cell>
          <cell r="G35">
            <v>0.1</v>
          </cell>
          <cell r="H35" t="str">
            <v>Ochi-Hubble</v>
          </cell>
          <cell r="I35" t="str">
            <v>"Specified"</v>
          </cell>
          <cell r="J35" t="str">
            <v>SW10</v>
          </cell>
          <cell r="K35">
            <v>45</v>
          </cell>
          <cell r="L35">
            <v>2.7</v>
          </cell>
          <cell r="M35">
            <v>8</v>
          </cell>
          <cell r="N35">
            <v>7.2992700729927015E-2</v>
          </cell>
          <cell r="O35">
            <v>2365</v>
          </cell>
          <cell r="P35" t="str">
            <v>NE100</v>
          </cell>
          <cell r="Q35">
            <v>45</v>
          </cell>
          <cell r="R35" t="str">
            <v>NE100</v>
          </cell>
          <cell r="S35" t="str">
            <v>"Full"</v>
          </cell>
          <cell r="T35">
            <v>45</v>
          </cell>
          <cell r="U35">
            <v>45</v>
          </cell>
          <cell r="V35">
            <v>31.81980515339464</v>
          </cell>
          <cell r="W35">
            <v>31.819805153394636</v>
          </cell>
          <cell r="X35">
            <v>-24.5</v>
          </cell>
          <cell r="Y35">
            <v>0</v>
          </cell>
          <cell r="Z35">
            <v>18.150000000000002</v>
          </cell>
          <cell r="AA35">
            <v>90</v>
          </cell>
          <cell r="AB35">
            <v>32</v>
          </cell>
          <cell r="AC35">
            <v>0</v>
          </cell>
          <cell r="AD35">
            <v>90</v>
          </cell>
          <cell r="AE35">
            <v>3</v>
          </cell>
          <cell r="AF35" t="str">
            <v>"GA-07d_Pt1_Hs=02.70_Tp=13.70_Full.dat"</v>
          </cell>
          <cell r="AG35" t="str">
            <v>"GA-07d_Pt1_Hs=02.70_Tp=13.70_Full.sim"</v>
          </cell>
          <cell r="AH35">
            <v>2.7</v>
          </cell>
          <cell r="AI35">
            <v>2</v>
          </cell>
          <cell r="AJ35">
            <v>0.12195121951219513</v>
          </cell>
          <cell r="AK35">
            <v>500</v>
          </cell>
          <cell r="AL35" t="str">
            <v>"GA-07d_Pt1_Hs=02.70_Tp=13.70_Full.dat"</v>
          </cell>
          <cell r="AM35" t="str">
            <v>"GA-07d_Pt1_Hs=02.70_Tp=13.70_Full.sim"</v>
          </cell>
        </row>
        <row r="36">
          <cell r="A36">
            <v>119</v>
          </cell>
          <cell r="B36" t="str">
            <v>GA-07d_Pt1_Hs=02.70_Tp=15.07_Full</v>
          </cell>
          <cell r="C36">
            <v>0</v>
          </cell>
          <cell r="D36">
            <v>10</v>
          </cell>
          <cell r="E36">
            <v>10800</v>
          </cell>
          <cell r="F36">
            <v>0.1</v>
          </cell>
          <cell r="G36">
            <v>0.1</v>
          </cell>
          <cell r="H36" t="str">
            <v>Ochi-Hubble</v>
          </cell>
          <cell r="I36" t="str">
            <v>"Specified"</v>
          </cell>
          <cell r="J36" t="str">
            <v>SW10</v>
          </cell>
          <cell r="K36">
            <v>45</v>
          </cell>
          <cell r="L36">
            <v>2.7</v>
          </cell>
          <cell r="M36">
            <v>8</v>
          </cell>
          <cell r="N36">
            <v>6.6357000663570004E-2</v>
          </cell>
          <cell r="O36">
            <v>2365</v>
          </cell>
          <cell r="P36" t="str">
            <v>NE100</v>
          </cell>
          <cell r="Q36">
            <v>45</v>
          </cell>
          <cell r="R36" t="str">
            <v>NE100</v>
          </cell>
          <cell r="S36" t="str">
            <v>"Full"</v>
          </cell>
          <cell r="T36">
            <v>45</v>
          </cell>
          <cell r="U36">
            <v>45</v>
          </cell>
          <cell r="V36">
            <v>31.81980515339464</v>
          </cell>
          <cell r="W36">
            <v>31.819805153394636</v>
          </cell>
          <cell r="X36">
            <v>-24.5</v>
          </cell>
          <cell r="Y36">
            <v>0</v>
          </cell>
          <cell r="Z36">
            <v>18.150000000000002</v>
          </cell>
          <cell r="AA36">
            <v>90</v>
          </cell>
          <cell r="AB36">
            <v>32</v>
          </cell>
          <cell r="AC36">
            <v>0</v>
          </cell>
          <cell r="AD36">
            <v>90</v>
          </cell>
          <cell r="AE36">
            <v>3</v>
          </cell>
          <cell r="AF36" t="str">
            <v>"GA-07d_Pt1_Hs=02.70_Tp=15.07_Full.dat"</v>
          </cell>
          <cell r="AG36" t="str">
            <v>"GA-07d_Pt1_Hs=02.70_Tp=15.07_Full.sim"</v>
          </cell>
          <cell r="AH36">
            <v>2.7</v>
          </cell>
          <cell r="AI36">
            <v>2</v>
          </cell>
          <cell r="AJ36">
            <v>0.11086474501108648</v>
          </cell>
          <cell r="AK36">
            <v>500</v>
          </cell>
          <cell r="AL36" t="str">
            <v>"GA-07d_Pt1_Hs=02.70_Tp=15.07_Full.dat"</v>
          </cell>
          <cell r="AM36" t="str">
            <v>"GA-07d_Pt1_Hs=02.70_Tp=15.07_Full.sim"</v>
          </cell>
        </row>
        <row r="37">
          <cell r="A37">
            <v>128</v>
          </cell>
          <cell r="B37" t="str">
            <v>GA-08a_Pt1_Hs=02.70_Tp=15.07_Full</v>
          </cell>
          <cell r="C37">
            <v>0</v>
          </cell>
          <cell r="D37">
            <v>10</v>
          </cell>
          <cell r="E37">
            <v>10800</v>
          </cell>
          <cell r="F37">
            <v>0.1</v>
          </cell>
          <cell r="G37">
            <v>0.1</v>
          </cell>
          <cell r="H37" t="str">
            <v>Ochi-Hubble</v>
          </cell>
          <cell r="I37" t="str">
            <v>"Specified"</v>
          </cell>
          <cell r="J37" t="str">
            <v>E10</v>
          </cell>
          <cell r="K37">
            <v>180</v>
          </cell>
          <cell r="L37">
            <v>2.7</v>
          </cell>
          <cell r="M37">
            <v>8</v>
          </cell>
          <cell r="N37">
            <v>6.6357000663570004E-2</v>
          </cell>
          <cell r="O37">
            <v>2365</v>
          </cell>
          <cell r="P37" t="str">
            <v>W100</v>
          </cell>
          <cell r="Q37">
            <v>180</v>
          </cell>
          <cell r="R37" t="str">
            <v>W100</v>
          </cell>
          <cell r="S37" t="str">
            <v>"Full"</v>
          </cell>
          <cell r="T37">
            <v>180</v>
          </cell>
          <cell r="U37">
            <v>45</v>
          </cell>
          <cell r="V37">
            <v>-45</v>
          </cell>
          <cell r="W37">
            <v>5.5107285922006977E-15</v>
          </cell>
          <cell r="X37">
            <v>-24.5</v>
          </cell>
          <cell r="Y37">
            <v>0</v>
          </cell>
          <cell r="Z37">
            <v>18.150000000000002</v>
          </cell>
          <cell r="AA37">
            <v>90</v>
          </cell>
          <cell r="AB37">
            <v>32</v>
          </cell>
          <cell r="AC37">
            <v>0</v>
          </cell>
          <cell r="AD37">
            <v>90</v>
          </cell>
          <cell r="AE37">
            <v>3</v>
          </cell>
          <cell r="AF37" t="str">
            <v>"GA-08a_Pt1_Hs=02.70_Tp=15.07_Full.dat"</v>
          </cell>
          <cell r="AG37" t="str">
            <v>"GA-08a_Pt1_Hs=02.70_Tp=15.07_Full.sim"</v>
          </cell>
          <cell r="AH37">
            <v>2.7</v>
          </cell>
          <cell r="AI37">
            <v>2</v>
          </cell>
          <cell r="AJ37">
            <v>0.11086474501108648</v>
          </cell>
          <cell r="AK37">
            <v>500</v>
          </cell>
          <cell r="AL37" t="str">
            <v>"GA-08a_Pt1_Hs=02.70_Tp=15.07_Full.dat"</v>
          </cell>
          <cell r="AM37" t="str">
            <v>"GA-08a_Pt1_Hs=02.70_Tp=15.07_Full.sim"</v>
          </cell>
        </row>
        <row r="38">
          <cell r="A38">
            <v>137</v>
          </cell>
          <cell r="B38" t="str">
            <v>GA-08b_Pt1_Hs=02.70_Tp=15.07_Full</v>
          </cell>
          <cell r="C38">
            <v>0</v>
          </cell>
          <cell r="D38">
            <v>10</v>
          </cell>
          <cell r="E38">
            <v>10800</v>
          </cell>
          <cell r="F38">
            <v>0.1</v>
          </cell>
          <cell r="G38">
            <v>0.1</v>
          </cell>
          <cell r="H38" t="str">
            <v>Ochi-Hubble</v>
          </cell>
          <cell r="I38" t="str">
            <v>"Specified"</v>
          </cell>
          <cell r="J38" t="str">
            <v>W10</v>
          </cell>
          <cell r="K38">
            <v>360</v>
          </cell>
          <cell r="L38">
            <v>2.7</v>
          </cell>
          <cell r="M38">
            <v>8</v>
          </cell>
          <cell r="N38">
            <v>6.6357000663570004E-2</v>
          </cell>
          <cell r="O38">
            <v>2365</v>
          </cell>
          <cell r="P38" t="str">
            <v>E100</v>
          </cell>
          <cell r="Q38">
            <v>360</v>
          </cell>
          <cell r="R38" t="str">
            <v>E100</v>
          </cell>
          <cell r="S38" t="str">
            <v>"Full"</v>
          </cell>
          <cell r="T38">
            <v>360</v>
          </cell>
          <cell r="U38">
            <v>45</v>
          </cell>
          <cell r="V38">
            <v>45</v>
          </cell>
          <cell r="W38">
            <v>-1.1021457184401395E-14</v>
          </cell>
          <cell r="X38">
            <v>-24.5</v>
          </cell>
          <cell r="Y38">
            <v>0</v>
          </cell>
          <cell r="Z38">
            <v>18.150000000000002</v>
          </cell>
          <cell r="AA38">
            <v>90</v>
          </cell>
          <cell r="AB38">
            <v>32</v>
          </cell>
          <cell r="AC38">
            <v>0</v>
          </cell>
          <cell r="AD38">
            <v>90</v>
          </cell>
          <cell r="AE38">
            <v>3</v>
          </cell>
          <cell r="AF38" t="str">
            <v>"GA-08b_Pt1_Hs=02.70_Tp=15.07_Full.dat"</v>
          </cell>
          <cell r="AG38" t="str">
            <v>"GA-08b_Pt1_Hs=02.70_Tp=15.07_Full.sim"</v>
          </cell>
          <cell r="AH38">
            <v>2.7</v>
          </cell>
          <cell r="AI38">
            <v>2</v>
          </cell>
          <cell r="AJ38">
            <v>0.11086474501108648</v>
          </cell>
          <cell r="AK38">
            <v>500</v>
          </cell>
          <cell r="AL38" t="str">
            <v>"GA-08b_Pt1_Hs=02.70_Tp=15.07_Full.dat"</v>
          </cell>
          <cell r="AM38" t="str">
            <v>"GA-08b_Pt1_Hs=02.70_Tp=15.07_Full.sim"</v>
          </cell>
        </row>
        <row r="39">
          <cell r="A39">
            <v>151</v>
          </cell>
          <cell r="B39" t="str">
            <v>GA-09a_Pt1_Hs=05.00_Tp=19.10_Ballast</v>
          </cell>
          <cell r="C39">
            <v>0</v>
          </cell>
          <cell r="D39">
            <v>10</v>
          </cell>
          <cell r="E39">
            <v>10800</v>
          </cell>
          <cell r="F39">
            <v>0.1</v>
          </cell>
          <cell r="G39">
            <v>0.1</v>
          </cell>
          <cell r="H39" t="str">
            <v>Ochi-Hubble</v>
          </cell>
          <cell r="I39" t="str">
            <v>"Specified"</v>
          </cell>
          <cell r="J39" t="str">
            <v>SE100</v>
          </cell>
          <cell r="K39">
            <v>112.5</v>
          </cell>
          <cell r="L39">
            <v>5</v>
          </cell>
          <cell r="M39">
            <v>8</v>
          </cell>
          <cell r="N39">
            <v>5.235602094240837E-2</v>
          </cell>
          <cell r="O39">
            <v>2365</v>
          </cell>
          <cell r="P39" t="str">
            <v>N10</v>
          </cell>
          <cell r="Q39">
            <v>67.5</v>
          </cell>
          <cell r="R39" t="str">
            <v>N10</v>
          </cell>
          <cell r="S39" t="str">
            <v>"Ballast"</v>
          </cell>
          <cell r="T39">
            <v>90</v>
          </cell>
          <cell r="U39">
            <v>45</v>
          </cell>
          <cell r="V39">
            <v>2.7553642961003488E-15</v>
          </cell>
          <cell r="W39">
            <v>45</v>
          </cell>
          <cell r="X39">
            <v>-11.89</v>
          </cell>
          <cell r="Y39">
            <v>0</v>
          </cell>
          <cell r="Z39">
            <v>18.150000000000002</v>
          </cell>
          <cell r="AA39">
            <v>90</v>
          </cell>
          <cell r="AB39">
            <v>32</v>
          </cell>
          <cell r="AC39">
            <v>0</v>
          </cell>
          <cell r="AD39">
            <v>90</v>
          </cell>
          <cell r="AE39">
            <v>3</v>
          </cell>
          <cell r="AF39" t="str">
            <v>"GA-09a_Pt1_Hs=05.00_Tp=19.10_Ballast.dat"</v>
          </cell>
          <cell r="AG39" t="str">
            <v>"GA-09a_Pt1_Hs=05.00_Tp=19.10_Ballast.sim"</v>
          </cell>
          <cell r="AH39">
            <v>5</v>
          </cell>
          <cell r="AI39">
            <v>2</v>
          </cell>
          <cell r="AJ39">
            <v>8.9285714285714288E-2</v>
          </cell>
          <cell r="AK39">
            <v>500</v>
          </cell>
          <cell r="AL39" t="str">
            <v>"GA-09a_Pt1_Hs=05.00_Tp=19.10_Ballast.dat"</v>
          </cell>
          <cell r="AM39" t="str">
            <v>"GA-09a_Pt1_Hs=05.00_Tp=19.10_Ballast.sim"</v>
          </cell>
        </row>
        <row r="40">
          <cell r="A40">
            <v>155</v>
          </cell>
          <cell r="B40" t="str">
            <v>GA-09b_Pt1_Hs=05.00_Tp=21.01_Full</v>
          </cell>
          <cell r="C40">
            <v>0</v>
          </cell>
          <cell r="D40">
            <v>10</v>
          </cell>
          <cell r="E40">
            <v>10800</v>
          </cell>
          <cell r="F40">
            <v>0.1</v>
          </cell>
          <cell r="G40">
            <v>0.1</v>
          </cell>
          <cell r="H40" t="str">
            <v>Ochi-Hubble</v>
          </cell>
          <cell r="I40" t="str">
            <v>"Specified"</v>
          </cell>
          <cell r="J40" t="str">
            <v>S100</v>
          </cell>
          <cell r="K40">
            <v>67.5</v>
          </cell>
          <cell r="L40">
            <v>5</v>
          </cell>
          <cell r="M40">
            <v>8</v>
          </cell>
          <cell r="N40">
            <v>4.7596382674916705E-2</v>
          </cell>
          <cell r="O40">
            <v>2365</v>
          </cell>
          <cell r="P40" t="str">
            <v>NW10</v>
          </cell>
          <cell r="Q40">
            <v>112.5</v>
          </cell>
          <cell r="R40" t="str">
            <v>NW10</v>
          </cell>
          <cell r="S40" t="str">
            <v>"Full"</v>
          </cell>
          <cell r="T40">
            <v>90</v>
          </cell>
          <cell r="U40">
            <v>45</v>
          </cell>
          <cell r="V40">
            <v>2.7553642961003488E-15</v>
          </cell>
          <cell r="W40">
            <v>45</v>
          </cell>
          <cell r="X40">
            <v>-24.5</v>
          </cell>
          <cell r="Y40">
            <v>0</v>
          </cell>
          <cell r="Z40">
            <v>18.150000000000002</v>
          </cell>
          <cell r="AA40">
            <v>90</v>
          </cell>
          <cell r="AB40">
            <v>32</v>
          </cell>
          <cell r="AC40">
            <v>0</v>
          </cell>
          <cell r="AD40">
            <v>90</v>
          </cell>
          <cell r="AE40">
            <v>3</v>
          </cell>
          <cell r="AF40" t="str">
            <v>"GA-09b_Pt1_Hs=05.00_Tp=21.01_Full.dat"</v>
          </cell>
          <cell r="AG40" t="str">
            <v>"GA-09b_Pt1_Hs=05.00_Tp=21.01_Full.sim"</v>
          </cell>
          <cell r="AH40">
            <v>5</v>
          </cell>
          <cell r="AI40">
            <v>2</v>
          </cell>
          <cell r="AJ40">
            <v>8.1168831168831168E-2</v>
          </cell>
          <cell r="AK40">
            <v>500</v>
          </cell>
          <cell r="AL40" t="str">
            <v>"GA-09b_Pt1_Hs=05.00_Tp=21.01_Full.dat"</v>
          </cell>
          <cell r="AM40" t="str">
            <v>"GA-09b_Pt1_Hs=05.00_Tp=21.01_Full.sim"</v>
          </cell>
        </row>
        <row r="41">
          <cell r="A41">
            <v>160</v>
          </cell>
          <cell r="B41" t="str">
            <v>GA-09b_Pt1_Hs=05.00_Tp=19.10_Ballast</v>
          </cell>
          <cell r="C41">
            <v>0</v>
          </cell>
          <cell r="D41">
            <v>10</v>
          </cell>
          <cell r="E41">
            <v>10800</v>
          </cell>
          <cell r="F41">
            <v>0.1</v>
          </cell>
          <cell r="G41">
            <v>0.1</v>
          </cell>
          <cell r="H41" t="str">
            <v>Ochi-Hubble</v>
          </cell>
          <cell r="I41" t="str">
            <v>"Specified"</v>
          </cell>
          <cell r="J41" t="str">
            <v>S100</v>
          </cell>
          <cell r="K41">
            <v>67.5</v>
          </cell>
          <cell r="L41">
            <v>5</v>
          </cell>
          <cell r="M41">
            <v>8</v>
          </cell>
          <cell r="N41">
            <v>5.235602094240837E-2</v>
          </cell>
          <cell r="O41">
            <v>2365</v>
          </cell>
          <cell r="P41" t="str">
            <v>NW10</v>
          </cell>
          <cell r="Q41">
            <v>112.5</v>
          </cell>
          <cell r="R41" t="str">
            <v>NW10</v>
          </cell>
          <cell r="S41" t="str">
            <v>"Ballast"</v>
          </cell>
          <cell r="T41">
            <v>90</v>
          </cell>
          <cell r="U41">
            <v>45</v>
          </cell>
          <cell r="V41">
            <v>2.7553642961003488E-15</v>
          </cell>
          <cell r="W41">
            <v>45</v>
          </cell>
          <cell r="X41">
            <v>-11.89</v>
          </cell>
          <cell r="Y41">
            <v>0</v>
          </cell>
          <cell r="Z41">
            <v>18.150000000000002</v>
          </cell>
          <cell r="AA41">
            <v>90</v>
          </cell>
          <cell r="AB41">
            <v>32</v>
          </cell>
          <cell r="AC41">
            <v>0</v>
          </cell>
          <cell r="AD41">
            <v>90</v>
          </cell>
          <cell r="AE41">
            <v>3</v>
          </cell>
          <cell r="AF41" t="str">
            <v>"GA-09b_Pt1_Hs=05.00_Tp=19.10_Ballast.dat"</v>
          </cell>
          <cell r="AG41" t="str">
            <v>"GA-09b_Pt1_Hs=05.00_Tp=19.10_Ballast.sim"</v>
          </cell>
          <cell r="AH41">
            <v>5</v>
          </cell>
          <cell r="AI41">
            <v>2</v>
          </cell>
          <cell r="AJ41">
            <v>8.9285714285714288E-2</v>
          </cell>
          <cell r="AK41">
            <v>500</v>
          </cell>
          <cell r="AL41" t="str">
            <v>"GA-09b_Pt1_Hs=05.00_Tp=19.10_Ballast.dat"</v>
          </cell>
          <cell r="AM41" t="str">
            <v>"GA-09b_Pt1_Hs=05.00_Tp=19.10_Ballast.sim"</v>
          </cell>
        </row>
        <row r="42">
          <cell r="A42">
            <v>167</v>
          </cell>
          <cell r="B42" t="str">
            <v>GA-10a_Pt1_Hs=05.00_Tp=21.01_Interm</v>
          </cell>
          <cell r="C42">
            <v>0</v>
          </cell>
          <cell r="D42">
            <v>10</v>
          </cell>
          <cell r="E42">
            <v>10800</v>
          </cell>
          <cell r="F42">
            <v>0.1</v>
          </cell>
          <cell r="G42">
            <v>0.1</v>
          </cell>
          <cell r="H42" t="str">
            <v>Ochi-Hubble</v>
          </cell>
          <cell r="I42" t="str">
            <v>"Specified"</v>
          </cell>
          <cell r="J42" t="str">
            <v>NW100</v>
          </cell>
          <cell r="K42">
            <v>292.5</v>
          </cell>
          <cell r="L42">
            <v>5</v>
          </cell>
          <cell r="M42">
            <v>8</v>
          </cell>
          <cell r="N42">
            <v>4.7596382674916705E-2</v>
          </cell>
          <cell r="O42">
            <v>2365</v>
          </cell>
          <cell r="P42" t="str">
            <v>S10</v>
          </cell>
          <cell r="Q42">
            <v>247.5</v>
          </cell>
          <cell r="R42" t="str">
            <v>S10</v>
          </cell>
          <cell r="S42" t="str">
            <v>"Interm"</v>
          </cell>
          <cell r="T42">
            <v>270</v>
          </cell>
          <cell r="U42">
            <v>45</v>
          </cell>
          <cell r="V42">
            <v>-8.2660928883010465E-15</v>
          </cell>
          <cell r="W42">
            <v>-45</v>
          </cell>
          <cell r="X42">
            <v>-18.149999999999999</v>
          </cell>
          <cell r="Y42">
            <v>0</v>
          </cell>
          <cell r="Z42">
            <v>18.150000000000002</v>
          </cell>
          <cell r="AA42">
            <v>90</v>
          </cell>
          <cell r="AB42">
            <v>32</v>
          </cell>
          <cell r="AC42">
            <v>0</v>
          </cell>
          <cell r="AD42">
            <v>90</v>
          </cell>
          <cell r="AE42">
            <v>3</v>
          </cell>
          <cell r="AF42" t="str">
            <v>"GA-10a_Pt1_Hs=05.00_Tp=21.01_Interm.dat"</v>
          </cell>
          <cell r="AG42" t="str">
            <v>"GA-10a_Pt1_Hs=05.00_Tp=21.01_Interm.sim"</v>
          </cell>
          <cell r="AH42">
            <v>5</v>
          </cell>
          <cell r="AI42">
            <v>2</v>
          </cell>
          <cell r="AJ42">
            <v>8.1168831168831168E-2</v>
          </cell>
          <cell r="AK42">
            <v>500</v>
          </cell>
          <cell r="AL42" t="str">
            <v>"GA-10a_Pt1_Hs=05.00_Tp=21.01_Interm.dat"</v>
          </cell>
          <cell r="AM42" t="str">
            <v>"GA-10a_Pt1_Hs=05.00_Tp=21.01_Interm.sim"</v>
          </cell>
        </row>
        <row r="43">
          <cell r="A43">
            <v>169</v>
          </cell>
          <cell r="B43" t="str">
            <v>GA-10a_Pt1_Hs=05.00_Tp=19.10_Ballast</v>
          </cell>
          <cell r="C43">
            <v>0</v>
          </cell>
          <cell r="D43">
            <v>10</v>
          </cell>
          <cell r="E43">
            <v>10800</v>
          </cell>
          <cell r="F43">
            <v>0.1</v>
          </cell>
          <cell r="G43">
            <v>0.1</v>
          </cell>
          <cell r="H43" t="str">
            <v>Ochi-Hubble</v>
          </cell>
          <cell r="I43" t="str">
            <v>"Specified"</v>
          </cell>
          <cell r="J43" t="str">
            <v>NW100</v>
          </cell>
          <cell r="K43">
            <v>292.5</v>
          </cell>
          <cell r="L43">
            <v>5</v>
          </cell>
          <cell r="M43">
            <v>8</v>
          </cell>
          <cell r="N43">
            <v>5.235602094240837E-2</v>
          </cell>
          <cell r="O43">
            <v>2365</v>
          </cell>
          <cell r="P43" t="str">
            <v>S10</v>
          </cell>
          <cell r="Q43">
            <v>247.5</v>
          </cell>
          <cell r="R43" t="str">
            <v>S10</v>
          </cell>
          <cell r="S43" t="str">
            <v>"Ballast"</v>
          </cell>
          <cell r="T43">
            <v>270</v>
          </cell>
          <cell r="U43">
            <v>45</v>
          </cell>
          <cell r="V43">
            <v>-8.2660928883010465E-15</v>
          </cell>
          <cell r="W43">
            <v>-45</v>
          </cell>
          <cell r="X43">
            <v>-11.89</v>
          </cell>
          <cell r="Y43">
            <v>0</v>
          </cell>
          <cell r="Z43">
            <v>18.150000000000002</v>
          </cell>
          <cell r="AA43">
            <v>90</v>
          </cell>
          <cell r="AB43">
            <v>32</v>
          </cell>
          <cell r="AC43">
            <v>0</v>
          </cell>
          <cell r="AD43">
            <v>90</v>
          </cell>
          <cell r="AE43">
            <v>3</v>
          </cell>
          <cell r="AF43" t="str">
            <v>"GA-10a_Pt1_Hs=05.00_Tp=19.10_Ballast.dat"</v>
          </cell>
          <cell r="AG43" t="str">
            <v>"GA-10a_Pt1_Hs=05.00_Tp=19.10_Ballast.sim"</v>
          </cell>
          <cell r="AH43">
            <v>5</v>
          </cell>
          <cell r="AI43">
            <v>2</v>
          </cell>
          <cell r="AJ43">
            <v>8.9285714285714288E-2</v>
          </cell>
          <cell r="AK43">
            <v>500</v>
          </cell>
          <cell r="AL43" t="str">
            <v>"GA-10a_Pt1_Hs=05.00_Tp=19.10_Ballast.dat"</v>
          </cell>
          <cell r="AM43" t="str">
            <v>"GA-10a_Pt1_Hs=05.00_Tp=19.10_Ballast.sim"</v>
          </cell>
        </row>
        <row r="44">
          <cell r="A44">
            <v>178</v>
          </cell>
          <cell r="B44" t="str">
            <v>GA-10b_Pt1_Hs=05.00_Tp=19.10_Ballast</v>
          </cell>
          <cell r="C44">
            <v>0</v>
          </cell>
          <cell r="D44">
            <v>10</v>
          </cell>
          <cell r="E44">
            <v>10800</v>
          </cell>
          <cell r="F44">
            <v>0.1</v>
          </cell>
          <cell r="G44">
            <v>0.1</v>
          </cell>
          <cell r="H44" t="str">
            <v>Ochi-Hubble</v>
          </cell>
          <cell r="I44" t="str">
            <v>"Specified"</v>
          </cell>
          <cell r="J44" t="str">
            <v>N100</v>
          </cell>
          <cell r="K44">
            <v>247.5</v>
          </cell>
          <cell r="L44">
            <v>5</v>
          </cell>
          <cell r="M44">
            <v>8</v>
          </cell>
          <cell r="N44">
            <v>5.235602094240837E-2</v>
          </cell>
          <cell r="O44">
            <v>2365</v>
          </cell>
          <cell r="P44" t="str">
            <v>SE10</v>
          </cell>
          <cell r="Q44">
            <v>292.5</v>
          </cell>
          <cell r="R44" t="str">
            <v>SE10</v>
          </cell>
          <cell r="S44" t="str">
            <v>"Ballast"</v>
          </cell>
          <cell r="T44">
            <v>270</v>
          </cell>
          <cell r="U44">
            <v>45</v>
          </cell>
          <cell r="V44">
            <v>-8.2660928883010465E-15</v>
          </cell>
          <cell r="W44">
            <v>-45</v>
          </cell>
          <cell r="X44">
            <v>-11.89</v>
          </cell>
          <cell r="Y44">
            <v>0</v>
          </cell>
          <cell r="Z44">
            <v>18.150000000000002</v>
          </cell>
          <cell r="AA44">
            <v>90</v>
          </cell>
          <cell r="AB44">
            <v>32</v>
          </cell>
          <cell r="AC44">
            <v>0</v>
          </cell>
          <cell r="AD44">
            <v>90</v>
          </cell>
          <cell r="AE44">
            <v>3</v>
          </cell>
          <cell r="AF44" t="str">
            <v>"GA-10b_Pt1_Hs=05.00_Tp=19.10_Ballast.dat"</v>
          </cell>
          <cell r="AG44" t="str">
            <v>"GA-10b_Pt1_Hs=05.00_Tp=19.10_Ballast.sim"</v>
          </cell>
          <cell r="AH44">
            <v>5</v>
          </cell>
          <cell r="AI44">
            <v>2</v>
          </cell>
          <cell r="AJ44">
            <v>8.9285714285714288E-2</v>
          </cell>
          <cell r="AK44">
            <v>500</v>
          </cell>
          <cell r="AL44" t="str">
            <v>"GA-10b_Pt1_Hs=05.00_Tp=19.10_Ballast.dat"</v>
          </cell>
          <cell r="AM44" t="str">
            <v>"GA-10b_Pt1_Hs=05.00_Tp=19.10_Ballast.sim"</v>
          </cell>
        </row>
        <row r="45">
          <cell r="A45">
            <v>186</v>
          </cell>
          <cell r="B45" t="str">
            <v>GA-11a_Pt1_Hs=05.00_Tp=17.19_Ballast</v>
          </cell>
          <cell r="C45">
            <v>0</v>
          </cell>
          <cell r="D45">
            <v>10</v>
          </cell>
          <cell r="E45">
            <v>10800</v>
          </cell>
          <cell r="F45">
            <v>0.1</v>
          </cell>
          <cell r="G45">
            <v>0.1</v>
          </cell>
          <cell r="H45" t="str">
            <v>Ochi-Hubble</v>
          </cell>
          <cell r="I45" t="str">
            <v>"Specified"</v>
          </cell>
          <cell r="J45" t="str">
            <v>E100</v>
          </cell>
          <cell r="K45">
            <v>157.5</v>
          </cell>
          <cell r="L45">
            <v>5</v>
          </cell>
          <cell r="M45">
            <v>8</v>
          </cell>
          <cell r="N45">
            <v>5.8173356602675967E-2</v>
          </cell>
          <cell r="O45">
            <v>2365</v>
          </cell>
          <cell r="P45" t="str">
            <v>NW10</v>
          </cell>
          <cell r="Q45">
            <v>112.5</v>
          </cell>
          <cell r="R45" t="str">
            <v>NW10</v>
          </cell>
          <cell r="S45" t="str">
            <v>"Ballast"</v>
          </cell>
          <cell r="T45">
            <v>135</v>
          </cell>
          <cell r="U45">
            <v>45</v>
          </cell>
          <cell r="V45">
            <v>-31.819805153394636</v>
          </cell>
          <cell r="W45">
            <v>31.81980515339464</v>
          </cell>
          <cell r="X45">
            <v>-11.89</v>
          </cell>
          <cell r="Y45">
            <v>0</v>
          </cell>
          <cell r="Z45">
            <v>18.150000000000002</v>
          </cell>
          <cell r="AA45">
            <v>90</v>
          </cell>
          <cell r="AB45">
            <v>32</v>
          </cell>
          <cell r="AC45">
            <v>0</v>
          </cell>
          <cell r="AD45">
            <v>90</v>
          </cell>
          <cell r="AE45">
            <v>3</v>
          </cell>
          <cell r="AF45" t="str">
            <v>"GA-11a_Pt1_Hs=05.00_Tp=17.19_Ballast.dat"</v>
          </cell>
          <cell r="AG45" t="str">
            <v>"GA-11a_Pt1_Hs=05.00_Tp=17.19_Ballast.sim"</v>
          </cell>
          <cell r="AH45">
            <v>5</v>
          </cell>
          <cell r="AI45">
            <v>2</v>
          </cell>
          <cell r="AJ45">
            <v>9.9206349206349201E-2</v>
          </cell>
          <cell r="AK45">
            <v>500</v>
          </cell>
          <cell r="AL45" t="str">
            <v>"GA-11a_Pt1_Hs=05.00_Tp=17.19_Ballast.dat"</v>
          </cell>
          <cell r="AM45" t="str">
            <v>"GA-11a_Pt1_Hs=05.00_Tp=17.19_Ballast.sim"</v>
          </cell>
        </row>
        <row r="46">
          <cell r="A46">
            <v>187</v>
          </cell>
          <cell r="B46" t="str">
            <v>GA-11a_Pt1_Hs=05.00_Tp=19.10_Ballast</v>
          </cell>
          <cell r="C46">
            <v>0</v>
          </cell>
          <cell r="D46">
            <v>10</v>
          </cell>
          <cell r="E46">
            <v>10800</v>
          </cell>
          <cell r="F46">
            <v>0.1</v>
          </cell>
          <cell r="G46">
            <v>0.1</v>
          </cell>
          <cell r="H46" t="str">
            <v>Ochi-Hubble</v>
          </cell>
          <cell r="I46" t="str">
            <v>"Specified"</v>
          </cell>
          <cell r="J46" t="str">
            <v>E100</v>
          </cell>
          <cell r="K46">
            <v>157.5</v>
          </cell>
          <cell r="L46">
            <v>5</v>
          </cell>
          <cell r="M46">
            <v>8</v>
          </cell>
          <cell r="N46">
            <v>5.235602094240837E-2</v>
          </cell>
          <cell r="O46">
            <v>2365</v>
          </cell>
          <cell r="P46" t="str">
            <v>NW10</v>
          </cell>
          <cell r="Q46">
            <v>112.5</v>
          </cell>
          <cell r="R46" t="str">
            <v>NW10</v>
          </cell>
          <cell r="S46" t="str">
            <v>"Ballast"</v>
          </cell>
          <cell r="T46">
            <v>135</v>
          </cell>
          <cell r="U46">
            <v>45</v>
          </cell>
          <cell r="V46">
            <v>-31.819805153394636</v>
          </cell>
          <cell r="W46">
            <v>31.81980515339464</v>
          </cell>
          <cell r="X46">
            <v>-11.89</v>
          </cell>
          <cell r="Y46">
            <v>0</v>
          </cell>
          <cell r="Z46">
            <v>18.150000000000002</v>
          </cell>
          <cell r="AA46">
            <v>90</v>
          </cell>
          <cell r="AB46">
            <v>32</v>
          </cell>
          <cell r="AC46">
            <v>0</v>
          </cell>
          <cell r="AD46">
            <v>90</v>
          </cell>
          <cell r="AE46">
            <v>3</v>
          </cell>
          <cell r="AF46" t="str">
            <v>"GA-11a_Pt1_Hs=05.00_Tp=19.10_Ballast.dat"</v>
          </cell>
          <cell r="AG46" t="str">
            <v>"GA-11a_Pt1_Hs=05.00_Tp=19.10_Ballast.sim"</v>
          </cell>
          <cell r="AH46">
            <v>5</v>
          </cell>
          <cell r="AI46">
            <v>2</v>
          </cell>
          <cell r="AJ46">
            <v>8.9285714285714288E-2</v>
          </cell>
          <cell r="AK46">
            <v>500</v>
          </cell>
          <cell r="AL46" t="str">
            <v>"GA-11a_Pt1_Hs=05.00_Tp=19.10_Ballast.dat"</v>
          </cell>
          <cell r="AM46" t="str">
            <v>"GA-11a_Pt1_Hs=05.00_Tp=19.10_Ballast.sim"</v>
          </cell>
        </row>
        <row r="47">
          <cell r="A47">
            <v>196</v>
          </cell>
          <cell r="B47" t="str">
            <v>GA-11b_Pt1_Hs=05.00_Tp=19.10_Ballast</v>
          </cell>
          <cell r="C47">
            <v>0</v>
          </cell>
          <cell r="D47">
            <v>10</v>
          </cell>
          <cell r="E47">
            <v>10800</v>
          </cell>
          <cell r="F47">
            <v>0.1</v>
          </cell>
          <cell r="G47">
            <v>0.1</v>
          </cell>
          <cell r="H47" t="str">
            <v>Ochi-Hubble</v>
          </cell>
          <cell r="I47" t="str">
            <v>"Specified"</v>
          </cell>
          <cell r="J47" t="str">
            <v>SE100</v>
          </cell>
          <cell r="K47">
            <v>112.5</v>
          </cell>
          <cell r="L47">
            <v>5</v>
          </cell>
          <cell r="M47">
            <v>8</v>
          </cell>
          <cell r="N47">
            <v>5.235602094240837E-2</v>
          </cell>
          <cell r="O47">
            <v>2365</v>
          </cell>
          <cell r="P47" t="str">
            <v>W10</v>
          </cell>
          <cell r="Q47">
            <v>157.5</v>
          </cell>
          <cell r="R47" t="str">
            <v>W10</v>
          </cell>
          <cell r="S47" t="str">
            <v>"Ballast"</v>
          </cell>
          <cell r="T47">
            <v>135</v>
          </cell>
          <cell r="U47">
            <v>45</v>
          </cell>
          <cell r="V47">
            <v>-31.819805153394636</v>
          </cell>
          <cell r="W47">
            <v>31.81980515339464</v>
          </cell>
          <cell r="X47">
            <v>-11.89</v>
          </cell>
          <cell r="Y47">
            <v>0</v>
          </cell>
          <cell r="Z47">
            <v>18.150000000000002</v>
          </cell>
          <cell r="AA47">
            <v>90</v>
          </cell>
          <cell r="AB47">
            <v>32</v>
          </cell>
          <cell r="AC47">
            <v>0</v>
          </cell>
          <cell r="AD47">
            <v>90</v>
          </cell>
          <cell r="AE47">
            <v>3</v>
          </cell>
          <cell r="AF47" t="str">
            <v>"GA-11b_Pt1_Hs=05.00_Tp=19.10_Ballast.dat"</v>
          </cell>
          <cell r="AG47" t="str">
            <v>"GA-11b_Pt1_Hs=05.00_Tp=19.10_Ballast.sim"</v>
          </cell>
          <cell r="AH47">
            <v>5</v>
          </cell>
          <cell r="AI47">
            <v>2</v>
          </cell>
          <cell r="AJ47">
            <v>8.9285714285714288E-2</v>
          </cell>
          <cell r="AK47">
            <v>500</v>
          </cell>
          <cell r="AL47" t="str">
            <v>"GA-11b_Pt1_Hs=05.00_Tp=19.10_Ballast.dat"</v>
          </cell>
          <cell r="AM47" t="str">
            <v>"GA-11b_Pt1_Hs=05.00_Tp=19.10_Ballast.sim"</v>
          </cell>
        </row>
        <row r="48">
          <cell r="A48">
            <v>205</v>
          </cell>
          <cell r="B48" t="str">
            <v>GA-11c_Pt1_Hs=05.00_Tp=19.10_Ballast</v>
          </cell>
          <cell r="C48">
            <v>0</v>
          </cell>
          <cell r="D48">
            <v>10</v>
          </cell>
          <cell r="E48">
            <v>10800</v>
          </cell>
          <cell r="F48">
            <v>0.1</v>
          </cell>
          <cell r="G48">
            <v>0.1</v>
          </cell>
          <cell r="H48" t="str">
            <v>Ochi-Hubble</v>
          </cell>
          <cell r="I48" t="str">
            <v>"Specified"</v>
          </cell>
          <cell r="J48" t="str">
            <v>N100</v>
          </cell>
          <cell r="K48">
            <v>247.5</v>
          </cell>
          <cell r="L48">
            <v>5</v>
          </cell>
          <cell r="M48">
            <v>8</v>
          </cell>
          <cell r="N48">
            <v>5.235602094240837E-2</v>
          </cell>
          <cell r="O48">
            <v>2365</v>
          </cell>
          <cell r="P48" t="str">
            <v>SW10</v>
          </cell>
          <cell r="Q48">
            <v>202.5</v>
          </cell>
          <cell r="R48" t="str">
            <v>SW10</v>
          </cell>
          <cell r="S48" t="str">
            <v>"Ballast"</v>
          </cell>
          <cell r="T48">
            <v>225</v>
          </cell>
          <cell r="U48">
            <v>45</v>
          </cell>
          <cell r="V48">
            <v>-31.819805153394647</v>
          </cell>
          <cell r="W48">
            <v>-31.819805153394636</v>
          </cell>
          <cell r="X48">
            <v>-11.89</v>
          </cell>
          <cell r="Y48">
            <v>0</v>
          </cell>
          <cell r="Z48">
            <v>18.150000000000002</v>
          </cell>
          <cell r="AA48">
            <v>90</v>
          </cell>
          <cell r="AB48">
            <v>32</v>
          </cell>
          <cell r="AC48">
            <v>0</v>
          </cell>
          <cell r="AD48">
            <v>90</v>
          </cell>
          <cell r="AE48">
            <v>3</v>
          </cell>
          <cell r="AF48" t="str">
            <v>"GA-11c_Pt1_Hs=05.00_Tp=19.10_Ballast.dat"</v>
          </cell>
          <cell r="AG48" t="str">
            <v>"GA-11c_Pt1_Hs=05.00_Tp=19.10_Ballast.sim"</v>
          </cell>
          <cell r="AH48">
            <v>5</v>
          </cell>
          <cell r="AI48">
            <v>2</v>
          </cell>
          <cell r="AJ48">
            <v>8.9285714285714288E-2</v>
          </cell>
          <cell r="AK48">
            <v>500</v>
          </cell>
          <cell r="AL48" t="str">
            <v>"GA-11c_Pt1_Hs=05.00_Tp=19.10_Ballast.dat"</v>
          </cell>
          <cell r="AM48" t="str">
            <v>"GA-11c_Pt1_Hs=05.00_Tp=19.10_Ballast.sim"</v>
          </cell>
        </row>
        <row r="49">
          <cell r="A49">
            <v>209</v>
          </cell>
          <cell r="B49" t="str">
            <v>GA-11d_Pt1_Hs=05.00_Tp=21.01_Full</v>
          </cell>
          <cell r="C49">
            <v>0</v>
          </cell>
          <cell r="D49">
            <v>10</v>
          </cell>
          <cell r="E49">
            <v>10800</v>
          </cell>
          <cell r="F49">
            <v>0.1</v>
          </cell>
          <cell r="G49">
            <v>0.1</v>
          </cell>
          <cell r="H49" t="str">
            <v>Ochi-Hubble</v>
          </cell>
          <cell r="I49" t="str">
            <v>"Specified"</v>
          </cell>
          <cell r="J49" t="str">
            <v>NE100</v>
          </cell>
          <cell r="K49">
            <v>202.5</v>
          </cell>
          <cell r="L49">
            <v>5</v>
          </cell>
          <cell r="M49">
            <v>8</v>
          </cell>
          <cell r="N49">
            <v>4.7596382674916705E-2</v>
          </cell>
          <cell r="O49">
            <v>2365</v>
          </cell>
          <cell r="P49" t="str">
            <v>S10</v>
          </cell>
          <cell r="Q49">
            <v>247.5</v>
          </cell>
          <cell r="R49" t="str">
            <v>S10</v>
          </cell>
          <cell r="S49" t="str">
            <v>"Full"</v>
          </cell>
          <cell r="T49">
            <v>225</v>
          </cell>
          <cell r="U49">
            <v>45</v>
          </cell>
          <cell r="V49">
            <v>-31.819805153394647</v>
          </cell>
          <cell r="W49">
            <v>-31.819805153394636</v>
          </cell>
          <cell r="X49">
            <v>-24.5</v>
          </cell>
          <cell r="Y49">
            <v>0</v>
          </cell>
          <cell r="Z49">
            <v>18.150000000000002</v>
          </cell>
          <cell r="AA49">
            <v>90</v>
          </cell>
          <cell r="AB49">
            <v>32</v>
          </cell>
          <cell r="AC49">
            <v>0</v>
          </cell>
          <cell r="AD49">
            <v>90</v>
          </cell>
          <cell r="AE49">
            <v>3</v>
          </cell>
          <cell r="AF49" t="str">
            <v>"GA-11d_Pt1_Hs=05.00_Tp=21.01_Full.dat"</v>
          </cell>
          <cell r="AG49" t="str">
            <v>"GA-11d_Pt1_Hs=05.00_Tp=21.01_Full.sim"</v>
          </cell>
          <cell r="AH49">
            <v>5</v>
          </cell>
          <cell r="AI49">
            <v>2</v>
          </cell>
          <cell r="AJ49">
            <v>8.1168831168831168E-2</v>
          </cell>
          <cell r="AK49">
            <v>500</v>
          </cell>
          <cell r="AL49" t="str">
            <v>"GA-11d_Pt1_Hs=05.00_Tp=21.01_Full.dat"</v>
          </cell>
          <cell r="AM49" t="str">
            <v>"GA-11d_Pt1_Hs=05.00_Tp=21.01_Full.sim"</v>
          </cell>
        </row>
        <row r="50">
          <cell r="A50">
            <v>214</v>
          </cell>
          <cell r="B50" t="str">
            <v>GA-11d_Pt1_Hs=05.00_Tp=19.10_Ballast</v>
          </cell>
          <cell r="C50">
            <v>0</v>
          </cell>
          <cell r="D50">
            <v>10</v>
          </cell>
          <cell r="E50">
            <v>10800</v>
          </cell>
          <cell r="F50">
            <v>0.1</v>
          </cell>
          <cell r="G50">
            <v>0.1</v>
          </cell>
          <cell r="H50" t="str">
            <v>Ochi-Hubble</v>
          </cell>
          <cell r="I50" t="str">
            <v>"Specified"</v>
          </cell>
          <cell r="J50" t="str">
            <v>NE100</v>
          </cell>
          <cell r="K50">
            <v>202.5</v>
          </cell>
          <cell r="L50">
            <v>5</v>
          </cell>
          <cell r="M50">
            <v>8</v>
          </cell>
          <cell r="N50">
            <v>5.235602094240837E-2</v>
          </cell>
          <cell r="O50">
            <v>2365</v>
          </cell>
          <cell r="P50" t="str">
            <v>S10</v>
          </cell>
          <cell r="Q50">
            <v>247.5</v>
          </cell>
          <cell r="R50" t="str">
            <v>S10</v>
          </cell>
          <cell r="S50" t="str">
            <v>"Ballast"</v>
          </cell>
          <cell r="T50">
            <v>225</v>
          </cell>
          <cell r="U50">
            <v>45</v>
          </cell>
          <cell r="V50">
            <v>-31.819805153394647</v>
          </cell>
          <cell r="W50">
            <v>-31.819805153394636</v>
          </cell>
          <cell r="X50">
            <v>-11.89</v>
          </cell>
          <cell r="Y50">
            <v>0</v>
          </cell>
          <cell r="Z50">
            <v>18.150000000000002</v>
          </cell>
          <cell r="AA50">
            <v>90</v>
          </cell>
          <cell r="AB50">
            <v>32</v>
          </cell>
          <cell r="AC50">
            <v>0</v>
          </cell>
          <cell r="AD50">
            <v>90</v>
          </cell>
          <cell r="AE50">
            <v>3</v>
          </cell>
          <cell r="AF50" t="str">
            <v>"GA-11d_Pt1_Hs=05.00_Tp=19.10_Ballast.dat"</v>
          </cell>
          <cell r="AG50" t="str">
            <v>"GA-11d_Pt1_Hs=05.00_Tp=19.10_Ballast.sim"</v>
          </cell>
          <cell r="AH50">
            <v>5</v>
          </cell>
          <cell r="AI50">
            <v>2</v>
          </cell>
          <cell r="AJ50">
            <v>8.9285714285714288E-2</v>
          </cell>
          <cell r="AK50">
            <v>500</v>
          </cell>
          <cell r="AL50" t="str">
            <v>"GA-11d_Pt1_Hs=05.00_Tp=19.10_Ballast.dat"</v>
          </cell>
          <cell r="AM50" t="str">
            <v>"GA-11d_Pt1_Hs=05.00_Tp=19.10_Ballast.sim"</v>
          </cell>
        </row>
        <row r="51">
          <cell r="A51">
            <v>216</v>
          </cell>
          <cell r="B51" t="str">
            <v>GA-11e_Pt1_Hs=05.00_Tp=17.19_Full</v>
          </cell>
          <cell r="C51">
            <v>0</v>
          </cell>
          <cell r="D51">
            <v>10</v>
          </cell>
          <cell r="E51">
            <v>10800</v>
          </cell>
          <cell r="F51">
            <v>0.1</v>
          </cell>
          <cell r="G51">
            <v>0.1</v>
          </cell>
          <cell r="H51" t="str">
            <v>Ochi-Hubble</v>
          </cell>
          <cell r="I51" t="str">
            <v>"Specified"</v>
          </cell>
          <cell r="J51" t="str">
            <v>W100</v>
          </cell>
          <cell r="K51">
            <v>337.5</v>
          </cell>
          <cell r="L51">
            <v>5</v>
          </cell>
          <cell r="M51">
            <v>8</v>
          </cell>
          <cell r="N51">
            <v>5.8173356602675967E-2</v>
          </cell>
          <cell r="O51">
            <v>2365</v>
          </cell>
          <cell r="P51" t="str">
            <v>SE10</v>
          </cell>
          <cell r="Q51">
            <v>292.5</v>
          </cell>
          <cell r="R51" t="str">
            <v>SE10</v>
          </cell>
          <cell r="S51" t="str">
            <v>"Full"</v>
          </cell>
          <cell r="T51">
            <v>315</v>
          </cell>
          <cell r="U51">
            <v>45</v>
          </cell>
          <cell r="V51">
            <v>31.819805153394629</v>
          </cell>
          <cell r="W51">
            <v>-31.819805153394647</v>
          </cell>
          <cell r="X51">
            <v>-24.5</v>
          </cell>
          <cell r="Y51">
            <v>0</v>
          </cell>
          <cell r="Z51">
            <v>18.150000000000002</v>
          </cell>
          <cell r="AA51">
            <v>90</v>
          </cell>
          <cell r="AB51">
            <v>32</v>
          </cell>
          <cell r="AC51">
            <v>0</v>
          </cell>
          <cell r="AD51">
            <v>90</v>
          </cell>
          <cell r="AE51">
            <v>3</v>
          </cell>
          <cell r="AF51" t="str">
            <v>"GA-11e_Pt1_Hs=05.00_Tp=17.19_Full.dat"</v>
          </cell>
          <cell r="AG51" t="str">
            <v>"GA-11e_Pt1_Hs=05.00_Tp=17.19_Full.sim"</v>
          </cell>
          <cell r="AH51">
            <v>5</v>
          </cell>
          <cell r="AI51">
            <v>2</v>
          </cell>
          <cell r="AJ51">
            <v>9.9206349206349201E-2</v>
          </cell>
          <cell r="AK51">
            <v>500</v>
          </cell>
          <cell r="AL51" t="str">
            <v>"GA-11e_Pt1_Hs=05.00_Tp=17.19_Full.dat"</v>
          </cell>
          <cell r="AM51" t="str">
            <v>"GA-11e_Pt1_Hs=05.00_Tp=17.19_Full.sim"</v>
          </cell>
        </row>
        <row r="52">
          <cell r="A52">
            <v>223</v>
          </cell>
          <cell r="B52" t="str">
            <v>GA-11e_Pt1_Hs=05.00_Tp=19.10_Ballast</v>
          </cell>
          <cell r="C52">
            <v>0</v>
          </cell>
          <cell r="D52">
            <v>10</v>
          </cell>
          <cell r="E52">
            <v>10800</v>
          </cell>
          <cell r="F52">
            <v>0.1</v>
          </cell>
          <cell r="G52">
            <v>0.1</v>
          </cell>
          <cell r="H52" t="str">
            <v>Ochi-Hubble</v>
          </cell>
          <cell r="I52" t="str">
            <v>"Specified"</v>
          </cell>
          <cell r="J52" t="str">
            <v>W100</v>
          </cell>
          <cell r="K52">
            <v>337.5</v>
          </cell>
          <cell r="L52">
            <v>5</v>
          </cell>
          <cell r="M52">
            <v>8</v>
          </cell>
          <cell r="N52">
            <v>5.235602094240837E-2</v>
          </cell>
          <cell r="O52">
            <v>2365</v>
          </cell>
          <cell r="P52" t="str">
            <v>SE10</v>
          </cell>
          <cell r="Q52">
            <v>292.5</v>
          </cell>
          <cell r="R52" t="str">
            <v>SE10</v>
          </cell>
          <cell r="S52" t="str">
            <v>"Ballast"</v>
          </cell>
          <cell r="T52">
            <v>315</v>
          </cell>
          <cell r="U52">
            <v>45</v>
          </cell>
          <cell r="V52">
            <v>31.819805153394629</v>
          </cell>
          <cell r="W52">
            <v>-31.819805153394647</v>
          </cell>
          <cell r="X52">
            <v>-11.89</v>
          </cell>
          <cell r="Y52">
            <v>0</v>
          </cell>
          <cell r="Z52">
            <v>18.150000000000002</v>
          </cell>
          <cell r="AA52">
            <v>90</v>
          </cell>
          <cell r="AB52">
            <v>32</v>
          </cell>
          <cell r="AC52">
            <v>0</v>
          </cell>
          <cell r="AD52">
            <v>90</v>
          </cell>
          <cell r="AE52">
            <v>3</v>
          </cell>
          <cell r="AF52" t="str">
            <v>"GA-11e_Pt1_Hs=05.00_Tp=19.10_Ballast.dat"</v>
          </cell>
          <cell r="AG52" t="str">
            <v>"GA-11e_Pt1_Hs=05.00_Tp=19.10_Ballast.sim"</v>
          </cell>
          <cell r="AH52">
            <v>5</v>
          </cell>
          <cell r="AI52">
            <v>2</v>
          </cell>
          <cell r="AJ52">
            <v>8.9285714285714288E-2</v>
          </cell>
          <cell r="AK52">
            <v>500</v>
          </cell>
          <cell r="AL52" t="str">
            <v>"GA-11e_Pt1_Hs=05.00_Tp=19.10_Ballast.dat"</v>
          </cell>
          <cell r="AM52" t="str">
            <v>"GA-11e_Pt1_Hs=05.00_Tp=19.10_Ballast.sim"</v>
          </cell>
        </row>
        <row r="53">
          <cell r="A53">
            <v>230</v>
          </cell>
          <cell r="B53" t="str">
            <v>GA-11f_Pt1_Hs=05.00_Tp=21.01_Interm</v>
          </cell>
          <cell r="C53">
            <v>0</v>
          </cell>
          <cell r="D53">
            <v>10</v>
          </cell>
          <cell r="E53">
            <v>10800</v>
          </cell>
          <cell r="F53">
            <v>0.1</v>
          </cell>
          <cell r="G53">
            <v>0.1</v>
          </cell>
          <cell r="H53" t="str">
            <v>Ochi-Hubble</v>
          </cell>
          <cell r="I53" t="str">
            <v>"Specified"</v>
          </cell>
          <cell r="J53" t="str">
            <v>NW100</v>
          </cell>
          <cell r="K53">
            <v>292.5</v>
          </cell>
          <cell r="L53">
            <v>5</v>
          </cell>
          <cell r="M53">
            <v>8</v>
          </cell>
          <cell r="N53">
            <v>4.7596382674916705E-2</v>
          </cell>
          <cell r="O53">
            <v>2365</v>
          </cell>
          <cell r="P53" t="str">
            <v>E10</v>
          </cell>
          <cell r="Q53">
            <v>337.5</v>
          </cell>
          <cell r="R53" t="str">
            <v>E10</v>
          </cell>
          <cell r="S53" t="str">
            <v>"Interm"</v>
          </cell>
          <cell r="T53">
            <v>315</v>
          </cell>
          <cell r="U53">
            <v>45</v>
          </cell>
          <cell r="V53">
            <v>31.819805153394629</v>
          </cell>
          <cell r="W53">
            <v>-31.819805153394647</v>
          </cell>
          <cell r="X53">
            <v>-18.149999999999999</v>
          </cell>
          <cell r="Y53">
            <v>0</v>
          </cell>
          <cell r="Z53">
            <v>18.150000000000002</v>
          </cell>
          <cell r="AA53">
            <v>90</v>
          </cell>
          <cell r="AB53">
            <v>32</v>
          </cell>
          <cell r="AC53">
            <v>0</v>
          </cell>
          <cell r="AD53">
            <v>90</v>
          </cell>
          <cell r="AE53">
            <v>3</v>
          </cell>
          <cell r="AF53" t="str">
            <v>"GA-11f_Pt1_Hs=05.00_Tp=21.01_Interm.dat"</v>
          </cell>
          <cell r="AG53" t="str">
            <v>"GA-11f_Pt1_Hs=05.00_Tp=21.01_Interm.sim"</v>
          </cell>
          <cell r="AH53">
            <v>5</v>
          </cell>
          <cell r="AI53">
            <v>2</v>
          </cell>
          <cell r="AJ53">
            <v>8.1168831168831168E-2</v>
          </cell>
          <cell r="AK53">
            <v>500</v>
          </cell>
          <cell r="AL53" t="str">
            <v>"GA-11f_Pt1_Hs=05.00_Tp=21.01_Interm.dat"</v>
          </cell>
          <cell r="AM53" t="str">
            <v>"GA-11f_Pt1_Hs=05.00_Tp=21.01_Interm.sim"</v>
          </cell>
        </row>
        <row r="54">
          <cell r="A54">
            <v>232</v>
          </cell>
          <cell r="B54" t="str">
            <v>GA-11f_Pt1_Hs=05.00_Tp=19.10_Ballast</v>
          </cell>
          <cell r="C54">
            <v>0</v>
          </cell>
          <cell r="D54">
            <v>10</v>
          </cell>
          <cell r="E54">
            <v>10800</v>
          </cell>
          <cell r="F54">
            <v>0.1</v>
          </cell>
          <cell r="G54">
            <v>0.1</v>
          </cell>
          <cell r="H54" t="str">
            <v>Ochi-Hubble</v>
          </cell>
          <cell r="I54" t="str">
            <v>"Specified"</v>
          </cell>
          <cell r="J54" t="str">
            <v>NW100</v>
          </cell>
          <cell r="K54">
            <v>292.5</v>
          </cell>
          <cell r="L54">
            <v>5</v>
          </cell>
          <cell r="M54">
            <v>8</v>
          </cell>
          <cell r="N54">
            <v>5.235602094240837E-2</v>
          </cell>
          <cell r="O54">
            <v>2365</v>
          </cell>
          <cell r="P54" t="str">
            <v>E10</v>
          </cell>
          <cell r="Q54">
            <v>337.5</v>
          </cell>
          <cell r="R54" t="str">
            <v>E10</v>
          </cell>
          <cell r="S54" t="str">
            <v>"Ballast"</v>
          </cell>
          <cell r="T54">
            <v>315</v>
          </cell>
          <cell r="U54">
            <v>45</v>
          </cell>
          <cell r="V54">
            <v>31.819805153394629</v>
          </cell>
          <cell r="W54">
            <v>-31.819805153394647</v>
          </cell>
          <cell r="X54">
            <v>-11.89</v>
          </cell>
          <cell r="Y54">
            <v>0</v>
          </cell>
          <cell r="Z54">
            <v>18.150000000000002</v>
          </cell>
          <cell r="AA54">
            <v>90</v>
          </cell>
          <cell r="AB54">
            <v>32</v>
          </cell>
          <cell r="AC54">
            <v>0</v>
          </cell>
          <cell r="AD54">
            <v>90</v>
          </cell>
          <cell r="AE54">
            <v>3</v>
          </cell>
          <cell r="AF54" t="str">
            <v>"GA-11f_Pt1_Hs=05.00_Tp=19.10_Ballast.dat"</v>
          </cell>
          <cell r="AG54" t="str">
            <v>"GA-11f_Pt1_Hs=05.00_Tp=19.10_Ballast.sim"</v>
          </cell>
          <cell r="AH54">
            <v>5</v>
          </cell>
          <cell r="AI54">
            <v>2</v>
          </cell>
          <cell r="AJ54">
            <v>8.9285714285714288E-2</v>
          </cell>
          <cell r="AK54">
            <v>500</v>
          </cell>
          <cell r="AL54" t="str">
            <v>"GA-11f_Pt1_Hs=05.00_Tp=19.10_Ballast.dat"</v>
          </cell>
          <cell r="AM54" t="str">
            <v>"GA-11f_Pt1_Hs=05.00_Tp=19.10_Ballast.sim"</v>
          </cell>
        </row>
        <row r="55">
          <cell r="A55">
            <v>236</v>
          </cell>
          <cell r="B55" t="str">
            <v>GA-11g_Pt1_Hs=05.00_Tp=21.01_Full</v>
          </cell>
          <cell r="C55">
            <v>0</v>
          </cell>
          <cell r="D55">
            <v>10</v>
          </cell>
          <cell r="E55">
            <v>10800</v>
          </cell>
          <cell r="F55">
            <v>0.1</v>
          </cell>
          <cell r="G55">
            <v>0.1</v>
          </cell>
          <cell r="H55" t="str">
            <v>Ochi-Hubble</v>
          </cell>
          <cell r="I55" t="str">
            <v>"Specified"</v>
          </cell>
          <cell r="J55" t="str">
            <v>S100</v>
          </cell>
          <cell r="K55">
            <v>67.5</v>
          </cell>
          <cell r="L55">
            <v>5</v>
          </cell>
          <cell r="M55">
            <v>8</v>
          </cell>
          <cell r="N55">
            <v>4.7596382674916705E-2</v>
          </cell>
          <cell r="O55">
            <v>2365</v>
          </cell>
          <cell r="P55" t="str">
            <v>NE10</v>
          </cell>
          <cell r="Q55">
            <v>22.5</v>
          </cell>
          <cell r="R55" t="str">
            <v>NE10</v>
          </cell>
          <cell r="S55" t="str">
            <v>"Full"</v>
          </cell>
          <cell r="T55">
            <v>45</v>
          </cell>
          <cell r="U55">
            <v>45</v>
          </cell>
          <cell r="V55">
            <v>31.81980515339464</v>
          </cell>
          <cell r="W55">
            <v>31.819805153394636</v>
          </cell>
          <cell r="X55">
            <v>-24.5</v>
          </cell>
          <cell r="Y55">
            <v>0</v>
          </cell>
          <cell r="Z55">
            <v>18.150000000000002</v>
          </cell>
          <cell r="AA55">
            <v>90</v>
          </cell>
          <cell r="AB55">
            <v>32</v>
          </cell>
          <cell r="AC55">
            <v>0</v>
          </cell>
          <cell r="AD55">
            <v>90</v>
          </cell>
          <cell r="AE55">
            <v>3</v>
          </cell>
          <cell r="AF55" t="str">
            <v>"GA-11g_Pt1_Hs=05.00_Tp=21.01_Full.dat"</v>
          </cell>
          <cell r="AG55" t="str">
            <v>"GA-11g_Pt1_Hs=05.00_Tp=21.01_Full.sim"</v>
          </cell>
          <cell r="AH55">
            <v>5</v>
          </cell>
          <cell r="AI55">
            <v>2</v>
          </cell>
          <cell r="AJ55">
            <v>8.1168831168831168E-2</v>
          </cell>
          <cell r="AK55">
            <v>500</v>
          </cell>
          <cell r="AL55" t="str">
            <v>"GA-11g_Pt1_Hs=05.00_Tp=21.01_Full.dat"</v>
          </cell>
          <cell r="AM55" t="str">
            <v>"GA-11g_Pt1_Hs=05.00_Tp=21.01_Full.sim"</v>
          </cell>
        </row>
        <row r="56">
          <cell r="A56">
            <v>241</v>
          </cell>
          <cell r="B56" t="str">
            <v>GA-11g_Pt1_Hs=05.00_Tp=19.10_Ballast</v>
          </cell>
          <cell r="C56">
            <v>0</v>
          </cell>
          <cell r="D56">
            <v>10</v>
          </cell>
          <cell r="E56">
            <v>10800</v>
          </cell>
          <cell r="F56">
            <v>0.1</v>
          </cell>
          <cell r="G56">
            <v>0.1</v>
          </cell>
          <cell r="H56" t="str">
            <v>Ochi-Hubble</v>
          </cell>
          <cell r="I56" t="str">
            <v>"Specified"</v>
          </cell>
          <cell r="J56" t="str">
            <v>S100</v>
          </cell>
          <cell r="K56">
            <v>67.5</v>
          </cell>
          <cell r="L56">
            <v>5</v>
          </cell>
          <cell r="M56">
            <v>8</v>
          </cell>
          <cell r="N56">
            <v>5.235602094240837E-2</v>
          </cell>
          <cell r="O56">
            <v>2365</v>
          </cell>
          <cell r="P56" t="str">
            <v>NE10</v>
          </cell>
          <cell r="Q56">
            <v>22.5</v>
          </cell>
          <cell r="R56" t="str">
            <v>NE10</v>
          </cell>
          <cell r="S56" t="str">
            <v>"Ballast"</v>
          </cell>
          <cell r="T56">
            <v>45</v>
          </cell>
          <cell r="U56">
            <v>45</v>
          </cell>
          <cell r="V56">
            <v>31.81980515339464</v>
          </cell>
          <cell r="W56">
            <v>31.819805153394636</v>
          </cell>
          <cell r="X56">
            <v>-11.89</v>
          </cell>
          <cell r="Y56">
            <v>0</v>
          </cell>
          <cell r="Z56">
            <v>18.150000000000002</v>
          </cell>
          <cell r="AA56">
            <v>90</v>
          </cell>
          <cell r="AB56">
            <v>32</v>
          </cell>
          <cell r="AC56">
            <v>0</v>
          </cell>
          <cell r="AD56">
            <v>90</v>
          </cell>
          <cell r="AE56">
            <v>3</v>
          </cell>
          <cell r="AF56" t="str">
            <v>"GA-11g_Pt1_Hs=05.00_Tp=19.10_Ballast.dat"</v>
          </cell>
          <cell r="AG56" t="str">
            <v>"GA-11g_Pt1_Hs=05.00_Tp=19.10_Ballast.sim"</v>
          </cell>
          <cell r="AH56">
            <v>5</v>
          </cell>
          <cell r="AI56">
            <v>2</v>
          </cell>
          <cell r="AJ56">
            <v>8.9285714285714288E-2</v>
          </cell>
          <cell r="AK56">
            <v>500</v>
          </cell>
          <cell r="AL56" t="str">
            <v>"GA-11g_Pt1_Hs=05.00_Tp=19.10_Ballast.dat"</v>
          </cell>
          <cell r="AM56" t="str">
            <v>"GA-11g_Pt1_Hs=05.00_Tp=19.10_Ballast.sim"</v>
          </cell>
        </row>
        <row r="57">
          <cell r="A57">
            <v>245</v>
          </cell>
          <cell r="B57" t="str">
            <v>GA-11h_Pt1_Hs=05.00_Tp=21.01_Full</v>
          </cell>
          <cell r="C57">
            <v>0</v>
          </cell>
          <cell r="D57">
            <v>10</v>
          </cell>
          <cell r="E57">
            <v>10800</v>
          </cell>
          <cell r="F57">
            <v>0.1</v>
          </cell>
          <cell r="G57">
            <v>0.1</v>
          </cell>
          <cell r="H57" t="str">
            <v>Ochi-Hubble</v>
          </cell>
          <cell r="I57" t="str">
            <v>"Specified"</v>
          </cell>
          <cell r="J57" t="str">
            <v>SW100</v>
          </cell>
          <cell r="K57">
            <v>22.5</v>
          </cell>
          <cell r="L57">
            <v>5</v>
          </cell>
          <cell r="M57">
            <v>8</v>
          </cell>
          <cell r="N57">
            <v>4.7596382674916705E-2</v>
          </cell>
          <cell r="O57">
            <v>2365</v>
          </cell>
          <cell r="P57" t="str">
            <v>N10</v>
          </cell>
          <cell r="Q57">
            <v>67.5</v>
          </cell>
          <cell r="R57" t="str">
            <v>N10</v>
          </cell>
          <cell r="S57" t="str">
            <v>"Full"</v>
          </cell>
          <cell r="T57">
            <v>45</v>
          </cell>
          <cell r="U57">
            <v>45</v>
          </cell>
          <cell r="V57">
            <v>31.81980515339464</v>
          </cell>
          <cell r="W57">
            <v>31.819805153394636</v>
          </cell>
          <cell r="X57">
            <v>-24.5</v>
          </cell>
          <cell r="Y57">
            <v>0</v>
          </cell>
          <cell r="Z57">
            <v>18.150000000000002</v>
          </cell>
          <cell r="AA57">
            <v>90</v>
          </cell>
          <cell r="AB57">
            <v>32</v>
          </cell>
          <cell r="AC57">
            <v>0</v>
          </cell>
          <cell r="AD57">
            <v>90</v>
          </cell>
          <cell r="AE57">
            <v>3</v>
          </cell>
          <cell r="AF57" t="str">
            <v>"GA-11h_Pt1_Hs=05.00_Tp=21.01_Full.dat"</v>
          </cell>
          <cell r="AG57" t="str">
            <v>"GA-11h_Pt1_Hs=05.00_Tp=21.01_Full.sim"</v>
          </cell>
          <cell r="AH57">
            <v>5</v>
          </cell>
          <cell r="AI57">
            <v>2</v>
          </cell>
          <cell r="AJ57">
            <v>8.1168831168831168E-2</v>
          </cell>
          <cell r="AK57">
            <v>500</v>
          </cell>
          <cell r="AL57" t="str">
            <v>"GA-11h_Pt1_Hs=05.00_Tp=21.01_Full.dat"</v>
          </cell>
          <cell r="AM57" t="str">
            <v>"GA-11h_Pt1_Hs=05.00_Tp=21.01_Full.sim"</v>
          </cell>
        </row>
        <row r="58">
          <cell r="A58">
            <v>250</v>
          </cell>
          <cell r="B58" t="str">
            <v>GA-11h_Pt1_Hs=05.00_Tp=19.10_Ballast</v>
          </cell>
          <cell r="C58">
            <v>0</v>
          </cell>
          <cell r="D58">
            <v>10</v>
          </cell>
          <cell r="E58">
            <v>10800</v>
          </cell>
          <cell r="F58">
            <v>0.1</v>
          </cell>
          <cell r="G58">
            <v>0.1</v>
          </cell>
          <cell r="H58" t="str">
            <v>Ochi-Hubble</v>
          </cell>
          <cell r="I58" t="str">
            <v>"Specified"</v>
          </cell>
          <cell r="J58" t="str">
            <v>SW100</v>
          </cell>
          <cell r="K58">
            <v>22.5</v>
          </cell>
          <cell r="L58">
            <v>5</v>
          </cell>
          <cell r="M58">
            <v>8</v>
          </cell>
          <cell r="N58">
            <v>5.235602094240837E-2</v>
          </cell>
          <cell r="O58">
            <v>2365</v>
          </cell>
          <cell r="P58" t="str">
            <v>N10</v>
          </cell>
          <cell r="Q58">
            <v>67.5</v>
          </cell>
          <cell r="R58" t="str">
            <v>N10</v>
          </cell>
          <cell r="S58" t="str">
            <v>"Ballast"</v>
          </cell>
          <cell r="T58">
            <v>45</v>
          </cell>
          <cell r="U58">
            <v>45</v>
          </cell>
          <cell r="V58">
            <v>31.81980515339464</v>
          </cell>
          <cell r="W58">
            <v>31.819805153394636</v>
          </cell>
          <cell r="X58">
            <v>-11.89</v>
          </cell>
          <cell r="Y58">
            <v>0</v>
          </cell>
          <cell r="Z58">
            <v>18.150000000000002</v>
          </cell>
          <cell r="AA58">
            <v>90</v>
          </cell>
          <cell r="AB58">
            <v>32</v>
          </cell>
          <cell r="AC58">
            <v>0</v>
          </cell>
          <cell r="AD58">
            <v>90</v>
          </cell>
          <cell r="AE58">
            <v>3</v>
          </cell>
          <cell r="AF58" t="str">
            <v>"GA-11h_Pt1_Hs=05.00_Tp=19.10_Ballast.dat"</v>
          </cell>
          <cell r="AG58" t="str">
            <v>"GA-11h_Pt1_Hs=05.00_Tp=19.10_Ballast.sim"</v>
          </cell>
          <cell r="AH58">
            <v>5</v>
          </cell>
          <cell r="AI58">
            <v>2</v>
          </cell>
          <cell r="AJ58">
            <v>8.9285714285714288E-2</v>
          </cell>
          <cell r="AK58">
            <v>500</v>
          </cell>
          <cell r="AL58" t="str">
            <v>"GA-11h_Pt1_Hs=05.00_Tp=19.10_Ballast.dat"</v>
          </cell>
          <cell r="AM58" t="str">
            <v>"GA-11h_Pt1_Hs=05.00_Tp=19.10_Ballast.sim"</v>
          </cell>
        </row>
        <row r="59">
          <cell r="A59">
            <v>254</v>
          </cell>
          <cell r="B59" t="str">
            <v>GA-12a_Pt1_Hs=05.00_Tp=21.01_Full</v>
          </cell>
          <cell r="C59">
            <v>0</v>
          </cell>
          <cell r="D59">
            <v>10</v>
          </cell>
          <cell r="E59">
            <v>10800</v>
          </cell>
          <cell r="F59">
            <v>0.1</v>
          </cell>
          <cell r="G59">
            <v>0.1</v>
          </cell>
          <cell r="H59" t="str">
            <v>Ochi-Hubble</v>
          </cell>
          <cell r="I59" t="str">
            <v>"Specified"</v>
          </cell>
          <cell r="J59" t="str">
            <v>NE100</v>
          </cell>
          <cell r="K59">
            <v>202.5</v>
          </cell>
          <cell r="L59">
            <v>5</v>
          </cell>
          <cell r="M59">
            <v>8</v>
          </cell>
          <cell r="N59">
            <v>4.7596382674916705E-2</v>
          </cell>
          <cell r="O59">
            <v>2365</v>
          </cell>
          <cell r="P59" t="str">
            <v>W10</v>
          </cell>
          <cell r="Q59">
            <v>157.5</v>
          </cell>
          <cell r="R59" t="str">
            <v>W10</v>
          </cell>
          <cell r="S59" t="str">
            <v>"Full"</v>
          </cell>
          <cell r="T59">
            <v>180</v>
          </cell>
          <cell r="U59">
            <v>45</v>
          </cell>
          <cell r="V59">
            <v>-45</v>
          </cell>
          <cell r="W59">
            <v>5.5107285922006977E-15</v>
          </cell>
          <cell r="X59">
            <v>-24.5</v>
          </cell>
          <cell r="Y59">
            <v>0</v>
          </cell>
          <cell r="Z59">
            <v>18.150000000000002</v>
          </cell>
          <cell r="AA59">
            <v>90</v>
          </cell>
          <cell r="AB59">
            <v>32</v>
          </cell>
          <cell r="AC59">
            <v>0</v>
          </cell>
          <cell r="AD59">
            <v>90</v>
          </cell>
          <cell r="AE59">
            <v>3</v>
          </cell>
          <cell r="AF59" t="str">
            <v>"GA-12a_Pt1_Hs=05.00_Tp=21.01_Full.dat"</v>
          </cell>
          <cell r="AG59" t="str">
            <v>"GA-12a_Pt1_Hs=05.00_Tp=21.01_Full.sim"</v>
          </cell>
          <cell r="AH59">
            <v>5</v>
          </cell>
          <cell r="AI59">
            <v>2</v>
          </cell>
          <cell r="AJ59">
            <v>8.1168831168831168E-2</v>
          </cell>
          <cell r="AK59">
            <v>500</v>
          </cell>
          <cell r="AL59" t="str">
            <v>"GA-12a_Pt1_Hs=05.00_Tp=21.01_Full.dat"</v>
          </cell>
          <cell r="AM59" t="str">
            <v>"GA-12a_Pt1_Hs=05.00_Tp=21.01_Full.sim"</v>
          </cell>
        </row>
        <row r="60">
          <cell r="A60">
            <v>259</v>
          </cell>
          <cell r="B60" t="str">
            <v>GA-12a_Pt1_Hs=05.00_Tp=19.10_Ballast</v>
          </cell>
          <cell r="C60">
            <v>0</v>
          </cell>
          <cell r="D60">
            <v>10</v>
          </cell>
          <cell r="E60">
            <v>10800</v>
          </cell>
          <cell r="F60">
            <v>0.1</v>
          </cell>
          <cell r="G60">
            <v>0.1</v>
          </cell>
          <cell r="H60" t="str">
            <v>Ochi-Hubble</v>
          </cell>
          <cell r="I60" t="str">
            <v>"Specified"</v>
          </cell>
          <cell r="J60" t="str">
            <v>NE100</v>
          </cell>
          <cell r="K60">
            <v>202.5</v>
          </cell>
          <cell r="L60">
            <v>5</v>
          </cell>
          <cell r="M60">
            <v>8</v>
          </cell>
          <cell r="N60">
            <v>5.235602094240837E-2</v>
          </cell>
          <cell r="O60">
            <v>2365</v>
          </cell>
          <cell r="P60" t="str">
            <v>W10</v>
          </cell>
          <cell r="Q60">
            <v>157.5</v>
          </cell>
          <cell r="R60" t="str">
            <v>W10</v>
          </cell>
          <cell r="S60" t="str">
            <v>"Ballast"</v>
          </cell>
          <cell r="T60">
            <v>180</v>
          </cell>
          <cell r="U60">
            <v>45</v>
          </cell>
          <cell r="V60">
            <v>-45</v>
          </cell>
          <cell r="W60">
            <v>5.5107285922006977E-15</v>
          </cell>
          <cell r="X60">
            <v>-11.89</v>
          </cell>
          <cell r="Y60">
            <v>0</v>
          </cell>
          <cell r="Z60">
            <v>18.150000000000002</v>
          </cell>
          <cell r="AA60">
            <v>90</v>
          </cell>
          <cell r="AB60">
            <v>32</v>
          </cell>
          <cell r="AC60">
            <v>0</v>
          </cell>
          <cell r="AD60">
            <v>90</v>
          </cell>
          <cell r="AE60">
            <v>3</v>
          </cell>
          <cell r="AF60" t="str">
            <v>"GA-12a_Pt1_Hs=05.00_Tp=19.10_Ballast.dat"</v>
          </cell>
          <cell r="AG60" t="str">
            <v>"GA-12a_Pt1_Hs=05.00_Tp=19.10_Ballast.sim"</v>
          </cell>
          <cell r="AH60">
            <v>5</v>
          </cell>
          <cell r="AI60">
            <v>2</v>
          </cell>
          <cell r="AJ60">
            <v>8.9285714285714288E-2</v>
          </cell>
          <cell r="AK60">
            <v>500</v>
          </cell>
          <cell r="AL60" t="str">
            <v>"GA-12a_Pt1_Hs=05.00_Tp=19.10_Ballast.dat"</v>
          </cell>
          <cell r="AM60" t="str">
            <v>"GA-12a_Pt1_Hs=05.00_Tp=19.10_Ballast.sim"</v>
          </cell>
        </row>
        <row r="61">
          <cell r="A61">
            <v>267</v>
          </cell>
          <cell r="B61" t="str">
            <v>GA-12b_Pt1_Hs=05.00_Tp=17.19_Ballast</v>
          </cell>
          <cell r="C61">
            <v>0</v>
          </cell>
          <cell r="D61">
            <v>10</v>
          </cell>
          <cell r="E61">
            <v>10800</v>
          </cell>
          <cell r="F61">
            <v>0.1</v>
          </cell>
          <cell r="G61">
            <v>0.1</v>
          </cell>
          <cell r="H61" t="str">
            <v>Ochi-Hubble</v>
          </cell>
          <cell r="I61" t="str">
            <v>"Specified"</v>
          </cell>
          <cell r="J61" t="str">
            <v>E100</v>
          </cell>
          <cell r="K61">
            <v>157.5</v>
          </cell>
          <cell r="L61">
            <v>5</v>
          </cell>
          <cell r="M61">
            <v>8</v>
          </cell>
          <cell r="N61">
            <v>5.8173356602675967E-2</v>
          </cell>
          <cell r="O61">
            <v>2365</v>
          </cell>
          <cell r="P61" t="str">
            <v>SW10</v>
          </cell>
          <cell r="Q61">
            <v>202.5</v>
          </cell>
          <cell r="R61" t="str">
            <v>SW10</v>
          </cell>
          <cell r="S61" t="str">
            <v>"Ballast"</v>
          </cell>
          <cell r="T61">
            <v>180</v>
          </cell>
          <cell r="U61">
            <v>45</v>
          </cell>
          <cell r="V61">
            <v>-45</v>
          </cell>
          <cell r="W61">
            <v>5.5107285922006977E-15</v>
          </cell>
          <cell r="X61">
            <v>-11.89</v>
          </cell>
          <cell r="Y61">
            <v>0</v>
          </cell>
          <cell r="Z61">
            <v>18.150000000000002</v>
          </cell>
          <cell r="AA61">
            <v>90</v>
          </cell>
          <cell r="AB61">
            <v>32</v>
          </cell>
          <cell r="AC61">
            <v>0</v>
          </cell>
          <cell r="AD61">
            <v>90</v>
          </cell>
          <cell r="AE61">
            <v>3</v>
          </cell>
          <cell r="AF61" t="str">
            <v>"GA-12b_Pt1_Hs=05.00_Tp=17.19_Ballast.dat"</v>
          </cell>
          <cell r="AG61" t="str">
            <v>"GA-12b_Pt1_Hs=05.00_Tp=17.19_Ballast.sim"</v>
          </cell>
          <cell r="AH61">
            <v>5</v>
          </cell>
          <cell r="AI61">
            <v>2</v>
          </cell>
          <cell r="AJ61">
            <v>9.9206349206349201E-2</v>
          </cell>
          <cell r="AK61">
            <v>500</v>
          </cell>
          <cell r="AL61" t="str">
            <v>"GA-12b_Pt1_Hs=05.00_Tp=17.19_Ballast.dat"</v>
          </cell>
          <cell r="AM61" t="str">
            <v>"GA-12b_Pt1_Hs=05.00_Tp=17.19_Ballast.sim"</v>
          </cell>
        </row>
        <row r="62">
          <cell r="A62">
            <v>268</v>
          </cell>
          <cell r="B62" t="str">
            <v>GA-12b_Pt1_Hs=05.00_Tp=19.10_Ballast</v>
          </cell>
          <cell r="C62">
            <v>0</v>
          </cell>
          <cell r="D62">
            <v>10</v>
          </cell>
          <cell r="E62">
            <v>10800</v>
          </cell>
          <cell r="F62">
            <v>0.1</v>
          </cell>
          <cell r="G62">
            <v>0.1</v>
          </cell>
          <cell r="H62" t="str">
            <v>Ochi-Hubble</v>
          </cell>
          <cell r="I62" t="str">
            <v>"Specified"</v>
          </cell>
          <cell r="J62" t="str">
            <v>E100</v>
          </cell>
          <cell r="K62">
            <v>157.5</v>
          </cell>
          <cell r="L62">
            <v>5</v>
          </cell>
          <cell r="M62">
            <v>8</v>
          </cell>
          <cell r="N62">
            <v>5.235602094240837E-2</v>
          </cell>
          <cell r="O62">
            <v>2365</v>
          </cell>
          <cell r="P62" t="str">
            <v>SW10</v>
          </cell>
          <cell r="Q62">
            <v>202.5</v>
          </cell>
          <cell r="R62" t="str">
            <v>SW10</v>
          </cell>
          <cell r="S62" t="str">
            <v>"Ballast"</v>
          </cell>
          <cell r="T62">
            <v>180</v>
          </cell>
          <cell r="U62">
            <v>45</v>
          </cell>
          <cell r="V62">
            <v>-45</v>
          </cell>
          <cell r="W62">
            <v>5.5107285922006977E-15</v>
          </cell>
          <cell r="X62">
            <v>-11.89</v>
          </cell>
          <cell r="Y62">
            <v>0</v>
          </cell>
          <cell r="Z62">
            <v>18.150000000000002</v>
          </cell>
          <cell r="AA62">
            <v>90</v>
          </cell>
          <cell r="AB62">
            <v>32</v>
          </cell>
          <cell r="AC62">
            <v>0</v>
          </cell>
          <cell r="AD62">
            <v>90</v>
          </cell>
          <cell r="AE62">
            <v>3</v>
          </cell>
          <cell r="AF62" t="str">
            <v>"GA-12b_Pt1_Hs=05.00_Tp=19.10_Ballast.dat"</v>
          </cell>
          <cell r="AG62" t="str">
            <v>"GA-12b_Pt1_Hs=05.00_Tp=19.10_Ballast.sim"</v>
          </cell>
          <cell r="AH62">
            <v>5</v>
          </cell>
          <cell r="AI62">
            <v>2</v>
          </cell>
          <cell r="AJ62">
            <v>8.9285714285714288E-2</v>
          </cell>
          <cell r="AK62">
            <v>500</v>
          </cell>
          <cell r="AL62" t="str">
            <v>"GA-12b_Pt1_Hs=05.00_Tp=19.10_Ballast.dat"</v>
          </cell>
          <cell r="AM62" t="str">
            <v>"GA-12b_Pt1_Hs=05.00_Tp=19.10_Ballast.sim"</v>
          </cell>
        </row>
        <row r="63">
          <cell r="A63">
            <v>272</v>
          </cell>
          <cell r="B63" t="str">
            <v>GA-12c_Pt1_Hs=05.00_Tp=21.01_Full</v>
          </cell>
          <cell r="C63">
            <v>0</v>
          </cell>
          <cell r="D63">
            <v>10</v>
          </cell>
          <cell r="E63">
            <v>10800</v>
          </cell>
          <cell r="F63">
            <v>0.1</v>
          </cell>
          <cell r="G63">
            <v>0.1</v>
          </cell>
          <cell r="H63" t="str">
            <v>Ochi-Hubble</v>
          </cell>
          <cell r="I63" t="str">
            <v>"Specified"</v>
          </cell>
          <cell r="J63" t="str">
            <v>SW100</v>
          </cell>
          <cell r="K63">
            <v>22.5</v>
          </cell>
          <cell r="L63">
            <v>5</v>
          </cell>
          <cell r="M63">
            <v>8</v>
          </cell>
          <cell r="N63">
            <v>4.7596382674916705E-2</v>
          </cell>
          <cell r="O63">
            <v>2365</v>
          </cell>
          <cell r="P63" t="str">
            <v>E10</v>
          </cell>
          <cell r="Q63">
            <v>337.5</v>
          </cell>
          <cell r="R63" t="str">
            <v>E10</v>
          </cell>
          <cell r="S63" t="str">
            <v>"Full"</v>
          </cell>
          <cell r="T63">
            <v>360</v>
          </cell>
          <cell r="U63">
            <v>45</v>
          </cell>
          <cell r="V63">
            <v>45</v>
          </cell>
          <cell r="W63">
            <v>-1.1021457184401395E-14</v>
          </cell>
          <cell r="X63">
            <v>-24.5</v>
          </cell>
          <cell r="Y63">
            <v>0</v>
          </cell>
          <cell r="Z63">
            <v>18.150000000000002</v>
          </cell>
          <cell r="AA63">
            <v>90</v>
          </cell>
          <cell r="AB63">
            <v>32</v>
          </cell>
          <cell r="AC63">
            <v>0</v>
          </cell>
          <cell r="AD63">
            <v>90</v>
          </cell>
          <cell r="AE63">
            <v>3</v>
          </cell>
          <cell r="AF63" t="str">
            <v>"GA-12c_Pt1_Hs=05.00_Tp=21.01_Full.dat"</v>
          </cell>
          <cell r="AG63" t="str">
            <v>"GA-12c_Pt1_Hs=05.00_Tp=21.01_Full.sim"</v>
          </cell>
          <cell r="AH63">
            <v>5</v>
          </cell>
          <cell r="AI63">
            <v>2</v>
          </cell>
          <cell r="AJ63">
            <v>8.1168831168831168E-2</v>
          </cell>
          <cell r="AK63">
            <v>500</v>
          </cell>
          <cell r="AL63" t="str">
            <v>"GA-12c_Pt1_Hs=05.00_Tp=21.01_Full.dat"</v>
          </cell>
          <cell r="AM63" t="str">
            <v>"GA-12c_Pt1_Hs=05.00_Tp=21.01_Full.sim"</v>
          </cell>
        </row>
        <row r="64">
          <cell r="A64">
            <v>277</v>
          </cell>
          <cell r="B64" t="str">
            <v>GA-12c_Pt1_Hs=05.00_Tp=19.10_Ballast</v>
          </cell>
          <cell r="C64">
            <v>0</v>
          </cell>
          <cell r="D64">
            <v>10</v>
          </cell>
          <cell r="E64">
            <v>10800</v>
          </cell>
          <cell r="F64">
            <v>0.1</v>
          </cell>
          <cell r="G64">
            <v>0.1</v>
          </cell>
          <cell r="H64" t="str">
            <v>Ochi-Hubble</v>
          </cell>
          <cell r="I64" t="str">
            <v>"Specified"</v>
          </cell>
          <cell r="J64" t="str">
            <v>SW100</v>
          </cell>
          <cell r="K64">
            <v>22.5</v>
          </cell>
          <cell r="L64">
            <v>5</v>
          </cell>
          <cell r="M64">
            <v>8</v>
          </cell>
          <cell r="N64">
            <v>5.235602094240837E-2</v>
          </cell>
          <cell r="O64">
            <v>2365</v>
          </cell>
          <cell r="P64" t="str">
            <v>E10</v>
          </cell>
          <cell r="Q64">
            <v>337.5</v>
          </cell>
          <cell r="R64" t="str">
            <v>E10</v>
          </cell>
          <cell r="S64" t="str">
            <v>"Ballast"</v>
          </cell>
          <cell r="T64">
            <v>360</v>
          </cell>
          <cell r="U64">
            <v>45</v>
          </cell>
          <cell r="V64">
            <v>45</v>
          </cell>
          <cell r="W64">
            <v>-1.1021457184401395E-14</v>
          </cell>
          <cell r="X64">
            <v>-11.89</v>
          </cell>
          <cell r="Y64">
            <v>0</v>
          </cell>
          <cell r="Z64">
            <v>18.150000000000002</v>
          </cell>
          <cell r="AA64">
            <v>90</v>
          </cell>
          <cell r="AB64">
            <v>32</v>
          </cell>
          <cell r="AC64">
            <v>0</v>
          </cell>
          <cell r="AD64">
            <v>90</v>
          </cell>
          <cell r="AE64">
            <v>3</v>
          </cell>
          <cell r="AF64" t="str">
            <v>"GA-12c_Pt1_Hs=05.00_Tp=19.10_Ballast.dat"</v>
          </cell>
          <cell r="AG64" t="str">
            <v>"GA-12c_Pt1_Hs=05.00_Tp=19.10_Ballast.sim"</v>
          </cell>
          <cell r="AH64">
            <v>5</v>
          </cell>
          <cell r="AI64">
            <v>2</v>
          </cell>
          <cell r="AJ64">
            <v>8.9285714285714288E-2</v>
          </cell>
          <cell r="AK64">
            <v>500</v>
          </cell>
          <cell r="AL64" t="str">
            <v>"GA-12c_Pt1_Hs=05.00_Tp=19.10_Ballast.dat"</v>
          </cell>
          <cell r="AM64" t="str">
            <v>"GA-12c_Pt1_Hs=05.00_Tp=19.10_Ballast.sim"</v>
          </cell>
        </row>
        <row r="65">
          <cell r="A65">
            <v>279</v>
          </cell>
          <cell r="B65" t="str">
            <v>GA-12d_Pt1_Hs=05.00_Tp=17.19_Full</v>
          </cell>
          <cell r="C65">
            <v>0</v>
          </cell>
          <cell r="D65">
            <v>10</v>
          </cell>
          <cell r="E65">
            <v>10800</v>
          </cell>
          <cell r="F65">
            <v>0.1</v>
          </cell>
          <cell r="G65">
            <v>0.1</v>
          </cell>
          <cell r="H65" t="str">
            <v>Ochi-Hubble</v>
          </cell>
          <cell r="I65" t="str">
            <v>"Specified"</v>
          </cell>
          <cell r="J65" t="str">
            <v>W100</v>
          </cell>
          <cell r="K65">
            <v>337.5</v>
          </cell>
          <cell r="L65">
            <v>5</v>
          </cell>
          <cell r="M65">
            <v>8</v>
          </cell>
          <cell r="N65">
            <v>5.8173356602675967E-2</v>
          </cell>
          <cell r="O65">
            <v>2365</v>
          </cell>
          <cell r="P65" t="str">
            <v>NE10</v>
          </cell>
          <cell r="Q65">
            <v>22.5</v>
          </cell>
          <cell r="R65" t="str">
            <v>NE10</v>
          </cell>
          <cell r="S65" t="str">
            <v>"Full"</v>
          </cell>
          <cell r="T65">
            <v>360</v>
          </cell>
          <cell r="U65">
            <v>45</v>
          </cell>
          <cell r="V65">
            <v>45</v>
          </cell>
          <cell r="W65">
            <v>-1.1021457184401395E-14</v>
          </cell>
          <cell r="X65">
            <v>-24.5</v>
          </cell>
          <cell r="Y65">
            <v>0</v>
          </cell>
          <cell r="Z65">
            <v>18.150000000000002</v>
          </cell>
          <cell r="AA65">
            <v>90</v>
          </cell>
          <cell r="AB65">
            <v>32</v>
          </cell>
          <cell r="AC65">
            <v>0</v>
          </cell>
          <cell r="AD65">
            <v>90</v>
          </cell>
          <cell r="AE65">
            <v>3</v>
          </cell>
          <cell r="AF65" t="str">
            <v>"GA-12d_Pt1_Hs=05.00_Tp=17.19_Full.dat"</v>
          </cell>
          <cell r="AG65" t="str">
            <v>"GA-12d_Pt1_Hs=05.00_Tp=17.19_Full.sim"</v>
          </cell>
          <cell r="AH65">
            <v>5</v>
          </cell>
          <cell r="AI65">
            <v>2</v>
          </cell>
          <cell r="AJ65">
            <v>9.9206349206349201E-2</v>
          </cell>
          <cell r="AK65">
            <v>500</v>
          </cell>
          <cell r="AL65" t="str">
            <v>"GA-12d_Pt1_Hs=05.00_Tp=17.19_Full.dat"</v>
          </cell>
          <cell r="AM65" t="str">
            <v>"GA-12d_Pt1_Hs=05.00_Tp=17.19_Full.sim"</v>
          </cell>
        </row>
        <row r="66">
          <cell r="A66">
            <v>286</v>
          </cell>
          <cell r="B66" t="str">
            <v>GA-12d_Pt1_Hs=05.00_Tp=19.10_Ballast</v>
          </cell>
          <cell r="C66">
            <v>0</v>
          </cell>
          <cell r="D66">
            <v>10</v>
          </cell>
          <cell r="E66">
            <v>10800</v>
          </cell>
          <cell r="F66">
            <v>0.1</v>
          </cell>
          <cell r="G66">
            <v>0.1</v>
          </cell>
          <cell r="H66" t="str">
            <v>Ochi-Hubble</v>
          </cell>
          <cell r="I66" t="str">
            <v>"Specified"</v>
          </cell>
          <cell r="J66" t="str">
            <v>W100</v>
          </cell>
          <cell r="K66">
            <v>337.5</v>
          </cell>
          <cell r="L66">
            <v>5</v>
          </cell>
          <cell r="M66">
            <v>8</v>
          </cell>
          <cell r="N66">
            <v>5.235602094240837E-2</v>
          </cell>
          <cell r="O66">
            <v>2365</v>
          </cell>
          <cell r="P66" t="str">
            <v>NE10</v>
          </cell>
          <cell r="Q66">
            <v>22.5</v>
          </cell>
          <cell r="R66" t="str">
            <v>NE10</v>
          </cell>
          <cell r="S66" t="str">
            <v>"Ballast"</v>
          </cell>
          <cell r="T66">
            <v>360</v>
          </cell>
          <cell r="U66">
            <v>45</v>
          </cell>
          <cell r="V66">
            <v>45</v>
          </cell>
          <cell r="W66">
            <v>-1.1021457184401395E-14</v>
          </cell>
          <cell r="X66">
            <v>-11.89</v>
          </cell>
          <cell r="Y66">
            <v>0</v>
          </cell>
          <cell r="Z66">
            <v>18.150000000000002</v>
          </cell>
          <cell r="AA66">
            <v>90</v>
          </cell>
          <cell r="AB66">
            <v>32</v>
          </cell>
          <cell r="AC66">
            <v>0</v>
          </cell>
          <cell r="AD66">
            <v>90</v>
          </cell>
          <cell r="AE66">
            <v>3</v>
          </cell>
          <cell r="AF66" t="str">
            <v>"GA-12d_Pt1_Hs=05.00_Tp=19.10_Ballast.dat"</v>
          </cell>
          <cell r="AG66" t="str">
            <v>"GA-12d_Pt1_Hs=05.00_Tp=19.10_Ballast.sim"</v>
          </cell>
          <cell r="AH66">
            <v>5</v>
          </cell>
          <cell r="AI66">
            <v>2</v>
          </cell>
          <cell r="AJ66">
            <v>8.9285714285714288E-2</v>
          </cell>
          <cell r="AK66">
            <v>500</v>
          </cell>
          <cell r="AL66" t="str">
            <v>"GA-12d_Pt1_Hs=05.00_Tp=19.10_Ballast.dat"</v>
          </cell>
          <cell r="AM66" t="str">
            <v>"GA-12d_Pt1_Hs=05.00_Tp=19.10_Ballast.sim"</v>
          </cell>
        </row>
        <row r="67">
          <cell r="A67">
            <v>294</v>
          </cell>
          <cell r="B67" t="str">
            <v>GA-13a_Pt1_Hs=02.70_Tp=12.33_Ballast</v>
          </cell>
          <cell r="C67">
            <v>0</v>
          </cell>
          <cell r="D67">
            <v>10</v>
          </cell>
          <cell r="E67">
            <v>10800</v>
          </cell>
          <cell r="F67">
            <v>0.1</v>
          </cell>
          <cell r="G67">
            <v>0.1</v>
          </cell>
          <cell r="H67" t="str">
            <v>Ochi-Hubble</v>
          </cell>
          <cell r="I67" t="str">
            <v>"Specified"</v>
          </cell>
          <cell r="J67" t="str">
            <v>SE10</v>
          </cell>
          <cell r="K67">
            <v>112.5</v>
          </cell>
          <cell r="L67">
            <v>2.7</v>
          </cell>
          <cell r="M67">
            <v>8</v>
          </cell>
          <cell r="N67">
            <v>8.1103000811030002E-2</v>
          </cell>
          <cell r="O67">
            <v>2365</v>
          </cell>
          <cell r="P67" t="str">
            <v>N100</v>
          </cell>
          <cell r="Q67">
            <v>67.5</v>
          </cell>
          <cell r="R67" t="str">
            <v>N100</v>
          </cell>
          <cell r="S67" t="str">
            <v>"Ballast"</v>
          </cell>
          <cell r="T67">
            <v>90</v>
          </cell>
          <cell r="U67">
            <v>45</v>
          </cell>
          <cell r="V67">
            <v>2.7553642961003488E-15</v>
          </cell>
          <cell r="W67">
            <v>45</v>
          </cell>
          <cell r="X67">
            <v>-11.89</v>
          </cell>
          <cell r="Y67">
            <v>0</v>
          </cell>
          <cell r="Z67">
            <v>18.150000000000002</v>
          </cell>
          <cell r="AA67">
            <v>90</v>
          </cell>
          <cell r="AB67">
            <v>32</v>
          </cell>
          <cell r="AC67">
            <v>0</v>
          </cell>
          <cell r="AD67">
            <v>90</v>
          </cell>
          <cell r="AE67">
            <v>3</v>
          </cell>
          <cell r="AF67" t="str">
            <v>"GA-13a_Pt1_Hs=02.70_Tp=12.33_Ballast.dat"</v>
          </cell>
          <cell r="AG67" t="str">
            <v>"GA-13a_Pt1_Hs=02.70_Tp=12.33_Ballast.sim"</v>
          </cell>
          <cell r="AH67">
            <v>2.7</v>
          </cell>
          <cell r="AI67">
            <v>2</v>
          </cell>
          <cell r="AJ67">
            <v>0.13550135501355015</v>
          </cell>
          <cell r="AK67">
            <v>500</v>
          </cell>
          <cell r="AL67" t="str">
            <v>"GA-13a_Pt1_Hs=02.70_Tp=12.33_Ballast.dat"</v>
          </cell>
          <cell r="AM67" t="str">
            <v>"GA-13a_Pt1_Hs=02.70_Tp=12.33_Ballast.sim"</v>
          </cell>
        </row>
        <row r="68">
          <cell r="A68">
            <v>296</v>
          </cell>
          <cell r="B68" t="str">
            <v>GA-13a_Pt1_Hs=02.70_Tp=15.07_Ballast</v>
          </cell>
          <cell r="C68">
            <v>0</v>
          </cell>
          <cell r="D68">
            <v>10</v>
          </cell>
          <cell r="E68">
            <v>10800</v>
          </cell>
          <cell r="F68">
            <v>0.1</v>
          </cell>
          <cell r="G68">
            <v>0.1</v>
          </cell>
          <cell r="H68" t="str">
            <v>Ochi-Hubble</v>
          </cell>
          <cell r="I68" t="str">
            <v>"Specified"</v>
          </cell>
          <cell r="J68" t="str">
            <v>SE10</v>
          </cell>
          <cell r="K68">
            <v>112.5</v>
          </cell>
          <cell r="L68">
            <v>2.7</v>
          </cell>
          <cell r="M68">
            <v>8</v>
          </cell>
          <cell r="N68">
            <v>6.6357000663570004E-2</v>
          </cell>
          <cell r="O68">
            <v>2365</v>
          </cell>
          <cell r="P68" t="str">
            <v>N100</v>
          </cell>
          <cell r="Q68">
            <v>67.5</v>
          </cell>
          <cell r="R68" t="str">
            <v>N100</v>
          </cell>
          <cell r="S68" t="str">
            <v>"Ballast"</v>
          </cell>
          <cell r="T68">
            <v>90</v>
          </cell>
          <cell r="U68">
            <v>45</v>
          </cell>
          <cell r="V68">
            <v>2.7553642961003488E-15</v>
          </cell>
          <cell r="W68">
            <v>45</v>
          </cell>
          <cell r="X68">
            <v>-11.89</v>
          </cell>
          <cell r="Y68">
            <v>0</v>
          </cell>
          <cell r="Z68">
            <v>18.150000000000002</v>
          </cell>
          <cell r="AA68">
            <v>90</v>
          </cell>
          <cell r="AB68">
            <v>32</v>
          </cell>
          <cell r="AC68">
            <v>0</v>
          </cell>
          <cell r="AD68">
            <v>90</v>
          </cell>
          <cell r="AE68">
            <v>3</v>
          </cell>
          <cell r="AF68" t="str">
            <v>"GA-13a_Pt1_Hs=02.70_Tp=15.07_Ballast.dat"</v>
          </cell>
          <cell r="AG68" t="str">
            <v>"GA-13a_Pt1_Hs=02.70_Tp=15.07_Ballast.sim"</v>
          </cell>
          <cell r="AH68">
            <v>2.7</v>
          </cell>
          <cell r="AI68">
            <v>2</v>
          </cell>
          <cell r="AJ68">
            <v>0.11086474501108648</v>
          </cell>
          <cell r="AK68">
            <v>500</v>
          </cell>
          <cell r="AL68" t="str">
            <v>"GA-13a_Pt1_Hs=02.70_Tp=15.07_Ballast.dat"</v>
          </cell>
          <cell r="AM68" t="str">
            <v>"GA-13a_Pt1_Hs=02.70_Tp=15.07_Ballast.sim"</v>
          </cell>
        </row>
        <row r="69">
          <cell r="A69">
            <v>298</v>
          </cell>
          <cell r="B69" t="str">
            <v>GA-13b_Pt1_Hs=02.70_Tp=13.70_Full</v>
          </cell>
          <cell r="C69">
            <v>0</v>
          </cell>
          <cell r="D69">
            <v>10</v>
          </cell>
          <cell r="E69">
            <v>10800</v>
          </cell>
          <cell r="F69">
            <v>0.1</v>
          </cell>
          <cell r="G69">
            <v>0.1</v>
          </cell>
          <cell r="H69" t="str">
            <v>Ochi-Hubble</v>
          </cell>
          <cell r="I69" t="str">
            <v>"Specified"</v>
          </cell>
          <cell r="J69" t="str">
            <v>S10</v>
          </cell>
          <cell r="K69">
            <v>67.5</v>
          </cell>
          <cell r="L69">
            <v>2.7</v>
          </cell>
          <cell r="M69">
            <v>8</v>
          </cell>
          <cell r="N69">
            <v>7.2992700729927015E-2</v>
          </cell>
          <cell r="O69">
            <v>2365</v>
          </cell>
          <cell r="P69" t="str">
            <v>NW100</v>
          </cell>
          <cell r="Q69">
            <v>112.5</v>
          </cell>
          <cell r="R69" t="str">
            <v>NW100</v>
          </cell>
          <cell r="S69" t="str">
            <v>"Full"</v>
          </cell>
          <cell r="T69">
            <v>90</v>
          </cell>
          <cell r="U69">
            <v>45</v>
          </cell>
          <cell r="V69">
            <v>2.7553642961003488E-15</v>
          </cell>
          <cell r="W69">
            <v>45</v>
          </cell>
          <cell r="X69">
            <v>-24.5</v>
          </cell>
          <cell r="Y69">
            <v>0</v>
          </cell>
          <cell r="Z69">
            <v>18.150000000000002</v>
          </cell>
          <cell r="AA69">
            <v>90</v>
          </cell>
          <cell r="AB69">
            <v>32</v>
          </cell>
          <cell r="AC69">
            <v>0</v>
          </cell>
          <cell r="AD69">
            <v>90</v>
          </cell>
          <cell r="AE69">
            <v>3</v>
          </cell>
          <cell r="AF69" t="str">
            <v>"GA-13b_Pt1_Hs=02.70_Tp=13.70_Full.dat"</v>
          </cell>
          <cell r="AG69" t="str">
            <v>"GA-13b_Pt1_Hs=02.70_Tp=13.70_Full.sim"</v>
          </cell>
          <cell r="AH69">
            <v>2.7</v>
          </cell>
          <cell r="AI69">
            <v>2</v>
          </cell>
          <cell r="AJ69">
            <v>0.12195121951219513</v>
          </cell>
          <cell r="AK69">
            <v>500</v>
          </cell>
          <cell r="AL69" t="str">
            <v>"GA-13b_Pt1_Hs=02.70_Tp=13.70_Full.dat"</v>
          </cell>
          <cell r="AM69" t="str">
            <v>"GA-13b_Pt1_Hs=02.70_Tp=13.70_Full.sim"</v>
          </cell>
        </row>
        <row r="70">
          <cell r="A70">
            <v>305</v>
          </cell>
          <cell r="B70" t="str">
            <v>GA-13b_Pt1_Hs=02.70_Tp=15.07_Ballast</v>
          </cell>
          <cell r="C70">
            <v>0</v>
          </cell>
          <cell r="D70">
            <v>10</v>
          </cell>
          <cell r="E70">
            <v>10800</v>
          </cell>
          <cell r="F70">
            <v>0.1</v>
          </cell>
          <cell r="G70">
            <v>0.1</v>
          </cell>
          <cell r="H70" t="str">
            <v>Ochi-Hubble</v>
          </cell>
          <cell r="I70" t="str">
            <v>"Specified"</v>
          </cell>
          <cell r="J70" t="str">
            <v>S10</v>
          </cell>
          <cell r="K70">
            <v>67.5</v>
          </cell>
          <cell r="L70">
            <v>2.7</v>
          </cell>
          <cell r="M70">
            <v>8</v>
          </cell>
          <cell r="N70">
            <v>6.6357000663570004E-2</v>
          </cell>
          <cell r="O70">
            <v>2365</v>
          </cell>
          <cell r="P70" t="str">
            <v>NW100</v>
          </cell>
          <cell r="Q70">
            <v>112.5</v>
          </cell>
          <cell r="R70" t="str">
            <v>NW100</v>
          </cell>
          <cell r="S70" t="str">
            <v>"Ballast"</v>
          </cell>
          <cell r="T70">
            <v>90</v>
          </cell>
          <cell r="U70">
            <v>45</v>
          </cell>
          <cell r="V70">
            <v>2.7553642961003488E-15</v>
          </cell>
          <cell r="W70">
            <v>45</v>
          </cell>
          <cell r="X70">
            <v>-11.89</v>
          </cell>
          <cell r="Y70">
            <v>0</v>
          </cell>
          <cell r="Z70">
            <v>18.150000000000002</v>
          </cell>
          <cell r="AA70">
            <v>90</v>
          </cell>
          <cell r="AB70">
            <v>32</v>
          </cell>
          <cell r="AC70">
            <v>0</v>
          </cell>
          <cell r="AD70">
            <v>90</v>
          </cell>
          <cell r="AE70">
            <v>3</v>
          </cell>
          <cell r="AF70" t="str">
            <v>"GA-13b_Pt1_Hs=02.70_Tp=15.07_Ballast.dat"</v>
          </cell>
          <cell r="AG70" t="str">
            <v>"GA-13b_Pt1_Hs=02.70_Tp=15.07_Ballast.sim"</v>
          </cell>
          <cell r="AH70">
            <v>2.7</v>
          </cell>
          <cell r="AI70">
            <v>2</v>
          </cell>
          <cell r="AJ70">
            <v>0.11086474501108648</v>
          </cell>
          <cell r="AK70">
            <v>500</v>
          </cell>
          <cell r="AL70" t="str">
            <v>"GA-13b_Pt1_Hs=02.70_Tp=15.07_Ballast.dat"</v>
          </cell>
          <cell r="AM70" t="str">
            <v>"GA-13b_Pt1_Hs=02.70_Tp=15.07_Ballast.sim"</v>
          </cell>
        </row>
        <row r="71">
          <cell r="A71">
            <v>307</v>
          </cell>
          <cell r="B71" t="str">
            <v>GA-14a_Pt1_Hs=02.70_Tp=13.70_Full</v>
          </cell>
          <cell r="C71">
            <v>0</v>
          </cell>
          <cell r="D71">
            <v>10</v>
          </cell>
          <cell r="E71">
            <v>10800</v>
          </cell>
          <cell r="F71">
            <v>0.1</v>
          </cell>
          <cell r="G71">
            <v>0.1</v>
          </cell>
          <cell r="H71" t="str">
            <v>Ochi-Hubble</v>
          </cell>
          <cell r="I71" t="str">
            <v>"Specified"</v>
          </cell>
          <cell r="J71" t="str">
            <v>NW10</v>
          </cell>
          <cell r="K71">
            <v>292.5</v>
          </cell>
          <cell r="L71">
            <v>2.7</v>
          </cell>
          <cell r="M71">
            <v>8</v>
          </cell>
          <cell r="N71">
            <v>7.2992700729927015E-2</v>
          </cell>
          <cell r="O71">
            <v>2365</v>
          </cell>
          <cell r="P71" t="str">
            <v>S100</v>
          </cell>
          <cell r="Q71">
            <v>247.5</v>
          </cell>
          <cell r="R71" t="str">
            <v>S100</v>
          </cell>
          <cell r="S71" t="str">
            <v>"Full"</v>
          </cell>
          <cell r="T71">
            <v>270</v>
          </cell>
          <cell r="U71">
            <v>45</v>
          </cell>
          <cell r="V71">
            <v>-8.2660928883010465E-15</v>
          </cell>
          <cell r="W71">
            <v>-45</v>
          </cell>
          <cell r="X71">
            <v>-24.5</v>
          </cell>
          <cell r="Y71">
            <v>0</v>
          </cell>
          <cell r="Z71">
            <v>18.150000000000002</v>
          </cell>
          <cell r="AA71">
            <v>90</v>
          </cell>
          <cell r="AB71">
            <v>32</v>
          </cell>
          <cell r="AC71">
            <v>0</v>
          </cell>
          <cell r="AD71">
            <v>90</v>
          </cell>
          <cell r="AE71">
            <v>3</v>
          </cell>
          <cell r="AF71" t="str">
            <v>"GA-14a_Pt1_Hs=02.70_Tp=13.70_Full.dat"</v>
          </cell>
          <cell r="AG71" t="str">
            <v>"GA-14a_Pt1_Hs=02.70_Tp=13.70_Full.sim"</v>
          </cell>
          <cell r="AH71">
            <v>2.7</v>
          </cell>
          <cell r="AI71">
            <v>2</v>
          </cell>
          <cell r="AJ71">
            <v>0.12195121951219513</v>
          </cell>
          <cell r="AK71">
            <v>500</v>
          </cell>
          <cell r="AL71" t="str">
            <v>"GA-14a_Pt1_Hs=02.70_Tp=13.70_Full.dat"</v>
          </cell>
          <cell r="AM71" t="str">
            <v>"GA-14a_Pt1_Hs=02.70_Tp=13.70_Full.sim"</v>
          </cell>
        </row>
        <row r="72">
          <cell r="A72">
            <v>314</v>
          </cell>
          <cell r="B72" t="str">
            <v>GA-14a_Pt1_Hs=02.70_Tp=15.07_Ballast</v>
          </cell>
          <cell r="C72">
            <v>0</v>
          </cell>
          <cell r="D72">
            <v>10</v>
          </cell>
          <cell r="E72">
            <v>10800</v>
          </cell>
          <cell r="F72">
            <v>0.1</v>
          </cell>
          <cell r="G72">
            <v>0.1</v>
          </cell>
          <cell r="H72" t="str">
            <v>Ochi-Hubble</v>
          </cell>
          <cell r="I72" t="str">
            <v>"Specified"</v>
          </cell>
          <cell r="J72" t="str">
            <v>NW10</v>
          </cell>
          <cell r="K72">
            <v>292.5</v>
          </cell>
          <cell r="L72">
            <v>2.7</v>
          </cell>
          <cell r="M72">
            <v>8</v>
          </cell>
          <cell r="N72">
            <v>6.6357000663570004E-2</v>
          </cell>
          <cell r="O72">
            <v>2365</v>
          </cell>
          <cell r="P72" t="str">
            <v>S100</v>
          </cell>
          <cell r="Q72">
            <v>247.5</v>
          </cell>
          <cell r="R72" t="str">
            <v>S100</v>
          </cell>
          <cell r="S72" t="str">
            <v>"Ballast"</v>
          </cell>
          <cell r="T72">
            <v>270</v>
          </cell>
          <cell r="U72">
            <v>45</v>
          </cell>
          <cell r="V72">
            <v>-8.2660928883010465E-15</v>
          </cell>
          <cell r="W72">
            <v>-45</v>
          </cell>
          <cell r="X72">
            <v>-11.89</v>
          </cell>
          <cell r="Y72">
            <v>0</v>
          </cell>
          <cell r="Z72">
            <v>18.150000000000002</v>
          </cell>
          <cell r="AA72">
            <v>90</v>
          </cell>
          <cell r="AB72">
            <v>32</v>
          </cell>
          <cell r="AC72">
            <v>0</v>
          </cell>
          <cell r="AD72">
            <v>90</v>
          </cell>
          <cell r="AE72">
            <v>3</v>
          </cell>
          <cell r="AF72" t="str">
            <v>"GA-14a_Pt1_Hs=02.70_Tp=15.07_Ballast.dat"</v>
          </cell>
          <cell r="AG72" t="str">
            <v>"GA-14a_Pt1_Hs=02.70_Tp=15.07_Ballast.sim"</v>
          </cell>
          <cell r="AH72">
            <v>2.7</v>
          </cell>
          <cell r="AI72">
            <v>2</v>
          </cell>
          <cell r="AJ72">
            <v>0.11086474501108648</v>
          </cell>
          <cell r="AK72">
            <v>500</v>
          </cell>
          <cell r="AL72" t="str">
            <v>"GA-14a_Pt1_Hs=02.70_Tp=15.07_Ballast.dat"</v>
          </cell>
          <cell r="AM72" t="str">
            <v>"GA-14a_Pt1_Hs=02.70_Tp=15.07_Ballast.sim"</v>
          </cell>
        </row>
        <row r="73">
          <cell r="A73">
            <v>318</v>
          </cell>
          <cell r="B73" t="str">
            <v>GA-14b_Pt1_Hs=02.70_Tp=12.33_Interm</v>
          </cell>
          <cell r="C73">
            <v>0</v>
          </cell>
          <cell r="D73">
            <v>10</v>
          </cell>
          <cell r="E73">
            <v>10800</v>
          </cell>
          <cell r="F73">
            <v>0.1</v>
          </cell>
          <cell r="G73">
            <v>0.1</v>
          </cell>
          <cell r="H73" t="str">
            <v>Ochi-Hubble</v>
          </cell>
          <cell r="I73" t="str">
            <v>"Specified"</v>
          </cell>
          <cell r="J73" t="str">
            <v>N10</v>
          </cell>
          <cell r="K73">
            <v>247.5</v>
          </cell>
          <cell r="L73">
            <v>2.7</v>
          </cell>
          <cell r="M73">
            <v>8</v>
          </cell>
          <cell r="N73">
            <v>8.1103000811030002E-2</v>
          </cell>
          <cell r="O73">
            <v>2365</v>
          </cell>
          <cell r="P73" t="str">
            <v>SE100</v>
          </cell>
          <cell r="Q73">
            <v>292.5</v>
          </cell>
          <cell r="R73" t="str">
            <v>SE100</v>
          </cell>
          <cell r="S73" t="str">
            <v>"Interm"</v>
          </cell>
          <cell r="T73">
            <v>270</v>
          </cell>
          <cell r="U73">
            <v>45</v>
          </cell>
          <cell r="V73">
            <v>-8.2660928883010465E-15</v>
          </cell>
          <cell r="W73">
            <v>-45</v>
          </cell>
          <cell r="X73">
            <v>-18.149999999999999</v>
          </cell>
          <cell r="Y73">
            <v>0</v>
          </cell>
          <cell r="Z73">
            <v>18.150000000000002</v>
          </cell>
          <cell r="AA73">
            <v>90</v>
          </cell>
          <cell r="AB73">
            <v>32</v>
          </cell>
          <cell r="AC73">
            <v>0</v>
          </cell>
          <cell r="AD73">
            <v>90</v>
          </cell>
          <cell r="AE73">
            <v>3</v>
          </cell>
          <cell r="AF73" t="str">
            <v>"GA-14b_Pt1_Hs=02.70_Tp=12.33_Interm.dat"</v>
          </cell>
          <cell r="AG73" t="str">
            <v>"GA-14b_Pt1_Hs=02.70_Tp=12.33_Interm.sim"</v>
          </cell>
          <cell r="AH73">
            <v>2.7</v>
          </cell>
          <cell r="AI73">
            <v>2</v>
          </cell>
          <cell r="AJ73">
            <v>0.13550135501355015</v>
          </cell>
          <cell r="AK73">
            <v>500</v>
          </cell>
          <cell r="AL73" t="str">
            <v>"GA-14b_Pt1_Hs=02.70_Tp=12.33_Interm.dat"</v>
          </cell>
          <cell r="AM73" t="str">
            <v>"GA-14b_Pt1_Hs=02.70_Tp=12.33_Interm.sim"</v>
          </cell>
        </row>
        <row r="74">
          <cell r="A74">
            <v>323</v>
          </cell>
          <cell r="B74" t="str">
            <v>GA-14b_Pt1_Hs=02.70_Tp=15.07_Ballast</v>
          </cell>
          <cell r="C74">
            <v>0</v>
          </cell>
          <cell r="D74">
            <v>10</v>
          </cell>
          <cell r="E74">
            <v>10800</v>
          </cell>
          <cell r="F74">
            <v>0.1</v>
          </cell>
          <cell r="G74">
            <v>0.1</v>
          </cell>
          <cell r="H74" t="str">
            <v>Ochi-Hubble</v>
          </cell>
          <cell r="I74" t="str">
            <v>"Specified"</v>
          </cell>
          <cell r="J74" t="str">
            <v>N10</v>
          </cell>
          <cell r="K74">
            <v>247.5</v>
          </cell>
          <cell r="L74">
            <v>2.7</v>
          </cell>
          <cell r="M74">
            <v>8</v>
          </cell>
          <cell r="N74">
            <v>6.6357000663570004E-2</v>
          </cell>
          <cell r="O74">
            <v>2365</v>
          </cell>
          <cell r="P74" t="str">
            <v>SE100</v>
          </cell>
          <cell r="Q74">
            <v>292.5</v>
          </cell>
          <cell r="R74" t="str">
            <v>SE100</v>
          </cell>
          <cell r="S74" t="str">
            <v>"Ballast"</v>
          </cell>
          <cell r="T74">
            <v>270</v>
          </cell>
          <cell r="U74">
            <v>45</v>
          </cell>
          <cell r="V74">
            <v>-8.2660928883010465E-15</v>
          </cell>
          <cell r="W74">
            <v>-45</v>
          </cell>
          <cell r="X74">
            <v>-11.89</v>
          </cell>
          <cell r="Y74">
            <v>0</v>
          </cell>
          <cell r="Z74">
            <v>18.150000000000002</v>
          </cell>
          <cell r="AA74">
            <v>90</v>
          </cell>
          <cell r="AB74">
            <v>32</v>
          </cell>
          <cell r="AC74">
            <v>0</v>
          </cell>
          <cell r="AD74">
            <v>90</v>
          </cell>
          <cell r="AE74">
            <v>3</v>
          </cell>
          <cell r="AF74" t="str">
            <v>"GA-14b_Pt1_Hs=02.70_Tp=15.07_Ballast.dat"</v>
          </cell>
          <cell r="AG74" t="str">
            <v>"GA-14b_Pt1_Hs=02.70_Tp=15.07_Ballast.sim"</v>
          </cell>
          <cell r="AH74">
            <v>2.7</v>
          </cell>
          <cell r="AI74">
            <v>2</v>
          </cell>
          <cell r="AJ74">
            <v>0.11086474501108648</v>
          </cell>
          <cell r="AK74">
            <v>500</v>
          </cell>
          <cell r="AL74" t="str">
            <v>"GA-14b_Pt1_Hs=02.70_Tp=15.07_Ballast.dat"</v>
          </cell>
          <cell r="AM74" t="str">
            <v>"GA-14b_Pt1_Hs=02.70_Tp=15.07_Ballast.sim"</v>
          </cell>
        </row>
        <row r="75">
          <cell r="A75">
            <v>325</v>
          </cell>
          <cell r="B75" t="str">
            <v>GA-15a_Pt1_Hs=02.70_Tp=13.70_Full</v>
          </cell>
          <cell r="C75">
            <v>0</v>
          </cell>
          <cell r="D75">
            <v>10</v>
          </cell>
          <cell r="E75">
            <v>10800</v>
          </cell>
          <cell r="F75">
            <v>0.1</v>
          </cell>
          <cell r="G75">
            <v>0.1</v>
          </cell>
          <cell r="H75" t="str">
            <v>Ochi-Hubble</v>
          </cell>
          <cell r="I75" t="str">
            <v>"Specified"</v>
          </cell>
          <cell r="J75" t="str">
            <v>E10</v>
          </cell>
          <cell r="K75">
            <v>157.5</v>
          </cell>
          <cell r="L75">
            <v>2.7</v>
          </cell>
          <cell r="M75">
            <v>8</v>
          </cell>
          <cell r="N75">
            <v>7.2992700729927015E-2</v>
          </cell>
          <cell r="O75">
            <v>2365</v>
          </cell>
          <cell r="P75" t="str">
            <v>NW100</v>
          </cell>
          <cell r="Q75">
            <v>112.5</v>
          </cell>
          <cell r="R75" t="str">
            <v>NW100</v>
          </cell>
          <cell r="S75" t="str">
            <v>"Full"</v>
          </cell>
          <cell r="T75">
            <v>135</v>
          </cell>
          <cell r="U75">
            <v>45</v>
          </cell>
          <cell r="V75">
            <v>-31.819805153394636</v>
          </cell>
          <cell r="W75">
            <v>31.81980515339464</v>
          </cell>
          <cell r="X75">
            <v>-24.5</v>
          </cell>
          <cell r="Y75">
            <v>0</v>
          </cell>
          <cell r="Z75">
            <v>18.150000000000002</v>
          </cell>
          <cell r="AA75">
            <v>90</v>
          </cell>
          <cell r="AB75">
            <v>32</v>
          </cell>
          <cell r="AC75">
            <v>0</v>
          </cell>
          <cell r="AD75">
            <v>90</v>
          </cell>
          <cell r="AE75">
            <v>3</v>
          </cell>
          <cell r="AF75" t="str">
            <v>"GA-15a_Pt1_Hs=02.70_Tp=13.70_Full.dat"</v>
          </cell>
          <cell r="AG75" t="str">
            <v>"GA-15a_Pt1_Hs=02.70_Tp=13.70_Full.sim"</v>
          </cell>
          <cell r="AH75">
            <v>2.7</v>
          </cell>
          <cell r="AI75">
            <v>2</v>
          </cell>
          <cell r="AJ75">
            <v>0.12195121951219513</v>
          </cell>
          <cell r="AK75">
            <v>500</v>
          </cell>
          <cell r="AL75" t="str">
            <v>"GA-15a_Pt1_Hs=02.70_Tp=13.70_Full.dat"</v>
          </cell>
          <cell r="AM75" t="str">
            <v>"GA-15a_Pt1_Hs=02.70_Tp=13.70_Full.sim"</v>
          </cell>
        </row>
        <row r="76">
          <cell r="A76">
            <v>326</v>
          </cell>
          <cell r="B76" t="str">
            <v>GA-15a_Pt1_Hs=02.70_Tp=15.07_Full</v>
          </cell>
          <cell r="C76">
            <v>0</v>
          </cell>
          <cell r="D76">
            <v>10</v>
          </cell>
          <cell r="E76">
            <v>10800</v>
          </cell>
          <cell r="F76">
            <v>0.1</v>
          </cell>
          <cell r="G76">
            <v>0.1</v>
          </cell>
          <cell r="H76" t="str">
            <v>Ochi-Hubble</v>
          </cell>
          <cell r="I76" t="str">
            <v>"Specified"</v>
          </cell>
          <cell r="J76" t="str">
            <v>E10</v>
          </cell>
          <cell r="K76">
            <v>157.5</v>
          </cell>
          <cell r="L76">
            <v>2.7</v>
          </cell>
          <cell r="M76">
            <v>8</v>
          </cell>
          <cell r="N76">
            <v>6.6357000663570004E-2</v>
          </cell>
          <cell r="O76">
            <v>2365</v>
          </cell>
          <cell r="P76" t="str">
            <v>NW100</v>
          </cell>
          <cell r="Q76">
            <v>112.5</v>
          </cell>
          <cell r="R76" t="str">
            <v>NW100</v>
          </cell>
          <cell r="S76" t="str">
            <v>"Full"</v>
          </cell>
          <cell r="T76">
            <v>135</v>
          </cell>
          <cell r="U76">
            <v>45</v>
          </cell>
          <cell r="V76">
            <v>-31.819805153394636</v>
          </cell>
          <cell r="W76">
            <v>31.81980515339464</v>
          </cell>
          <cell r="X76">
            <v>-24.5</v>
          </cell>
          <cell r="Y76">
            <v>0</v>
          </cell>
          <cell r="Z76">
            <v>18.150000000000002</v>
          </cell>
          <cell r="AA76">
            <v>90</v>
          </cell>
          <cell r="AB76">
            <v>32</v>
          </cell>
          <cell r="AC76">
            <v>0</v>
          </cell>
          <cell r="AD76">
            <v>90</v>
          </cell>
          <cell r="AE76">
            <v>3</v>
          </cell>
          <cell r="AF76" t="str">
            <v>"GA-15a_Pt1_Hs=02.70_Tp=15.07_Full.dat"</v>
          </cell>
          <cell r="AG76" t="str">
            <v>"GA-15a_Pt1_Hs=02.70_Tp=15.07_Full.sim"</v>
          </cell>
          <cell r="AH76">
            <v>2.7</v>
          </cell>
          <cell r="AI76">
            <v>2</v>
          </cell>
          <cell r="AJ76">
            <v>0.11086474501108648</v>
          </cell>
          <cell r="AK76">
            <v>500</v>
          </cell>
          <cell r="AL76" t="str">
            <v>"GA-15a_Pt1_Hs=02.70_Tp=15.07_Full.dat"</v>
          </cell>
          <cell r="AM76" t="str">
            <v>"GA-15a_Pt1_Hs=02.70_Tp=15.07_Full.sim"</v>
          </cell>
        </row>
        <row r="77">
          <cell r="A77">
            <v>339</v>
          </cell>
          <cell r="B77" t="str">
            <v>GA-15b_Pt1_Hs=02.70_Tp=12.33_Ballast</v>
          </cell>
          <cell r="C77">
            <v>0</v>
          </cell>
          <cell r="D77">
            <v>10</v>
          </cell>
          <cell r="E77">
            <v>10800</v>
          </cell>
          <cell r="F77">
            <v>0.1</v>
          </cell>
          <cell r="G77">
            <v>0.1</v>
          </cell>
          <cell r="H77" t="str">
            <v>Ochi-Hubble</v>
          </cell>
          <cell r="I77" t="str">
            <v>"Specified"</v>
          </cell>
          <cell r="J77" t="str">
            <v>SE10</v>
          </cell>
          <cell r="K77">
            <v>112.5</v>
          </cell>
          <cell r="L77">
            <v>2.7</v>
          </cell>
          <cell r="M77">
            <v>8</v>
          </cell>
          <cell r="N77">
            <v>8.1103000811030002E-2</v>
          </cell>
          <cell r="O77">
            <v>2365</v>
          </cell>
          <cell r="P77" t="str">
            <v>W100</v>
          </cell>
          <cell r="Q77">
            <v>157.5</v>
          </cell>
          <cell r="R77" t="str">
            <v>W100</v>
          </cell>
          <cell r="S77" t="str">
            <v>"Ballast"</v>
          </cell>
          <cell r="T77">
            <v>135</v>
          </cell>
          <cell r="U77">
            <v>45</v>
          </cell>
          <cell r="V77">
            <v>-31.819805153394636</v>
          </cell>
          <cell r="W77">
            <v>31.81980515339464</v>
          </cell>
          <cell r="X77">
            <v>-11.89</v>
          </cell>
          <cell r="Y77">
            <v>0</v>
          </cell>
          <cell r="Z77">
            <v>18.150000000000002</v>
          </cell>
          <cell r="AA77">
            <v>90</v>
          </cell>
          <cell r="AB77">
            <v>32</v>
          </cell>
          <cell r="AC77">
            <v>0</v>
          </cell>
          <cell r="AD77">
            <v>90</v>
          </cell>
          <cell r="AE77">
            <v>3</v>
          </cell>
          <cell r="AF77" t="str">
            <v>"GA-15b_Pt1_Hs=02.70_Tp=12.33_Ballast.dat"</v>
          </cell>
          <cell r="AG77" t="str">
            <v>"GA-15b_Pt1_Hs=02.70_Tp=12.33_Ballast.sim"</v>
          </cell>
          <cell r="AH77">
            <v>2.7</v>
          </cell>
          <cell r="AI77">
            <v>2</v>
          </cell>
          <cell r="AJ77">
            <v>0.13550135501355015</v>
          </cell>
          <cell r="AK77">
            <v>500</v>
          </cell>
          <cell r="AL77" t="str">
            <v>"GA-15b_Pt1_Hs=02.70_Tp=12.33_Ballast.dat"</v>
          </cell>
          <cell r="AM77" t="str">
            <v>"GA-15b_Pt1_Hs=02.70_Tp=12.33_Ballast.sim"</v>
          </cell>
        </row>
        <row r="78">
          <cell r="A78">
            <v>341</v>
          </cell>
          <cell r="B78" t="str">
            <v>GA-15b_Pt1_Hs=02.70_Tp=15.07_Ballast</v>
          </cell>
          <cell r="C78">
            <v>0</v>
          </cell>
          <cell r="D78">
            <v>10</v>
          </cell>
          <cell r="E78">
            <v>10800</v>
          </cell>
          <cell r="F78">
            <v>0.1</v>
          </cell>
          <cell r="G78">
            <v>0.1</v>
          </cell>
          <cell r="H78" t="str">
            <v>Ochi-Hubble</v>
          </cell>
          <cell r="I78" t="str">
            <v>"Specified"</v>
          </cell>
          <cell r="J78" t="str">
            <v>SE10</v>
          </cell>
          <cell r="K78">
            <v>112.5</v>
          </cell>
          <cell r="L78">
            <v>2.7</v>
          </cell>
          <cell r="M78">
            <v>8</v>
          </cell>
          <cell r="N78">
            <v>6.6357000663570004E-2</v>
          </cell>
          <cell r="O78">
            <v>2365</v>
          </cell>
          <cell r="P78" t="str">
            <v>W100</v>
          </cell>
          <cell r="Q78">
            <v>157.5</v>
          </cell>
          <cell r="R78" t="str">
            <v>W100</v>
          </cell>
          <cell r="S78" t="str">
            <v>"Ballast"</v>
          </cell>
          <cell r="T78">
            <v>135</v>
          </cell>
          <cell r="U78">
            <v>45</v>
          </cell>
          <cell r="V78">
            <v>-31.819805153394636</v>
          </cell>
          <cell r="W78">
            <v>31.81980515339464</v>
          </cell>
          <cell r="X78">
            <v>-11.89</v>
          </cell>
          <cell r="Y78">
            <v>0</v>
          </cell>
          <cell r="Z78">
            <v>18.150000000000002</v>
          </cell>
          <cell r="AA78">
            <v>90</v>
          </cell>
          <cell r="AB78">
            <v>32</v>
          </cell>
          <cell r="AC78">
            <v>0</v>
          </cell>
          <cell r="AD78">
            <v>90</v>
          </cell>
          <cell r="AE78">
            <v>3</v>
          </cell>
          <cell r="AF78" t="str">
            <v>"GA-15b_Pt1_Hs=02.70_Tp=15.07_Ballast.dat"</v>
          </cell>
          <cell r="AG78" t="str">
            <v>"GA-15b_Pt1_Hs=02.70_Tp=15.07_Ballast.sim"</v>
          </cell>
          <cell r="AH78">
            <v>2.7</v>
          </cell>
          <cell r="AI78">
            <v>2</v>
          </cell>
          <cell r="AJ78">
            <v>0.11086474501108648</v>
          </cell>
          <cell r="AK78">
            <v>500</v>
          </cell>
          <cell r="AL78" t="str">
            <v>"GA-15b_Pt1_Hs=02.70_Tp=15.07_Ballast.dat"</v>
          </cell>
          <cell r="AM78" t="str">
            <v>"GA-15b_Pt1_Hs=02.70_Tp=15.07_Ballast.sim"</v>
          </cell>
        </row>
        <row r="79">
          <cell r="A79">
            <v>345</v>
          </cell>
          <cell r="B79" t="str">
            <v>GA-15c_Pt1_Hs=02.70_Tp=12.33_Interm</v>
          </cell>
          <cell r="C79">
            <v>0</v>
          </cell>
          <cell r="D79">
            <v>10</v>
          </cell>
          <cell r="E79">
            <v>10800</v>
          </cell>
          <cell r="F79">
            <v>0.1</v>
          </cell>
          <cell r="G79">
            <v>0.1</v>
          </cell>
          <cell r="H79" t="str">
            <v>Ochi-Hubble</v>
          </cell>
          <cell r="I79" t="str">
            <v>"Specified"</v>
          </cell>
          <cell r="J79" t="str">
            <v>N10</v>
          </cell>
          <cell r="K79">
            <v>247.5</v>
          </cell>
          <cell r="L79">
            <v>2.7</v>
          </cell>
          <cell r="M79">
            <v>8</v>
          </cell>
          <cell r="N79">
            <v>8.1103000811030002E-2</v>
          </cell>
          <cell r="O79">
            <v>2365</v>
          </cell>
          <cell r="P79" t="str">
            <v>SW100</v>
          </cell>
          <cell r="Q79">
            <v>202.5</v>
          </cell>
          <cell r="R79" t="str">
            <v>SW100</v>
          </cell>
          <cell r="S79" t="str">
            <v>"Interm"</v>
          </cell>
          <cell r="T79">
            <v>225</v>
          </cell>
          <cell r="U79">
            <v>45</v>
          </cell>
          <cell r="V79">
            <v>-31.819805153394647</v>
          </cell>
          <cell r="W79">
            <v>-31.819805153394636</v>
          </cell>
          <cell r="X79">
            <v>-18.149999999999999</v>
          </cell>
          <cell r="Y79">
            <v>0</v>
          </cell>
          <cell r="Z79">
            <v>18.150000000000002</v>
          </cell>
          <cell r="AA79">
            <v>90</v>
          </cell>
          <cell r="AB79">
            <v>32</v>
          </cell>
          <cell r="AC79">
            <v>0</v>
          </cell>
          <cell r="AD79">
            <v>90</v>
          </cell>
          <cell r="AE79">
            <v>3</v>
          </cell>
          <cell r="AF79" t="str">
            <v>"GA-15c_Pt1_Hs=02.70_Tp=12.33_Interm.dat"</v>
          </cell>
          <cell r="AG79" t="str">
            <v>"GA-15c_Pt1_Hs=02.70_Tp=12.33_Interm.sim"</v>
          </cell>
          <cell r="AH79">
            <v>2.7</v>
          </cell>
          <cell r="AI79">
            <v>2</v>
          </cell>
          <cell r="AJ79">
            <v>0.13550135501355015</v>
          </cell>
          <cell r="AK79">
            <v>500</v>
          </cell>
          <cell r="AL79" t="str">
            <v>"GA-15c_Pt1_Hs=02.70_Tp=12.33_Interm.dat"</v>
          </cell>
          <cell r="AM79" t="str">
            <v>"GA-15c_Pt1_Hs=02.70_Tp=12.33_Interm.sim"</v>
          </cell>
        </row>
        <row r="80">
          <cell r="A80">
            <v>350</v>
          </cell>
          <cell r="B80" t="str">
            <v>GA-15c_Pt1_Hs=02.70_Tp=15.07_Ballast</v>
          </cell>
          <cell r="C80">
            <v>0</v>
          </cell>
          <cell r="D80">
            <v>10</v>
          </cell>
          <cell r="E80">
            <v>10800</v>
          </cell>
          <cell r="F80">
            <v>0.1</v>
          </cell>
          <cell r="G80">
            <v>0.1</v>
          </cell>
          <cell r="H80" t="str">
            <v>Ochi-Hubble</v>
          </cell>
          <cell r="I80" t="str">
            <v>"Specified"</v>
          </cell>
          <cell r="J80" t="str">
            <v>N10</v>
          </cell>
          <cell r="K80">
            <v>247.5</v>
          </cell>
          <cell r="L80">
            <v>2.7</v>
          </cell>
          <cell r="M80">
            <v>8</v>
          </cell>
          <cell r="N80">
            <v>6.6357000663570004E-2</v>
          </cell>
          <cell r="O80">
            <v>2365</v>
          </cell>
          <cell r="P80" t="str">
            <v>SW100</v>
          </cell>
          <cell r="Q80">
            <v>202.5</v>
          </cell>
          <cell r="R80" t="str">
            <v>SW100</v>
          </cell>
          <cell r="S80" t="str">
            <v>"Ballast"</v>
          </cell>
          <cell r="T80">
            <v>225</v>
          </cell>
          <cell r="U80">
            <v>45</v>
          </cell>
          <cell r="V80">
            <v>-31.819805153394647</v>
          </cell>
          <cell r="W80">
            <v>-31.819805153394636</v>
          </cell>
          <cell r="X80">
            <v>-11.89</v>
          </cell>
          <cell r="Y80">
            <v>0</v>
          </cell>
          <cell r="Z80">
            <v>18.150000000000002</v>
          </cell>
          <cell r="AA80">
            <v>90</v>
          </cell>
          <cell r="AB80">
            <v>32</v>
          </cell>
          <cell r="AC80">
            <v>0</v>
          </cell>
          <cell r="AD80">
            <v>90</v>
          </cell>
          <cell r="AE80">
            <v>3</v>
          </cell>
          <cell r="AF80" t="str">
            <v>"GA-15c_Pt1_Hs=02.70_Tp=15.07_Ballast.dat"</v>
          </cell>
          <cell r="AG80" t="str">
            <v>"GA-15c_Pt1_Hs=02.70_Tp=15.07_Ballast.sim"</v>
          </cell>
          <cell r="AH80">
            <v>2.7</v>
          </cell>
          <cell r="AI80">
            <v>2</v>
          </cell>
          <cell r="AJ80">
            <v>0.11086474501108648</v>
          </cell>
          <cell r="AK80">
            <v>500</v>
          </cell>
          <cell r="AL80" t="str">
            <v>"GA-15c_Pt1_Hs=02.70_Tp=15.07_Ballast.dat"</v>
          </cell>
          <cell r="AM80" t="str">
            <v>"GA-15c_Pt1_Hs=02.70_Tp=15.07_Ballast.sim"</v>
          </cell>
        </row>
        <row r="81">
          <cell r="A81">
            <v>352</v>
          </cell>
          <cell r="B81" t="str">
            <v>GA-15d_Pt1_Hs=02.70_Tp=13.70_Full</v>
          </cell>
          <cell r="C81">
            <v>0</v>
          </cell>
          <cell r="D81">
            <v>10</v>
          </cell>
          <cell r="E81">
            <v>10800</v>
          </cell>
          <cell r="F81">
            <v>0.1</v>
          </cell>
          <cell r="G81">
            <v>0.1</v>
          </cell>
          <cell r="H81" t="str">
            <v>Ochi-Hubble</v>
          </cell>
          <cell r="I81" t="str">
            <v>"Specified"</v>
          </cell>
          <cell r="J81" t="str">
            <v>NE10</v>
          </cell>
          <cell r="K81">
            <v>202.5</v>
          </cell>
          <cell r="L81">
            <v>2.7</v>
          </cell>
          <cell r="M81">
            <v>8</v>
          </cell>
          <cell r="N81">
            <v>7.2992700729927015E-2</v>
          </cell>
          <cell r="O81">
            <v>2365</v>
          </cell>
          <cell r="P81" t="str">
            <v>S100</v>
          </cell>
          <cell r="Q81">
            <v>247.5</v>
          </cell>
          <cell r="R81" t="str">
            <v>S100</v>
          </cell>
          <cell r="S81" t="str">
            <v>"Full"</v>
          </cell>
          <cell r="T81">
            <v>225</v>
          </cell>
          <cell r="U81">
            <v>45</v>
          </cell>
          <cell r="V81">
            <v>-31.819805153394647</v>
          </cell>
          <cell r="W81">
            <v>-31.819805153394636</v>
          </cell>
          <cell r="X81">
            <v>-24.5</v>
          </cell>
          <cell r="Y81">
            <v>0</v>
          </cell>
          <cell r="Z81">
            <v>18.150000000000002</v>
          </cell>
          <cell r="AA81">
            <v>90</v>
          </cell>
          <cell r="AB81">
            <v>32</v>
          </cell>
          <cell r="AC81">
            <v>0</v>
          </cell>
          <cell r="AD81">
            <v>90</v>
          </cell>
          <cell r="AE81">
            <v>3</v>
          </cell>
          <cell r="AF81" t="str">
            <v>"GA-15d_Pt1_Hs=02.70_Tp=13.70_Full.dat"</v>
          </cell>
          <cell r="AG81" t="str">
            <v>"GA-15d_Pt1_Hs=02.70_Tp=13.70_Full.sim"</v>
          </cell>
          <cell r="AH81">
            <v>2.7</v>
          </cell>
          <cell r="AI81">
            <v>2</v>
          </cell>
          <cell r="AJ81">
            <v>0.12195121951219513</v>
          </cell>
          <cell r="AK81">
            <v>500</v>
          </cell>
          <cell r="AL81" t="str">
            <v>"GA-15d_Pt1_Hs=02.70_Tp=13.70_Full.dat"</v>
          </cell>
          <cell r="AM81" t="str">
            <v>"GA-15d_Pt1_Hs=02.70_Tp=13.70_Full.sim"</v>
          </cell>
        </row>
        <row r="82">
          <cell r="A82">
            <v>353</v>
          </cell>
          <cell r="B82" t="str">
            <v>GA-15d_Pt1_Hs=02.70_Tp=15.07_Full</v>
          </cell>
          <cell r="C82">
            <v>0</v>
          </cell>
          <cell r="D82">
            <v>10</v>
          </cell>
          <cell r="E82">
            <v>10800</v>
          </cell>
          <cell r="F82">
            <v>0.1</v>
          </cell>
          <cell r="G82">
            <v>0.1</v>
          </cell>
          <cell r="H82" t="str">
            <v>Ochi-Hubble</v>
          </cell>
          <cell r="I82" t="str">
            <v>"Specified"</v>
          </cell>
          <cell r="J82" t="str">
            <v>NE10</v>
          </cell>
          <cell r="K82">
            <v>202.5</v>
          </cell>
          <cell r="L82">
            <v>2.7</v>
          </cell>
          <cell r="M82">
            <v>8</v>
          </cell>
          <cell r="N82">
            <v>6.6357000663570004E-2</v>
          </cell>
          <cell r="O82">
            <v>2365</v>
          </cell>
          <cell r="P82" t="str">
            <v>S100</v>
          </cell>
          <cell r="Q82">
            <v>247.5</v>
          </cell>
          <cell r="R82" t="str">
            <v>S100</v>
          </cell>
          <cell r="S82" t="str">
            <v>"Full"</v>
          </cell>
          <cell r="T82">
            <v>225</v>
          </cell>
          <cell r="U82">
            <v>45</v>
          </cell>
          <cell r="V82">
            <v>-31.819805153394647</v>
          </cell>
          <cell r="W82">
            <v>-31.819805153394636</v>
          </cell>
          <cell r="X82">
            <v>-24.5</v>
          </cell>
          <cell r="Y82">
            <v>0</v>
          </cell>
          <cell r="Z82">
            <v>18.150000000000002</v>
          </cell>
          <cell r="AA82">
            <v>90</v>
          </cell>
          <cell r="AB82">
            <v>32</v>
          </cell>
          <cell r="AC82">
            <v>0</v>
          </cell>
          <cell r="AD82">
            <v>90</v>
          </cell>
          <cell r="AE82">
            <v>3</v>
          </cell>
          <cell r="AF82" t="str">
            <v>"GA-15d_Pt1_Hs=02.70_Tp=15.07_Full.dat"</v>
          </cell>
          <cell r="AG82" t="str">
            <v>"GA-15d_Pt1_Hs=02.70_Tp=15.07_Full.sim"</v>
          </cell>
          <cell r="AH82">
            <v>2.7</v>
          </cell>
          <cell r="AI82">
            <v>2</v>
          </cell>
          <cell r="AJ82">
            <v>0.11086474501108648</v>
          </cell>
          <cell r="AK82">
            <v>500</v>
          </cell>
          <cell r="AL82" t="str">
            <v>"GA-15d_Pt1_Hs=02.70_Tp=15.07_Full.dat"</v>
          </cell>
          <cell r="AM82" t="str">
            <v>"GA-15d_Pt1_Hs=02.70_Tp=15.07_Full.sim"</v>
          </cell>
        </row>
        <row r="83">
          <cell r="A83">
            <v>362</v>
          </cell>
          <cell r="B83" t="str">
            <v>GA-15e_Pt1_Hs=02.70_Tp=15.07_Full</v>
          </cell>
          <cell r="C83">
            <v>0</v>
          </cell>
          <cell r="D83">
            <v>10</v>
          </cell>
          <cell r="E83">
            <v>10800</v>
          </cell>
          <cell r="F83">
            <v>0.1</v>
          </cell>
          <cell r="G83">
            <v>0.1</v>
          </cell>
          <cell r="H83" t="str">
            <v>Ochi-Hubble</v>
          </cell>
          <cell r="I83" t="str">
            <v>"Specified"</v>
          </cell>
          <cell r="J83" t="str">
            <v>W10</v>
          </cell>
          <cell r="K83">
            <v>337.5</v>
          </cell>
          <cell r="L83">
            <v>2.7</v>
          </cell>
          <cell r="M83">
            <v>8</v>
          </cell>
          <cell r="N83">
            <v>6.6357000663570004E-2</v>
          </cell>
          <cell r="O83">
            <v>2365</v>
          </cell>
          <cell r="P83" t="str">
            <v>SE100</v>
          </cell>
          <cell r="Q83">
            <v>292.5</v>
          </cell>
          <cell r="R83" t="str">
            <v>SE100</v>
          </cell>
          <cell r="S83" t="str">
            <v>"Full"</v>
          </cell>
          <cell r="T83">
            <v>315</v>
          </cell>
          <cell r="U83">
            <v>45</v>
          </cell>
          <cell r="V83">
            <v>31.819805153394629</v>
          </cell>
          <cell r="W83">
            <v>-31.819805153394647</v>
          </cell>
          <cell r="X83">
            <v>-24.5</v>
          </cell>
          <cell r="Y83">
            <v>0</v>
          </cell>
          <cell r="Z83">
            <v>18.150000000000002</v>
          </cell>
          <cell r="AA83">
            <v>90</v>
          </cell>
          <cell r="AB83">
            <v>32</v>
          </cell>
          <cell r="AC83">
            <v>0</v>
          </cell>
          <cell r="AD83">
            <v>90</v>
          </cell>
          <cell r="AE83">
            <v>3</v>
          </cell>
          <cell r="AF83" t="str">
            <v>"GA-15e_Pt1_Hs=02.70_Tp=15.07_Full.dat"</v>
          </cell>
          <cell r="AG83" t="str">
            <v>"GA-15e_Pt1_Hs=02.70_Tp=15.07_Full.sim"</v>
          </cell>
          <cell r="AH83">
            <v>2.7</v>
          </cell>
          <cell r="AI83">
            <v>2</v>
          </cell>
          <cell r="AJ83">
            <v>0.11086474501108648</v>
          </cell>
          <cell r="AK83">
            <v>500</v>
          </cell>
          <cell r="AL83" t="str">
            <v>"GA-15e_Pt1_Hs=02.70_Tp=15.07_Full.dat"</v>
          </cell>
          <cell r="AM83" t="str">
            <v>"GA-15e_Pt1_Hs=02.70_Tp=15.07_Full.sim"</v>
          </cell>
        </row>
        <row r="84">
          <cell r="A84">
            <v>370</v>
          </cell>
          <cell r="B84" t="str">
            <v>GA-15f_Pt1_Hs=02.70_Tp=13.70_Full</v>
          </cell>
          <cell r="C84">
            <v>0</v>
          </cell>
          <cell r="D84">
            <v>10</v>
          </cell>
          <cell r="E84">
            <v>10800</v>
          </cell>
          <cell r="F84">
            <v>0.1</v>
          </cell>
          <cell r="G84">
            <v>0.1</v>
          </cell>
          <cell r="H84" t="str">
            <v>Ochi-Hubble</v>
          </cell>
          <cell r="I84" t="str">
            <v>"Specified"</v>
          </cell>
          <cell r="J84" t="str">
            <v>NW10</v>
          </cell>
          <cell r="K84">
            <v>292.5</v>
          </cell>
          <cell r="L84">
            <v>2.7</v>
          </cell>
          <cell r="M84">
            <v>8</v>
          </cell>
          <cell r="N84">
            <v>7.2992700729927015E-2</v>
          </cell>
          <cell r="O84">
            <v>2365</v>
          </cell>
          <cell r="P84" t="str">
            <v>E100</v>
          </cell>
          <cell r="Q84">
            <v>337.5</v>
          </cell>
          <cell r="R84" t="str">
            <v>E100</v>
          </cell>
          <cell r="S84" t="str">
            <v>"Full"</v>
          </cell>
          <cell r="T84">
            <v>315</v>
          </cell>
          <cell r="U84">
            <v>45</v>
          </cell>
          <cell r="V84">
            <v>31.819805153394629</v>
          </cell>
          <cell r="W84">
            <v>-31.819805153394647</v>
          </cell>
          <cell r="X84">
            <v>-24.5</v>
          </cell>
          <cell r="Y84">
            <v>0</v>
          </cell>
          <cell r="Z84">
            <v>18.150000000000002</v>
          </cell>
          <cell r="AA84">
            <v>90</v>
          </cell>
          <cell r="AB84">
            <v>32</v>
          </cell>
          <cell r="AC84">
            <v>0</v>
          </cell>
          <cell r="AD84">
            <v>90</v>
          </cell>
          <cell r="AE84">
            <v>3</v>
          </cell>
          <cell r="AF84" t="str">
            <v>"GA-15f_Pt1_Hs=02.70_Tp=13.70_Full.dat"</v>
          </cell>
          <cell r="AG84" t="str">
            <v>"GA-15f_Pt1_Hs=02.70_Tp=13.70_Full.sim"</v>
          </cell>
          <cell r="AH84">
            <v>2.7</v>
          </cell>
          <cell r="AI84">
            <v>2</v>
          </cell>
          <cell r="AJ84">
            <v>0.12195121951219513</v>
          </cell>
          <cell r="AK84">
            <v>500</v>
          </cell>
          <cell r="AL84" t="str">
            <v>"GA-15f_Pt1_Hs=02.70_Tp=13.70_Full.dat"</v>
          </cell>
          <cell r="AM84" t="str">
            <v>"GA-15f_Pt1_Hs=02.70_Tp=13.70_Full.sim"</v>
          </cell>
        </row>
        <row r="85">
          <cell r="A85">
            <v>377</v>
          </cell>
          <cell r="B85" t="str">
            <v>GA-15f_Pt1_Hs=02.70_Tp=15.07_Ballast</v>
          </cell>
          <cell r="C85">
            <v>0</v>
          </cell>
          <cell r="D85">
            <v>10</v>
          </cell>
          <cell r="E85">
            <v>10800</v>
          </cell>
          <cell r="F85">
            <v>0.1</v>
          </cell>
          <cell r="G85">
            <v>0.1</v>
          </cell>
          <cell r="H85" t="str">
            <v>Ochi-Hubble</v>
          </cell>
          <cell r="I85" t="str">
            <v>"Specified"</v>
          </cell>
          <cell r="J85" t="str">
            <v>NW10</v>
          </cell>
          <cell r="K85">
            <v>292.5</v>
          </cell>
          <cell r="L85">
            <v>2.7</v>
          </cell>
          <cell r="M85">
            <v>8</v>
          </cell>
          <cell r="N85">
            <v>6.6357000663570004E-2</v>
          </cell>
          <cell r="O85">
            <v>2365</v>
          </cell>
          <cell r="P85" t="str">
            <v>E100</v>
          </cell>
          <cell r="Q85">
            <v>337.5</v>
          </cell>
          <cell r="R85" t="str">
            <v>E100</v>
          </cell>
          <cell r="S85" t="str">
            <v>"Ballast"</v>
          </cell>
          <cell r="T85">
            <v>315</v>
          </cell>
          <cell r="U85">
            <v>45</v>
          </cell>
          <cell r="V85">
            <v>31.819805153394629</v>
          </cell>
          <cell r="W85">
            <v>-31.819805153394647</v>
          </cell>
          <cell r="X85">
            <v>-11.89</v>
          </cell>
          <cell r="Y85">
            <v>0</v>
          </cell>
          <cell r="Z85">
            <v>18.150000000000002</v>
          </cell>
          <cell r="AA85">
            <v>90</v>
          </cell>
          <cell r="AB85">
            <v>32</v>
          </cell>
          <cell r="AC85">
            <v>0</v>
          </cell>
          <cell r="AD85">
            <v>90</v>
          </cell>
          <cell r="AE85">
            <v>3</v>
          </cell>
          <cell r="AF85" t="str">
            <v>"GA-15f_Pt1_Hs=02.70_Tp=15.07_Ballast.dat"</v>
          </cell>
          <cell r="AG85" t="str">
            <v>"GA-15f_Pt1_Hs=02.70_Tp=15.07_Ballast.sim"</v>
          </cell>
          <cell r="AH85">
            <v>2.7</v>
          </cell>
          <cell r="AI85">
            <v>2</v>
          </cell>
          <cell r="AJ85">
            <v>0.11086474501108648</v>
          </cell>
          <cell r="AK85">
            <v>500</v>
          </cell>
          <cell r="AL85" t="str">
            <v>"GA-15f_Pt1_Hs=02.70_Tp=15.07_Ballast.dat"</v>
          </cell>
          <cell r="AM85" t="str">
            <v>"GA-15f_Pt1_Hs=02.70_Tp=15.07_Ballast.sim"</v>
          </cell>
        </row>
        <row r="86">
          <cell r="A86">
            <v>379</v>
          </cell>
          <cell r="B86" t="str">
            <v>GA-15g_Pt1_Hs=02.70_Tp=13.70_Full</v>
          </cell>
          <cell r="C86">
            <v>0</v>
          </cell>
          <cell r="D86">
            <v>10</v>
          </cell>
          <cell r="E86">
            <v>10800</v>
          </cell>
          <cell r="F86">
            <v>0.1</v>
          </cell>
          <cell r="G86">
            <v>0.1</v>
          </cell>
          <cell r="H86" t="str">
            <v>Ochi-Hubble</v>
          </cell>
          <cell r="I86" t="str">
            <v>"Specified"</v>
          </cell>
          <cell r="J86" t="str">
            <v>S10</v>
          </cell>
          <cell r="K86">
            <v>67.5</v>
          </cell>
          <cell r="L86">
            <v>2.7</v>
          </cell>
          <cell r="M86">
            <v>8</v>
          </cell>
          <cell r="N86">
            <v>7.2992700729927015E-2</v>
          </cell>
          <cell r="O86">
            <v>2365</v>
          </cell>
          <cell r="P86" t="str">
            <v>NE100</v>
          </cell>
          <cell r="Q86">
            <v>22.5</v>
          </cell>
          <cell r="R86" t="str">
            <v>NE100</v>
          </cell>
          <cell r="S86" t="str">
            <v>"Full"</v>
          </cell>
          <cell r="T86">
            <v>45</v>
          </cell>
          <cell r="U86">
            <v>45</v>
          </cell>
          <cell r="V86">
            <v>31.81980515339464</v>
          </cell>
          <cell r="W86">
            <v>31.819805153394636</v>
          </cell>
          <cell r="X86">
            <v>-24.5</v>
          </cell>
          <cell r="Y86">
            <v>0</v>
          </cell>
          <cell r="Z86">
            <v>18.150000000000002</v>
          </cell>
          <cell r="AA86">
            <v>90</v>
          </cell>
          <cell r="AB86">
            <v>32</v>
          </cell>
          <cell r="AC86">
            <v>0</v>
          </cell>
          <cell r="AD86">
            <v>90</v>
          </cell>
          <cell r="AE86">
            <v>3</v>
          </cell>
          <cell r="AF86" t="str">
            <v>"GA-15g_Pt1_Hs=02.70_Tp=13.70_Full.dat"</v>
          </cell>
          <cell r="AG86" t="str">
            <v>"GA-15g_Pt1_Hs=02.70_Tp=13.70_Full.sim"</v>
          </cell>
          <cell r="AH86">
            <v>2.7</v>
          </cell>
          <cell r="AI86">
            <v>2</v>
          </cell>
          <cell r="AJ86">
            <v>0.12195121951219513</v>
          </cell>
          <cell r="AK86">
            <v>500</v>
          </cell>
          <cell r="AL86" t="str">
            <v>"GA-15g_Pt1_Hs=02.70_Tp=13.70_Full.dat"</v>
          </cell>
          <cell r="AM86" t="str">
            <v>"GA-15g_Pt1_Hs=02.70_Tp=13.70_Full.sim"</v>
          </cell>
        </row>
        <row r="87">
          <cell r="A87">
            <v>386</v>
          </cell>
          <cell r="B87" t="str">
            <v>GA-15g_Pt1_Hs=02.70_Tp=15.07_Ballast</v>
          </cell>
          <cell r="C87">
            <v>0</v>
          </cell>
          <cell r="D87">
            <v>10</v>
          </cell>
          <cell r="E87">
            <v>10800</v>
          </cell>
          <cell r="F87">
            <v>0.1</v>
          </cell>
          <cell r="G87">
            <v>0.1</v>
          </cell>
          <cell r="H87" t="str">
            <v>Ochi-Hubble</v>
          </cell>
          <cell r="I87" t="str">
            <v>"Specified"</v>
          </cell>
          <cell r="J87" t="str">
            <v>S10</v>
          </cell>
          <cell r="K87">
            <v>67.5</v>
          </cell>
          <cell r="L87">
            <v>2.7</v>
          </cell>
          <cell r="M87">
            <v>8</v>
          </cell>
          <cell r="N87">
            <v>6.6357000663570004E-2</v>
          </cell>
          <cell r="O87">
            <v>2365</v>
          </cell>
          <cell r="P87" t="str">
            <v>NE100</v>
          </cell>
          <cell r="Q87">
            <v>22.5</v>
          </cell>
          <cell r="R87" t="str">
            <v>NE100</v>
          </cell>
          <cell r="S87" t="str">
            <v>"Ballast"</v>
          </cell>
          <cell r="T87">
            <v>45</v>
          </cell>
          <cell r="U87">
            <v>45</v>
          </cell>
          <cell r="V87">
            <v>31.81980515339464</v>
          </cell>
          <cell r="W87">
            <v>31.819805153394636</v>
          </cell>
          <cell r="X87">
            <v>-11.89</v>
          </cell>
          <cell r="Y87">
            <v>0</v>
          </cell>
          <cell r="Z87">
            <v>18.150000000000002</v>
          </cell>
          <cell r="AA87">
            <v>90</v>
          </cell>
          <cell r="AB87">
            <v>32</v>
          </cell>
          <cell r="AC87">
            <v>0</v>
          </cell>
          <cell r="AD87">
            <v>90</v>
          </cell>
          <cell r="AE87">
            <v>3</v>
          </cell>
          <cell r="AF87" t="str">
            <v>"GA-15g_Pt1_Hs=02.70_Tp=15.07_Ballast.dat"</v>
          </cell>
          <cell r="AG87" t="str">
            <v>"GA-15g_Pt1_Hs=02.70_Tp=15.07_Ballast.sim"</v>
          </cell>
          <cell r="AH87">
            <v>2.7</v>
          </cell>
          <cell r="AI87">
            <v>2</v>
          </cell>
          <cell r="AJ87">
            <v>0.11086474501108648</v>
          </cell>
          <cell r="AK87">
            <v>500</v>
          </cell>
          <cell r="AL87" t="str">
            <v>"GA-15g_Pt1_Hs=02.70_Tp=15.07_Ballast.dat"</v>
          </cell>
          <cell r="AM87" t="str">
            <v>"GA-15g_Pt1_Hs=02.70_Tp=15.07_Ballast.sim"</v>
          </cell>
        </row>
        <row r="88">
          <cell r="A88">
            <v>389</v>
          </cell>
          <cell r="B88" t="str">
            <v>GA-15h_Pt1_Hs=02.70_Tp=15.07_Full</v>
          </cell>
          <cell r="C88">
            <v>0</v>
          </cell>
          <cell r="D88">
            <v>10</v>
          </cell>
          <cell r="E88">
            <v>10800</v>
          </cell>
          <cell r="F88">
            <v>0.1</v>
          </cell>
          <cell r="G88">
            <v>0.1</v>
          </cell>
          <cell r="H88" t="str">
            <v>Ochi-Hubble</v>
          </cell>
          <cell r="I88" t="str">
            <v>"Specified"</v>
          </cell>
          <cell r="J88" t="str">
            <v>SW10</v>
          </cell>
          <cell r="K88">
            <v>22.5</v>
          </cell>
          <cell r="L88">
            <v>2.7</v>
          </cell>
          <cell r="M88">
            <v>8</v>
          </cell>
          <cell r="N88">
            <v>6.6357000663570004E-2</v>
          </cell>
          <cell r="O88">
            <v>2365</v>
          </cell>
          <cell r="P88" t="str">
            <v>N100</v>
          </cell>
          <cell r="Q88">
            <v>67.5</v>
          </cell>
          <cell r="R88" t="str">
            <v>N100</v>
          </cell>
          <cell r="S88" t="str">
            <v>"Full"</v>
          </cell>
          <cell r="T88">
            <v>45</v>
          </cell>
          <cell r="U88">
            <v>45</v>
          </cell>
          <cell r="V88">
            <v>31.81980515339464</v>
          </cell>
          <cell r="W88">
            <v>31.819805153394636</v>
          </cell>
          <cell r="X88">
            <v>-24.5</v>
          </cell>
          <cell r="Y88">
            <v>0</v>
          </cell>
          <cell r="Z88">
            <v>18.150000000000002</v>
          </cell>
          <cell r="AA88">
            <v>90</v>
          </cell>
          <cell r="AB88">
            <v>32</v>
          </cell>
          <cell r="AC88">
            <v>0</v>
          </cell>
          <cell r="AD88">
            <v>90</v>
          </cell>
          <cell r="AE88">
            <v>3</v>
          </cell>
          <cell r="AF88" t="str">
            <v>"GA-15h_Pt1_Hs=02.70_Tp=15.07_Full.dat"</v>
          </cell>
          <cell r="AG88" t="str">
            <v>"GA-15h_Pt1_Hs=02.70_Tp=15.07_Full.sim"</v>
          </cell>
          <cell r="AH88">
            <v>2.7</v>
          </cell>
          <cell r="AI88">
            <v>2</v>
          </cell>
          <cell r="AJ88">
            <v>0.11086474501108648</v>
          </cell>
          <cell r="AK88">
            <v>500</v>
          </cell>
          <cell r="AL88" t="str">
            <v>"GA-15h_Pt1_Hs=02.70_Tp=15.07_Full.dat"</v>
          </cell>
          <cell r="AM88" t="str">
            <v>"GA-15h_Pt1_Hs=02.70_Tp=15.07_Full.sim"</v>
          </cell>
        </row>
        <row r="89">
          <cell r="A89">
            <v>397</v>
          </cell>
          <cell r="B89" t="str">
            <v>GA-16a_Pt1_Hs=02.70_Tp=13.70_Full</v>
          </cell>
          <cell r="C89">
            <v>0</v>
          </cell>
          <cell r="D89">
            <v>10</v>
          </cell>
          <cell r="E89">
            <v>10800</v>
          </cell>
          <cell r="F89">
            <v>0.1</v>
          </cell>
          <cell r="G89">
            <v>0.1</v>
          </cell>
          <cell r="H89" t="str">
            <v>Ochi-Hubble</v>
          </cell>
          <cell r="I89" t="str">
            <v>"Specified"</v>
          </cell>
          <cell r="J89" t="str">
            <v>NE10</v>
          </cell>
          <cell r="K89">
            <v>202.5</v>
          </cell>
          <cell r="L89">
            <v>2.7</v>
          </cell>
          <cell r="M89">
            <v>8</v>
          </cell>
          <cell r="N89">
            <v>7.2992700729927015E-2</v>
          </cell>
          <cell r="O89">
            <v>2365</v>
          </cell>
          <cell r="P89" t="str">
            <v>W100</v>
          </cell>
          <cell r="Q89">
            <v>157.5</v>
          </cell>
          <cell r="R89" t="str">
            <v>W100</v>
          </cell>
          <cell r="S89" t="str">
            <v>"Full"</v>
          </cell>
          <cell r="T89">
            <v>180</v>
          </cell>
          <cell r="U89">
            <v>45</v>
          </cell>
          <cell r="V89">
            <v>-45</v>
          </cell>
          <cell r="W89">
            <v>5.5107285922006977E-15</v>
          </cell>
          <cell r="X89">
            <v>-24.5</v>
          </cell>
          <cell r="Y89">
            <v>0</v>
          </cell>
          <cell r="Z89">
            <v>18.150000000000002</v>
          </cell>
          <cell r="AA89">
            <v>90</v>
          </cell>
          <cell r="AB89">
            <v>32</v>
          </cell>
          <cell r="AC89">
            <v>0</v>
          </cell>
          <cell r="AD89">
            <v>90</v>
          </cell>
          <cell r="AE89">
            <v>3</v>
          </cell>
          <cell r="AF89" t="str">
            <v>"GA-16a_Pt1_Hs=02.70_Tp=13.70_Full.dat"</v>
          </cell>
          <cell r="AG89" t="str">
            <v>"GA-16a_Pt1_Hs=02.70_Tp=13.70_Full.sim"</v>
          </cell>
          <cell r="AH89">
            <v>2.7</v>
          </cell>
          <cell r="AI89">
            <v>2</v>
          </cell>
          <cell r="AJ89">
            <v>0.12195121951219513</v>
          </cell>
          <cell r="AK89">
            <v>500</v>
          </cell>
          <cell r="AL89" t="str">
            <v>"GA-16a_Pt1_Hs=02.70_Tp=13.70_Full.dat"</v>
          </cell>
          <cell r="AM89" t="str">
            <v>"GA-16a_Pt1_Hs=02.70_Tp=13.70_Full.sim"</v>
          </cell>
        </row>
        <row r="90">
          <cell r="A90">
            <v>398</v>
          </cell>
          <cell r="B90" t="str">
            <v>GA-16a_Pt1_Hs=02.70_Tp=15.07_Full</v>
          </cell>
          <cell r="C90">
            <v>0</v>
          </cell>
          <cell r="D90">
            <v>10</v>
          </cell>
          <cell r="E90">
            <v>10800</v>
          </cell>
          <cell r="F90">
            <v>0.1</v>
          </cell>
          <cell r="G90">
            <v>0.1</v>
          </cell>
          <cell r="H90" t="str">
            <v>Ochi-Hubble</v>
          </cell>
          <cell r="I90" t="str">
            <v>"Specified"</v>
          </cell>
          <cell r="J90" t="str">
            <v>NE10</v>
          </cell>
          <cell r="K90">
            <v>202.5</v>
          </cell>
          <cell r="L90">
            <v>2.7</v>
          </cell>
          <cell r="M90">
            <v>8</v>
          </cell>
          <cell r="N90">
            <v>6.6357000663570004E-2</v>
          </cell>
          <cell r="O90">
            <v>2365</v>
          </cell>
          <cell r="P90" t="str">
            <v>W100</v>
          </cell>
          <cell r="Q90">
            <v>157.5</v>
          </cell>
          <cell r="R90" t="str">
            <v>W100</v>
          </cell>
          <cell r="S90" t="str">
            <v>"Full"</v>
          </cell>
          <cell r="T90">
            <v>180</v>
          </cell>
          <cell r="U90">
            <v>45</v>
          </cell>
          <cell r="V90">
            <v>-45</v>
          </cell>
          <cell r="W90">
            <v>5.5107285922006977E-15</v>
          </cell>
          <cell r="X90">
            <v>-24.5</v>
          </cell>
          <cell r="Y90">
            <v>0</v>
          </cell>
          <cell r="Z90">
            <v>18.150000000000002</v>
          </cell>
          <cell r="AA90">
            <v>90</v>
          </cell>
          <cell r="AB90">
            <v>32</v>
          </cell>
          <cell r="AC90">
            <v>0</v>
          </cell>
          <cell r="AD90">
            <v>90</v>
          </cell>
          <cell r="AE90">
            <v>3</v>
          </cell>
          <cell r="AF90" t="str">
            <v>"GA-16a_Pt1_Hs=02.70_Tp=15.07_Full.dat"</v>
          </cell>
          <cell r="AG90" t="str">
            <v>"GA-16a_Pt1_Hs=02.70_Tp=15.07_Full.sim"</v>
          </cell>
          <cell r="AH90">
            <v>2.7</v>
          </cell>
          <cell r="AI90">
            <v>2</v>
          </cell>
          <cell r="AJ90">
            <v>0.11086474501108648</v>
          </cell>
          <cell r="AK90">
            <v>500</v>
          </cell>
          <cell r="AL90" t="str">
            <v>"GA-16a_Pt1_Hs=02.70_Tp=15.07_Full.dat"</v>
          </cell>
          <cell r="AM90" t="str">
            <v>"GA-16a_Pt1_Hs=02.70_Tp=15.07_Full.sim"</v>
          </cell>
        </row>
        <row r="91">
          <cell r="A91">
            <v>406</v>
          </cell>
          <cell r="B91" t="str">
            <v>GA-16b_Pt1_Hs=02.70_Tp=13.70_Full</v>
          </cell>
          <cell r="C91">
            <v>0</v>
          </cell>
          <cell r="D91">
            <v>10</v>
          </cell>
          <cell r="E91">
            <v>10800</v>
          </cell>
          <cell r="F91">
            <v>0.1</v>
          </cell>
          <cell r="G91">
            <v>0.1</v>
          </cell>
          <cell r="H91" t="str">
            <v>Ochi-Hubble</v>
          </cell>
          <cell r="I91" t="str">
            <v>"Specified"</v>
          </cell>
          <cell r="J91" t="str">
            <v>E10</v>
          </cell>
          <cell r="K91">
            <v>157.5</v>
          </cell>
          <cell r="L91">
            <v>2.7</v>
          </cell>
          <cell r="M91">
            <v>8</v>
          </cell>
          <cell r="N91">
            <v>7.2992700729927015E-2</v>
          </cell>
          <cell r="O91">
            <v>2365</v>
          </cell>
          <cell r="P91" t="str">
            <v>SW100</v>
          </cell>
          <cell r="Q91">
            <v>202.5</v>
          </cell>
          <cell r="R91" t="str">
            <v>SW100</v>
          </cell>
          <cell r="S91" t="str">
            <v>"Full"</v>
          </cell>
          <cell r="T91">
            <v>180</v>
          </cell>
          <cell r="U91">
            <v>45</v>
          </cell>
          <cell r="V91">
            <v>-45</v>
          </cell>
          <cell r="W91">
            <v>5.5107285922006977E-15</v>
          </cell>
          <cell r="X91">
            <v>-24.5</v>
          </cell>
          <cell r="Y91">
            <v>0</v>
          </cell>
          <cell r="Z91">
            <v>18.150000000000002</v>
          </cell>
          <cell r="AA91">
            <v>90</v>
          </cell>
          <cell r="AB91">
            <v>32</v>
          </cell>
          <cell r="AC91">
            <v>0</v>
          </cell>
          <cell r="AD91">
            <v>90</v>
          </cell>
          <cell r="AE91">
            <v>3</v>
          </cell>
          <cell r="AF91" t="str">
            <v>"GA-16b_Pt1_Hs=02.70_Tp=13.70_Full.dat"</v>
          </cell>
          <cell r="AG91" t="str">
            <v>"GA-16b_Pt1_Hs=02.70_Tp=13.70_Full.sim"</v>
          </cell>
          <cell r="AH91">
            <v>2.7</v>
          </cell>
          <cell r="AI91">
            <v>2</v>
          </cell>
          <cell r="AJ91">
            <v>0.12195121951219513</v>
          </cell>
          <cell r="AK91">
            <v>500</v>
          </cell>
          <cell r="AL91" t="str">
            <v>"GA-16b_Pt1_Hs=02.70_Tp=13.70_Full.dat"</v>
          </cell>
          <cell r="AM91" t="str">
            <v>"GA-16b_Pt1_Hs=02.70_Tp=13.70_Full.sim"</v>
          </cell>
        </row>
        <row r="92">
          <cell r="A92">
            <v>407</v>
          </cell>
          <cell r="B92" t="str">
            <v>GA-16b_Pt1_Hs=02.70_Tp=15.07_Full</v>
          </cell>
          <cell r="C92">
            <v>0</v>
          </cell>
          <cell r="D92">
            <v>10</v>
          </cell>
          <cell r="E92">
            <v>10800</v>
          </cell>
          <cell r="F92">
            <v>0.1</v>
          </cell>
          <cell r="G92">
            <v>0.1</v>
          </cell>
          <cell r="H92" t="str">
            <v>Ochi-Hubble</v>
          </cell>
          <cell r="I92" t="str">
            <v>"Specified"</v>
          </cell>
          <cell r="J92" t="str">
            <v>E10</v>
          </cell>
          <cell r="K92">
            <v>157.5</v>
          </cell>
          <cell r="L92">
            <v>2.7</v>
          </cell>
          <cell r="M92">
            <v>8</v>
          </cell>
          <cell r="N92">
            <v>6.6357000663570004E-2</v>
          </cell>
          <cell r="O92">
            <v>2365</v>
          </cell>
          <cell r="P92" t="str">
            <v>SW100</v>
          </cell>
          <cell r="Q92">
            <v>202.5</v>
          </cell>
          <cell r="R92" t="str">
            <v>SW100</v>
          </cell>
          <cell r="S92" t="str">
            <v>"Full"</v>
          </cell>
          <cell r="T92">
            <v>180</v>
          </cell>
          <cell r="U92">
            <v>45</v>
          </cell>
          <cell r="V92">
            <v>-45</v>
          </cell>
          <cell r="W92">
            <v>5.5107285922006977E-15</v>
          </cell>
          <cell r="X92">
            <v>-24.5</v>
          </cell>
          <cell r="Y92">
            <v>0</v>
          </cell>
          <cell r="Z92">
            <v>18.150000000000002</v>
          </cell>
          <cell r="AA92">
            <v>90</v>
          </cell>
          <cell r="AB92">
            <v>32</v>
          </cell>
          <cell r="AC92">
            <v>0</v>
          </cell>
          <cell r="AD92">
            <v>90</v>
          </cell>
          <cell r="AE92">
            <v>3</v>
          </cell>
          <cell r="AF92" t="str">
            <v>"GA-16b_Pt1_Hs=02.70_Tp=15.07_Full.dat"</v>
          </cell>
          <cell r="AG92" t="str">
            <v>"GA-16b_Pt1_Hs=02.70_Tp=15.07_Full.sim"</v>
          </cell>
          <cell r="AH92">
            <v>2.7</v>
          </cell>
          <cell r="AI92">
            <v>2</v>
          </cell>
          <cell r="AJ92">
            <v>0.11086474501108648</v>
          </cell>
          <cell r="AK92">
            <v>500</v>
          </cell>
          <cell r="AL92" t="str">
            <v>"GA-16b_Pt1_Hs=02.70_Tp=15.07_Full.dat"</v>
          </cell>
          <cell r="AM92" t="str">
            <v>"GA-16b_Pt1_Hs=02.70_Tp=15.07_Full.sim"</v>
          </cell>
        </row>
        <row r="93">
          <cell r="A93">
            <v>416</v>
          </cell>
          <cell r="B93" t="str">
            <v>GA-16c_Pt1_Hs=02.70_Tp=15.07_Full</v>
          </cell>
          <cell r="C93">
            <v>0</v>
          </cell>
          <cell r="D93">
            <v>10</v>
          </cell>
          <cell r="E93">
            <v>10800</v>
          </cell>
          <cell r="F93">
            <v>0.1</v>
          </cell>
          <cell r="G93">
            <v>0.1</v>
          </cell>
          <cell r="H93" t="str">
            <v>Ochi-Hubble</v>
          </cell>
          <cell r="I93" t="str">
            <v>"Specified"</v>
          </cell>
          <cell r="J93" t="str">
            <v>SW10</v>
          </cell>
          <cell r="K93">
            <v>22.5</v>
          </cell>
          <cell r="L93">
            <v>2.7</v>
          </cell>
          <cell r="M93">
            <v>8</v>
          </cell>
          <cell r="N93">
            <v>6.6357000663570004E-2</v>
          </cell>
          <cell r="O93">
            <v>2365</v>
          </cell>
          <cell r="P93" t="str">
            <v>E100</v>
          </cell>
          <cell r="Q93">
            <v>337.5</v>
          </cell>
          <cell r="R93" t="str">
            <v>E100</v>
          </cell>
          <cell r="S93" t="str">
            <v>"Full"</v>
          </cell>
          <cell r="T93">
            <v>360</v>
          </cell>
          <cell r="U93">
            <v>45</v>
          </cell>
          <cell r="V93">
            <v>45</v>
          </cell>
          <cell r="W93">
            <v>-1.1021457184401395E-14</v>
          </cell>
          <cell r="X93">
            <v>-24.5</v>
          </cell>
          <cell r="Y93">
            <v>0</v>
          </cell>
          <cell r="Z93">
            <v>18.150000000000002</v>
          </cell>
          <cell r="AA93">
            <v>90</v>
          </cell>
          <cell r="AB93">
            <v>32</v>
          </cell>
          <cell r="AC93">
            <v>0</v>
          </cell>
          <cell r="AD93">
            <v>90</v>
          </cell>
          <cell r="AE93">
            <v>3</v>
          </cell>
          <cell r="AF93" t="str">
            <v>"GA-16c_Pt1_Hs=02.70_Tp=15.07_Full.dat"</v>
          </cell>
          <cell r="AG93" t="str">
            <v>"GA-16c_Pt1_Hs=02.70_Tp=15.07_Full.sim"</v>
          </cell>
          <cell r="AH93">
            <v>2.7</v>
          </cell>
          <cell r="AI93">
            <v>2</v>
          </cell>
          <cell r="AJ93">
            <v>0.11086474501108648</v>
          </cell>
          <cell r="AK93">
            <v>500</v>
          </cell>
          <cell r="AL93" t="str">
            <v>"GA-16c_Pt1_Hs=02.70_Tp=15.07_Full.dat"</v>
          </cell>
          <cell r="AM93" t="str">
            <v>"GA-16c_Pt1_Hs=02.70_Tp=15.07_Full.sim"</v>
          </cell>
        </row>
        <row r="94">
          <cell r="A94">
            <v>425</v>
          </cell>
          <cell r="B94" t="str">
            <v>GA-16d_Pt1_Hs=02.70_Tp=15.07_Full</v>
          </cell>
          <cell r="C94">
            <v>0</v>
          </cell>
          <cell r="D94">
            <v>10</v>
          </cell>
          <cell r="E94">
            <v>10800</v>
          </cell>
          <cell r="F94">
            <v>0.1</v>
          </cell>
          <cell r="G94">
            <v>0.1</v>
          </cell>
          <cell r="H94" t="str">
            <v>Ochi-Hubble</v>
          </cell>
          <cell r="I94" t="str">
            <v>"Specified"</v>
          </cell>
          <cell r="J94" t="str">
            <v>W10</v>
          </cell>
          <cell r="K94">
            <v>337.5</v>
          </cell>
          <cell r="L94">
            <v>2.7</v>
          </cell>
          <cell r="M94">
            <v>8</v>
          </cell>
          <cell r="N94">
            <v>6.6357000663570004E-2</v>
          </cell>
          <cell r="O94">
            <v>2365</v>
          </cell>
          <cell r="P94" t="str">
            <v>NE100</v>
          </cell>
          <cell r="Q94">
            <v>22.5</v>
          </cell>
          <cell r="R94" t="str">
            <v>NE100</v>
          </cell>
          <cell r="S94" t="str">
            <v>"Full"</v>
          </cell>
          <cell r="T94">
            <v>360</v>
          </cell>
          <cell r="U94">
            <v>45</v>
          </cell>
          <cell r="V94">
            <v>45</v>
          </cell>
          <cell r="W94">
            <v>-1.1021457184401395E-14</v>
          </cell>
          <cell r="X94">
            <v>-24.5</v>
          </cell>
          <cell r="Y94">
            <v>0</v>
          </cell>
          <cell r="Z94">
            <v>18.150000000000002</v>
          </cell>
          <cell r="AA94">
            <v>90</v>
          </cell>
          <cell r="AB94">
            <v>32</v>
          </cell>
          <cell r="AC94">
            <v>0</v>
          </cell>
          <cell r="AD94">
            <v>90</v>
          </cell>
          <cell r="AE94">
            <v>3</v>
          </cell>
          <cell r="AF94" t="str">
            <v>"GA-16d_Pt1_Hs=02.70_Tp=15.07_Full.dat"</v>
          </cell>
          <cell r="AG94" t="str">
            <v>"GA-16d_Pt1_Hs=02.70_Tp=15.07_Full.sim"</v>
          </cell>
          <cell r="AH94">
            <v>2.7</v>
          </cell>
          <cell r="AI94">
            <v>2</v>
          </cell>
          <cell r="AJ94">
            <v>0.11086474501108648</v>
          </cell>
          <cell r="AK94">
            <v>500</v>
          </cell>
          <cell r="AL94" t="str">
            <v>"GA-16d_Pt1_Hs=02.70_Tp=15.07_Full.dat"</v>
          </cell>
          <cell r="AM94" t="str">
            <v>"GA-16d_Pt1_Hs=02.70_Tp=15.07_Full.sim"</v>
          </cell>
        </row>
        <row r="95">
          <cell r="A95">
            <v>438</v>
          </cell>
          <cell r="B95" t="str">
            <v>GA-17_Pt1_Hs=03.80_Tp=18.15_Ballast</v>
          </cell>
          <cell r="C95">
            <v>0</v>
          </cell>
          <cell r="D95">
            <v>10</v>
          </cell>
          <cell r="E95">
            <v>10800</v>
          </cell>
          <cell r="F95">
            <v>0.1</v>
          </cell>
          <cell r="G95">
            <v>0.1</v>
          </cell>
          <cell r="H95" t="str">
            <v>Ochi-Hubble</v>
          </cell>
          <cell r="I95" t="str">
            <v>"Specified"</v>
          </cell>
          <cell r="J95" t="str">
            <v>S1</v>
          </cell>
          <cell r="K95">
            <v>90</v>
          </cell>
          <cell r="L95">
            <v>3.8</v>
          </cell>
          <cell r="M95">
            <v>8</v>
          </cell>
          <cell r="N95">
            <v>5.5096418732782364E-2</v>
          </cell>
          <cell r="O95">
            <v>2365</v>
          </cell>
          <cell r="P95" t="str">
            <v>N1</v>
          </cell>
          <cell r="Q95">
            <v>90</v>
          </cell>
          <cell r="R95" t="str">
            <v>N1</v>
          </cell>
          <cell r="S95" t="str">
            <v>"Ballast"</v>
          </cell>
          <cell r="T95">
            <v>90</v>
          </cell>
          <cell r="U95">
            <v>22.5</v>
          </cell>
          <cell r="V95">
            <v>1.3776821480501744E-15</v>
          </cell>
          <cell r="W95">
            <v>22.5</v>
          </cell>
          <cell r="X95">
            <v>-11.89</v>
          </cell>
          <cell r="Y95">
            <v>0</v>
          </cell>
          <cell r="Z95">
            <v>18.150000000000002</v>
          </cell>
          <cell r="AA95">
            <v>90</v>
          </cell>
          <cell r="AB95">
            <v>32</v>
          </cell>
          <cell r="AC95">
            <v>0</v>
          </cell>
          <cell r="AD95">
            <v>90</v>
          </cell>
          <cell r="AE95">
            <v>3</v>
          </cell>
          <cell r="AF95" t="str">
            <v>"GA-17_Pt1_Hs=03.80_Tp=18.15_Ballast.dat"</v>
          </cell>
          <cell r="AG95" t="str">
            <v>"GA-17_Pt1_Hs=03.80_Tp=18.15_Ballast.sim"</v>
          </cell>
          <cell r="AH95">
            <v>3.8</v>
          </cell>
          <cell r="AI95">
            <v>2</v>
          </cell>
          <cell r="AJ95">
            <v>9.3720712277413312E-2</v>
          </cell>
          <cell r="AK95">
            <v>500</v>
          </cell>
          <cell r="AL95" t="str">
            <v>"GA-17_Pt1_Hs=03.80_Tp=18.15_Ballast.dat"</v>
          </cell>
          <cell r="AM95" t="str">
            <v>"GA-17_Pt1_Hs=03.80_Tp=18.15_Ballast.sim"</v>
          </cell>
        </row>
        <row r="96">
          <cell r="A96">
            <v>447</v>
          </cell>
          <cell r="B96" t="str">
            <v>GA-18_Pt1_Hs=03.80_Tp=18.15_Ballast</v>
          </cell>
          <cell r="C96">
            <v>0</v>
          </cell>
          <cell r="D96">
            <v>10</v>
          </cell>
          <cell r="E96">
            <v>10800</v>
          </cell>
          <cell r="F96">
            <v>0.1</v>
          </cell>
          <cell r="G96">
            <v>0.1</v>
          </cell>
          <cell r="H96" t="str">
            <v>Ochi-Hubble</v>
          </cell>
          <cell r="I96" t="str">
            <v>"Specified"</v>
          </cell>
          <cell r="J96" t="str">
            <v>N1</v>
          </cell>
          <cell r="K96">
            <v>270</v>
          </cell>
          <cell r="L96">
            <v>3.8</v>
          </cell>
          <cell r="M96">
            <v>8</v>
          </cell>
          <cell r="N96">
            <v>5.5096418732782364E-2</v>
          </cell>
          <cell r="O96">
            <v>2365</v>
          </cell>
          <cell r="P96" t="str">
            <v>S1</v>
          </cell>
          <cell r="Q96">
            <v>270</v>
          </cell>
          <cell r="R96" t="str">
            <v>S1</v>
          </cell>
          <cell r="S96" t="str">
            <v>"Ballast"</v>
          </cell>
          <cell r="T96">
            <v>270</v>
          </cell>
          <cell r="U96">
            <v>22.5</v>
          </cell>
          <cell r="V96">
            <v>-4.1330464441505232E-15</v>
          </cell>
          <cell r="W96">
            <v>-22.5</v>
          </cell>
          <cell r="X96">
            <v>-11.89</v>
          </cell>
          <cell r="Y96">
            <v>0</v>
          </cell>
          <cell r="Z96">
            <v>18.150000000000002</v>
          </cell>
          <cell r="AA96">
            <v>90</v>
          </cell>
          <cell r="AB96">
            <v>32</v>
          </cell>
          <cell r="AC96">
            <v>0</v>
          </cell>
          <cell r="AD96">
            <v>90</v>
          </cell>
          <cell r="AE96">
            <v>3</v>
          </cell>
          <cell r="AF96" t="str">
            <v>"GA-18_Pt1_Hs=03.80_Tp=18.15_Ballast.dat"</v>
          </cell>
          <cell r="AG96" t="str">
            <v>"GA-18_Pt1_Hs=03.80_Tp=18.15_Ballast.sim"</v>
          </cell>
          <cell r="AH96">
            <v>3.8</v>
          </cell>
          <cell r="AI96">
            <v>2</v>
          </cell>
          <cell r="AJ96">
            <v>9.3720712277413312E-2</v>
          </cell>
          <cell r="AK96">
            <v>500</v>
          </cell>
          <cell r="AL96" t="str">
            <v>"GA-18_Pt1_Hs=03.80_Tp=18.15_Ballast.dat"</v>
          </cell>
          <cell r="AM96" t="str">
            <v>"GA-18_Pt1_Hs=03.80_Tp=18.15_Ballast.sim"</v>
          </cell>
        </row>
        <row r="97">
          <cell r="A97">
            <v>456</v>
          </cell>
          <cell r="B97" t="str">
            <v>GA-19a_Pt1_Hs=03.80_Tp=18.15_Ballast</v>
          </cell>
          <cell r="C97">
            <v>0</v>
          </cell>
          <cell r="D97">
            <v>10</v>
          </cell>
          <cell r="E97">
            <v>10800</v>
          </cell>
          <cell r="F97">
            <v>0.1</v>
          </cell>
          <cell r="G97">
            <v>0.1</v>
          </cell>
          <cell r="H97" t="str">
            <v>Ochi-Hubble</v>
          </cell>
          <cell r="I97" t="str">
            <v>"Specified"</v>
          </cell>
          <cell r="J97" t="str">
            <v>N1</v>
          </cell>
          <cell r="K97">
            <v>270</v>
          </cell>
          <cell r="L97">
            <v>3.8</v>
          </cell>
          <cell r="M97">
            <v>8</v>
          </cell>
          <cell r="N97">
            <v>5.5096418732782364E-2</v>
          </cell>
          <cell r="O97">
            <v>2365</v>
          </cell>
          <cell r="P97" t="str">
            <v>NW1</v>
          </cell>
          <cell r="Q97">
            <v>135</v>
          </cell>
          <cell r="R97" t="str">
            <v>NW1</v>
          </cell>
          <cell r="S97" t="str">
            <v>"Ballast"</v>
          </cell>
          <cell r="T97">
            <v>135</v>
          </cell>
          <cell r="U97">
            <v>22.5</v>
          </cell>
          <cell r="V97">
            <v>-15.909902576697318</v>
          </cell>
          <cell r="W97">
            <v>15.90990257669732</v>
          </cell>
          <cell r="X97">
            <v>-11.89</v>
          </cell>
          <cell r="Y97">
            <v>0</v>
          </cell>
          <cell r="Z97">
            <v>18.150000000000002</v>
          </cell>
          <cell r="AA97">
            <v>90</v>
          </cell>
          <cell r="AB97">
            <v>32</v>
          </cell>
          <cell r="AC97">
            <v>0</v>
          </cell>
          <cell r="AD97">
            <v>90</v>
          </cell>
          <cell r="AE97">
            <v>3</v>
          </cell>
          <cell r="AF97" t="str">
            <v>"GA-19a_Pt1_Hs=03.80_Tp=18.15_Ballast.dat"</v>
          </cell>
          <cell r="AG97" t="str">
            <v>"GA-19a_Pt1_Hs=03.80_Tp=18.15_Ballast.sim"</v>
          </cell>
          <cell r="AH97">
            <v>3.8</v>
          </cell>
          <cell r="AI97">
            <v>2</v>
          </cell>
          <cell r="AJ97">
            <v>9.3720712277413312E-2</v>
          </cell>
          <cell r="AK97">
            <v>500</v>
          </cell>
          <cell r="AL97" t="str">
            <v>"GA-19a_Pt1_Hs=03.80_Tp=18.15_Ballast.dat"</v>
          </cell>
          <cell r="AM97" t="str">
            <v>"GA-19a_Pt1_Hs=03.80_Tp=18.15_Ballast.sim"</v>
          </cell>
        </row>
        <row r="98">
          <cell r="A98">
            <v>465</v>
          </cell>
          <cell r="B98" t="str">
            <v>GA-19b_Pt1_Hs=03.80_Tp=18.15_Ballast</v>
          </cell>
          <cell r="C98">
            <v>0</v>
          </cell>
          <cell r="D98">
            <v>10</v>
          </cell>
          <cell r="E98">
            <v>10800</v>
          </cell>
          <cell r="F98">
            <v>0.1</v>
          </cell>
          <cell r="G98">
            <v>0.1</v>
          </cell>
          <cell r="H98" t="str">
            <v>Ochi-Hubble</v>
          </cell>
          <cell r="I98" t="str">
            <v>"Specified"</v>
          </cell>
          <cell r="J98" t="str">
            <v>N1</v>
          </cell>
          <cell r="K98">
            <v>270</v>
          </cell>
          <cell r="L98">
            <v>3.8</v>
          </cell>
          <cell r="M98">
            <v>8</v>
          </cell>
          <cell r="N98">
            <v>5.5096418732782364E-2</v>
          </cell>
          <cell r="O98">
            <v>2365</v>
          </cell>
          <cell r="P98" t="str">
            <v>SW1</v>
          </cell>
          <cell r="Q98">
            <v>225</v>
          </cell>
          <cell r="R98" t="str">
            <v>SW1</v>
          </cell>
          <cell r="S98" t="str">
            <v>"Ballast"</v>
          </cell>
          <cell r="T98">
            <v>225</v>
          </cell>
          <cell r="U98">
            <v>22.5</v>
          </cell>
          <cell r="V98">
            <v>-15.909902576697323</v>
          </cell>
          <cell r="W98">
            <v>-15.909902576697318</v>
          </cell>
          <cell r="X98">
            <v>-11.89</v>
          </cell>
          <cell r="Y98">
            <v>0</v>
          </cell>
          <cell r="Z98">
            <v>18.150000000000002</v>
          </cell>
          <cell r="AA98">
            <v>90</v>
          </cell>
          <cell r="AB98">
            <v>32</v>
          </cell>
          <cell r="AC98">
            <v>0</v>
          </cell>
          <cell r="AD98">
            <v>90</v>
          </cell>
          <cell r="AE98">
            <v>3</v>
          </cell>
          <cell r="AF98" t="str">
            <v>"GA-19b_Pt1_Hs=03.80_Tp=18.15_Ballast.dat"</v>
          </cell>
          <cell r="AG98" t="str">
            <v>"GA-19b_Pt1_Hs=03.80_Tp=18.15_Ballast.sim"</v>
          </cell>
          <cell r="AH98">
            <v>3.8</v>
          </cell>
          <cell r="AI98">
            <v>2</v>
          </cell>
          <cell r="AJ98">
            <v>9.3720712277413312E-2</v>
          </cell>
          <cell r="AK98">
            <v>500</v>
          </cell>
          <cell r="AL98" t="str">
            <v>"GA-19b_Pt1_Hs=03.80_Tp=18.15_Ballast.dat"</v>
          </cell>
          <cell r="AM98" t="str">
            <v>"GA-19b_Pt1_Hs=03.80_Tp=18.15_Ballast.sim"</v>
          </cell>
        </row>
        <row r="99">
          <cell r="A99">
            <v>474</v>
          </cell>
          <cell r="B99" t="str">
            <v>GA-19c_Pt1_Hs=03.80_Tp=18.15_Ballast</v>
          </cell>
          <cell r="C99">
            <v>0</v>
          </cell>
          <cell r="D99">
            <v>10</v>
          </cell>
          <cell r="E99">
            <v>10800</v>
          </cell>
          <cell r="F99">
            <v>0.1</v>
          </cell>
          <cell r="G99">
            <v>0.1</v>
          </cell>
          <cell r="H99" t="str">
            <v>Ochi-Hubble</v>
          </cell>
          <cell r="I99" t="str">
            <v>"Specified"</v>
          </cell>
          <cell r="J99" t="str">
            <v>S1</v>
          </cell>
          <cell r="K99">
            <v>90</v>
          </cell>
          <cell r="L99">
            <v>3.8</v>
          </cell>
          <cell r="M99">
            <v>8</v>
          </cell>
          <cell r="N99">
            <v>5.5096418732782364E-2</v>
          </cell>
          <cell r="O99">
            <v>2365</v>
          </cell>
          <cell r="P99" t="str">
            <v>SE1</v>
          </cell>
          <cell r="Q99">
            <v>315</v>
          </cell>
          <cell r="R99" t="str">
            <v>SE1</v>
          </cell>
          <cell r="S99" t="str">
            <v>"Ballast"</v>
          </cell>
          <cell r="T99">
            <v>315</v>
          </cell>
          <cell r="U99">
            <v>22.5</v>
          </cell>
          <cell r="V99">
            <v>15.909902576697315</v>
          </cell>
          <cell r="W99">
            <v>-15.909902576697323</v>
          </cell>
          <cell r="X99">
            <v>-11.89</v>
          </cell>
          <cell r="Y99">
            <v>0</v>
          </cell>
          <cell r="Z99">
            <v>18.150000000000002</v>
          </cell>
          <cell r="AA99">
            <v>90</v>
          </cell>
          <cell r="AB99">
            <v>32</v>
          </cell>
          <cell r="AC99">
            <v>0</v>
          </cell>
          <cell r="AD99">
            <v>90</v>
          </cell>
          <cell r="AE99">
            <v>3</v>
          </cell>
          <cell r="AF99" t="str">
            <v>"GA-19c_Pt1_Hs=03.80_Tp=18.15_Ballast.dat"</v>
          </cell>
          <cell r="AG99" t="str">
            <v>"GA-19c_Pt1_Hs=03.80_Tp=18.15_Ballast.sim"</v>
          </cell>
          <cell r="AH99">
            <v>3.8</v>
          </cell>
          <cell r="AI99">
            <v>2</v>
          </cell>
          <cell r="AJ99">
            <v>9.3720712277413312E-2</v>
          </cell>
          <cell r="AK99">
            <v>500</v>
          </cell>
          <cell r="AL99" t="str">
            <v>"GA-19c_Pt1_Hs=03.80_Tp=18.15_Ballast.dat"</v>
          </cell>
          <cell r="AM99" t="str">
            <v>"GA-19c_Pt1_Hs=03.80_Tp=18.15_Ballast.sim"</v>
          </cell>
        </row>
        <row r="100">
          <cell r="A100">
            <v>483</v>
          </cell>
          <cell r="B100" t="str">
            <v>GA-19d_Pt1_Hs=03.80_Tp=18.15_Ballast</v>
          </cell>
          <cell r="C100">
            <v>0</v>
          </cell>
          <cell r="D100">
            <v>10</v>
          </cell>
          <cell r="E100">
            <v>10800</v>
          </cell>
          <cell r="F100">
            <v>0.1</v>
          </cell>
          <cell r="G100">
            <v>0.1</v>
          </cell>
          <cell r="H100" t="str">
            <v>Ochi-Hubble</v>
          </cell>
          <cell r="I100" t="str">
            <v>"Specified"</v>
          </cell>
          <cell r="J100" t="str">
            <v>S1</v>
          </cell>
          <cell r="K100">
            <v>90</v>
          </cell>
          <cell r="L100">
            <v>3.8</v>
          </cell>
          <cell r="M100">
            <v>8</v>
          </cell>
          <cell r="N100">
            <v>5.5096418732782364E-2</v>
          </cell>
          <cell r="O100">
            <v>2365</v>
          </cell>
          <cell r="P100" t="str">
            <v>NE1</v>
          </cell>
          <cell r="Q100">
            <v>45</v>
          </cell>
          <cell r="R100" t="str">
            <v>NE1</v>
          </cell>
          <cell r="S100" t="str">
            <v>"Ballast"</v>
          </cell>
          <cell r="T100">
            <v>45</v>
          </cell>
          <cell r="U100">
            <v>22.5</v>
          </cell>
          <cell r="V100">
            <v>15.90990257669732</v>
          </cell>
          <cell r="W100">
            <v>15.909902576697318</v>
          </cell>
          <cell r="X100">
            <v>-11.89</v>
          </cell>
          <cell r="Y100">
            <v>0</v>
          </cell>
          <cell r="Z100">
            <v>18.150000000000002</v>
          </cell>
          <cell r="AA100">
            <v>90</v>
          </cell>
          <cell r="AB100">
            <v>32</v>
          </cell>
          <cell r="AC100">
            <v>0</v>
          </cell>
          <cell r="AD100">
            <v>90</v>
          </cell>
          <cell r="AE100">
            <v>3</v>
          </cell>
          <cell r="AF100" t="str">
            <v>"GA-19d_Pt1_Hs=03.80_Tp=18.15_Ballast.dat"</v>
          </cell>
          <cell r="AG100" t="str">
            <v>"GA-19d_Pt1_Hs=03.80_Tp=18.15_Ballast.sim"</v>
          </cell>
          <cell r="AH100">
            <v>3.8</v>
          </cell>
          <cell r="AI100">
            <v>2</v>
          </cell>
          <cell r="AJ100">
            <v>9.3720712277413312E-2</v>
          </cell>
          <cell r="AK100">
            <v>500</v>
          </cell>
          <cell r="AL100" t="str">
            <v>"GA-19d_Pt1_Hs=03.80_Tp=18.15_Ballast.dat"</v>
          </cell>
          <cell r="AM100" t="str">
            <v>"GA-19d_Pt1_Hs=03.80_Tp=18.15_Ballast.sim"</v>
          </cell>
        </row>
        <row r="101">
          <cell r="A101">
            <v>492</v>
          </cell>
          <cell r="B101" t="str">
            <v>GA-20a_Pt1_Hs=03.80_Tp=18.15_Ballast</v>
          </cell>
          <cell r="C101">
            <v>0</v>
          </cell>
          <cell r="D101">
            <v>10</v>
          </cell>
          <cell r="E101">
            <v>10800</v>
          </cell>
          <cell r="F101">
            <v>0.1</v>
          </cell>
          <cell r="G101">
            <v>0.1</v>
          </cell>
          <cell r="H101" t="str">
            <v>Ochi-Hubble</v>
          </cell>
          <cell r="I101" t="str">
            <v>"Specified"</v>
          </cell>
          <cell r="J101" t="str">
            <v>N1</v>
          </cell>
          <cell r="K101">
            <v>270</v>
          </cell>
          <cell r="L101">
            <v>3.8</v>
          </cell>
          <cell r="M101">
            <v>8</v>
          </cell>
          <cell r="N101">
            <v>5.5096418732782364E-2</v>
          </cell>
          <cell r="O101">
            <v>2365</v>
          </cell>
          <cell r="P101" t="str">
            <v>W1</v>
          </cell>
          <cell r="Q101">
            <v>180</v>
          </cell>
          <cell r="R101" t="str">
            <v>W1</v>
          </cell>
          <cell r="S101" t="str">
            <v>"Ballast"</v>
          </cell>
          <cell r="T101">
            <v>180</v>
          </cell>
          <cell r="U101">
            <v>22.5</v>
          </cell>
          <cell r="V101">
            <v>-22.5</v>
          </cell>
          <cell r="W101">
            <v>2.7553642961003488E-15</v>
          </cell>
          <cell r="X101">
            <v>-11.89</v>
          </cell>
          <cell r="Y101">
            <v>0</v>
          </cell>
          <cell r="Z101">
            <v>18.150000000000002</v>
          </cell>
          <cell r="AA101">
            <v>90</v>
          </cell>
          <cell r="AB101">
            <v>32</v>
          </cell>
          <cell r="AC101">
            <v>0</v>
          </cell>
          <cell r="AD101">
            <v>90</v>
          </cell>
          <cell r="AE101">
            <v>3</v>
          </cell>
          <cell r="AF101" t="str">
            <v>"GA-20a_Pt1_Hs=03.80_Tp=18.15_Ballast.dat"</v>
          </cell>
          <cell r="AG101" t="str">
            <v>"GA-20a_Pt1_Hs=03.80_Tp=18.15_Ballast.sim"</v>
          </cell>
          <cell r="AH101">
            <v>3.8</v>
          </cell>
          <cell r="AI101">
            <v>2</v>
          </cell>
          <cell r="AJ101">
            <v>9.3720712277413312E-2</v>
          </cell>
          <cell r="AK101">
            <v>500</v>
          </cell>
          <cell r="AL101" t="str">
            <v>"GA-20a_Pt1_Hs=03.80_Tp=18.15_Ballast.dat"</v>
          </cell>
          <cell r="AM101" t="str">
            <v>"GA-20a_Pt1_Hs=03.80_Tp=18.15_Ballast.sim"</v>
          </cell>
        </row>
        <row r="102">
          <cell r="A102">
            <v>501</v>
          </cell>
          <cell r="B102" t="str">
            <v>GA-20b_Pt1_Hs=03.80_Tp=18.15_Ballast</v>
          </cell>
          <cell r="C102">
            <v>0</v>
          </cell>
          <cell r="D102">
            <v>10</v>
          </cell>
          <cell r="E102">
            <v>10800</v>
          </cell>
          <cell r="F102">
            <v>0.1</v>
          </cell>
          <cell r="G102">
            <v>0.1</v>
          </cell>
          <cell r="H102" t="str">
            <v>Ochi-Hubble</v>
          </cell>
          <cell r="I102" t="str">
            <v>"Specified"</v>
          </cell>
          <cell r="J102" t="str">
            <v>S1</v>
          </cell>
          <cell r="K102">
            <v>90</v>
          </cell>
          <cell r="L102">
            <v>3.8</v>
          </cell>
          <cell r="M102">
            <v>8</v>
          </cell>
          <cell r="N102">
            <v>5.5096418732782364E-2</v>
          </cell>
          <cell r="O102">
            <v>2365</v>
          </cell>
          <cell r="P102" t="str">
            <v>E1</v>
          </cell>
          <cell r="Q102">
            <v>360</v>
          </cell>
          <cell r="R102" t="str">
            <v>E1</v>
          </cell>
          <cell r="S102" t="str">
            <v>"Ballast"</v>
          </cell>
          <cell r="T102">
            <v>360</v>
          </cell>
          <cell r="U102">
            <v>22.5</v>
          </cell>
          <cell r="V102">
            <v>22.5</v>
          </cell>
          <cell r="W102">
            <v>-5.5107285922006977E-15</v>
          </cell>
          <cell r="X102">
            <v>-11.89</v>
          </cell>
          <cell r="Y102">
            <v>0</v>
          </cell>
          <cell r="Z102">
            <v>18.150000000000002</v>
          </cell>
          <cell r="AA102">
            <v>90</v>
          </cell>
          <cell r="AB102">
            <v>32</v>
          </cell>
          <cell r="AC102">
            <v>0</v>
          </cell>
          <cell r="AD102">
            <v>90</v>
          </cell>
          <cell r="AE102">
            <v>3</v>
          </cell>
          <cell r="AF102" t="str">
            <v>"GA-20b_Pt1_Hs=03.80_Tp=18.15_Ballast.dat"</v>
          </cell>
          <cell r="AG102" t="str">
            <v>"GA-20b_Pt1_Hs=03.80_Tp=18.15_Ballast.sim"</v>
          </cell>
          <cell r="AH102">
            <v>3.8</v>
          </cell>
          <cell r="AI102">
            <v>2</v>
          </cell>
          <cell r="AJ102">
            <v>9.3720712277413312E-2</v>
          </cell>
          <cell r="AK102">
            <v>500</v>
          </cell>
          <cell r="AL102" t="str">
            <v>"GA-20b_Pt1_Hs=03.80_Tp=18.15_Ballast.dat"</v>
          </cell>
          <cell r="AM102" t="str">
            <v>"GA-20b_Pt1_Hs=03.80_Tp=18.15_Ballast.sim"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ipt-VRA-Script"/>
      <sheetName val="Summary-VRA-Results"/>
      <sheetName val="Script-GA Events"/>
      <sheetName val="PostProc-GAEvents-Result"/>
      <sheetName val="Script-GA-Analysis"/>
      <sheetName val="WaveInput"/>
    </sheetNames>
    <sheetDataSet>
      <sheetData sheetId="0" refreshError="1">
        <row r="12">
          <cell r="A12">
            <v>0</v>
          </cell>
          <cell r="B12" t="str">
            <v>GA-01_Pt1_Hs=05.00_Tp=17.19_Full</v>
          </cell>
          <cell r="C12" t="str">
            <v>"..\BaseCaseVessel.dat"</v>
          </cell>
          <cell r="D12" t="str">
            <v>Ochi-Hubble</v>
          </cell>
          <cell r="E12" t="str">
            <v>"Specified"</v>
          </cell>
          <cell r="F12" t="str">
            <v>S100</v>
          </cell>
          <cell r="G12">
            <v>90</v>
          </cell>
          <cell r="H12">
            <v>5</v>
          </cell>
          <cell r="I12">
            <v>8</v>
          </cell>
          <cell r="J12">
            <v>5.8173356602675967E-2</v>
          </cell>
          <cell r="K12" t="str">
            <v>N10</v>
          </cell>
          <cell r="L12">
            <v>90</v>
          </cell>
          <cell r="M12" t="str">
            <v>N10</v>
          </cell>
          <cell r="N12" t="str">
            <v>"Full"</v>
          </cell>
          <cell r="O12">
            <v>90</v>
          </cell>
          <cell r="P12">
            <v>-24.5</v>
          </cell>
          <cell r="Q12">
            <v>0</v>
          </cell>
          <cell r="R12">
            <v>18.150000000000002</v>
          </cell>
          <cell r="S12">
            <v>90</v>
          </cell>
          <cell r="T12">
            <v>32</v>
          </cell>
          <cell r="U12">
            <v>0</v>
          </cell>
          <cell r="V12">
            <v>90</v>
          </cell>
          <cell r="W12">
            <v>3</v>
          </cell>
          <cell r="X12" t="str">
            <v>"GA-01_Pt1_Hs=05.00_Tp=17.19_Full.dat"</v>
          </cell>
          <cell r="Y12" t="str">
            <v>"GA-01_Pt1_Hs=05.00_Tp=17.19_Full.dat"</v>
          </cell>
          <cell r="Z12" t="str">
            <v>"0.xls"</v>
          </cell>
          <cell r="AA12">
            <v>5</v>
          </cell>
          <cell r="AB12">
            <v>2</v>
          </cell>
          <cell r="AC12">
            <v>9.9206349206349201E-2</v>
          </cell>
          <cell r="AD12" t="str">
            <v>"GA-01_Pt1_Hs=05.00_Tp=17.19_Full.dat"</v>
          </cell>
          <cell r="AE12" t="str">
            <v>"GA-01_Pt1_Hs=05.00_Tp=17.19_Full.dat"</v>
          </cell>
          <cell r="AF12" t="str">
            <v>"0.xls"</v>
          </cell>
        </row>
        <row r="13">
          <cell r="A13">
            <v>1</v>
          </cell>
          <cell r="B13" t="str">
            <v>GA-01_Pt1_Hs=05.00_Tp=19.10_Full</v>
          </cell>
          <cell r="C13">
            <v>0</v>
          </cell>
          <cell r="D13" t="str">
            <v>Ochi-Hubble</v>
          </cell>
          <cell r="E13" t="str">
            <v>"Specified"</v>
          </cell>
          <cell r="F13" t="str">
            <v>S100</v>
          </cell>
          <cell r="G13">
            <v>90</v>
          </cell>
          <cell r="H13">
            <v>5</v>
          </cell>
          <cell r="I13">
            <v>8</v>
          </cell>
          <cell r="J13">
            <v>5.235602094240837E-2</v>
          </cell>
          <cell r="K13" t="str">
            <v>N10</v>
          </cell>
          <cell r="L13">
            <v>90</v>
          </cell>
          <cell r="M13" t="str">
            <v>N10</v>
          </cell>
          <cell r="N13" t="str">
            <v>"Full"</v>
          </cell>
          <cell r="O13">
            <v>90</v>
          </cell>
          <cell r="P13">
            <v>-24.5</v>
          </cell>
          <cell r="Q13">
            <v>0</v>
          </cell>
          <cell r="R13">
            <v>18.150000000000002</v>
          </cell>
          <cell r="S13">
            <v>90</v>
          </cell>
          <cell r="T13">
            <v>32</v>
          </cell>
          <cell r="U13">
            <v>0</v>
          </cell>
          <cell r="V13">
            <v>90</v>
          </cell>
          <cell r="W13">
            <v>3</v>
          </cell>
          <cell r="X13" t="str">
            <v>"GA-01_Pt1_Hs=05.00_Tp=19.10_Full.dat"</v>
          </cell>
          <cell r="Y13" t="str">
            <v>"GA-01_Pt1_Hs=05.00_Tp=19.10_Full.dat"</v>
          </cell>
          <cell r="Z13" t="str">
            <v>"1.xls"</v>
          </cell>
          <cell r="AA13">
            <v>5</v>
          </cell>
          <cell r="AB13">
            <v>2</v>
          </cell>
          <cell r="AC13">
            <v>8.9285714285714288E-2</v>
          </cell>
          <cell r="AD13" t="str">
            <v>"GA-01_Pt1_Hs=05.00_Tp=19.10_Full.dat"</v>
          </cell>
          <cell r="AE13" t="str">
            <v>"GA-01_Pt1_Hs=05.00_Tp=19.10_Full.dat"</v>
          </cell>
          <cell r="AF13" t="str">
            <v>"1.xls"</v>
          </cell>
        </row>
        <row r="14">
          <cell r="A14">
            <v>2</v>
          </cell>
          <cell r="B14" t="str">
            <v>GA-01_Pt1_Hs=05.00_Tp=21.01_Full</v>
          </cell>
          <cell r="C14">
            <v>0</v>
          </cell>
          <cell r="D14" t="str">
            <v>Ochi-Hubble</v>
          </cell>
          <cell r="E14" t="str">
            <v>"Specified"</v>
          </cell>
          <cell r="F14" t="str">
            <v>S100</v>
          </cell>
          <cell r="G14">
            <v>90</v>
          </cell>
          <cell r="H14">
            <v>5</v>
          </cell>
          <cell r="I14">
            <v>8</v>
          </cell>
          <cell r="J14">
            <v>4.7596382674916705E-2</v>
          </cell>
          <cell r="K14" t="str">
            <v>N10</v>
          </cell>
          <cell r="L14">
            <v>90</v>
          </cell>
          <cell r="M14" t="str">
            <v>N10</v>
          </cell>
          <cell r="N14" t="str">
            <v>"Full"</v>
          </cell>
          <cell r="O14">
            <v>90</v>
          </cell>
          <cell r="P14">
            <v>-24.5</v>
          </cell>
          <cell r="Q14">
            <v>0</v>
          </cell>
          <cell r="R14">
            <v>18.150000000000002</v>
          </cell>
          <cell r="S14">
            <v>90</v>
          </cell>
          <cell r="T14">
            <v>32</v>
          </cell>
          <cell r="U14">
            <v>0</v>
          </cell>
          <cell r="V14">
            <v>90</v>
          </cell>
          <cell r="W14">
            <v>3</v>
          </cell>
          <cell r="X14" t="str">
            <v>"GA-01_Pt1_Hs=05.00_Tp=21.01_Full.dat"</v>
          </cell>
          <cell r="Y14" t="str">
            <v>"GA-01_Pt1_Hs=05.00_Tp=21.01_Full.dat"</v>
          </cell>
          <cell r="Z14" t="str">
            <v>"2.xls"</v>
          </cell>
          <cell r="AA14">
            <v>5</v>
          </cell>
          <cell r="AB14">
            <v>2</v>
          </cell>
          <cell r="AC14">
            <v>8.1168831168831168E-2</v>
          </cell>
          <cell r="AD14" t="str">
            <v>"GA-01_Pt1_Hs=05.00_Tp=21.01_Full.dat"</v>
          </cell>
          <cell r="AE14" t="str">
            <v>"GA-01_Pt1_Hs=05.00_Tp=21.01_Full.dat"</v>
          </cell>
          <cell r="AF14" t="str">
            <v>"2.xls"</v>
          </cell>
        </row>
        <row r="15">
          <cell r="A15">
            <v>3</v>
          </cell>
          <cell r="B15" t="str">
            <v>GA-01_Pt1_Hs=05.00_Tp=17.19_Interm</v>
          </cell>
          <cell r="C15">
            <v>0</v>
          </cell>
          <cell r="D15" t="str">
            <v>Ochi-Hubble</v>
          </cell>
          <cell r="E15" t="str">
            <v>"Specified"</v>
          </cell>
          <cell r="F15" t="str">
            <v>S100</v>
          </cell>
          <cell r="G15">
            <v>90</v>
          </cell>
          <cell r="H15">
            <v>5</v>
          </cell>
          <cell r="I15">
            <v>8</v>
          </cell>
          <cell r="J15">
            <v>5.8173356602675967E-2</v>
          </cell>
          <cell r="K15" t="str">
            <v>N10</v>
          </cell>
          <cell r="L15">
            <v>90</v>
          </cell>
          <cell r="M15" t="str">
            <v>N10</v>
          </cell>
          <cell r="N15" t="str">
            <v>"Interm"</v>
          </cell>
          <cell r="O15">
            <v>90</v>
          </cell>
          <cell r="P15">
            <v>-18.149999999999999</v>
          </cell>
          <cell r="Q15">
            <v>0</v>
          </cell>
          <cell r="R15">
            <v>18.150000000000002</v>
          </cell>
          <cell r="S15">
            <v>90</v>
          </cell>
          <cell r="T15">
            <v>32</v>
          </cell>
          <cell r="U15">
            <v>0</v>
          </cell>
          <cell r="V15">
            <v>90</v>
          </cell>
          <cell r="W15">
            <v>3</v>
          </cell>
          <cell r="X15" t="str">
            <v>"GA-01_Pt1_Hs=05.00_Tp=17.19_Interm.dat"</v>
          </cell>
          <cell r="Y15" t="str">
            <v>"GA-01_Pt1_Hs=05.00_Tp=17.19_Interm.dat"</v>
          </cell>
          <cell r="Z15" t="str">
            <v>"3.xls"</v>
          </cell>
          <cell r="AA15">
            <v>5</v>
          </cell>
          <cell r="AB15">
            <v>2</v>
          </cell>
          <cell r="AC15">
            <v>9.9206349206349201E-2</v>
          </cell>
          <cell r="AD15" t="str">
            <v>"GA-01_Pt1_Hs=05.00_Tp=17.19_Interm.dat"</v>
          </cell>
          <cell r="AE15" t="str">
            <v>"GA-01_Pt1_Hs=05.00_Tp=17.19_Interm.dat"</v>
          </cell>
          <cell r="AF15" t="str">
            <v>"3.xls"</v>
          </cell>
        </row>
        <row r="16">
          <cell r="A16">
            <v>4</v>
          </cell>
          <cell r="B16" t="str">
            <v>GA-01_Pt1_Hs=05.00_Tp=19.10_Interm</v>
          </cell>
          <cell r="C16">
            <v>0</v>
          </cell>
          <cell r="D16" t="str">
            <v>Ochi-Hubble</v>
          </cell>
          <cell r="E16" t="str">
            <v>"Specified"</v>
          </cell>
          <cell r="F16" t="str">
            <v>S100</v>
          </cell>
          <cell r="G16">
            <v>90</v>
          </cell>
          <cell r="H16">
            <v>5</v>
          </cell>
          <cell r="I16">
            <v>8</v>
          </cell>
          <cell r="J16">
            <v>5.235602094240837E-2</v>
          </cell>
          <cell r="K16" t="str">
            <v>N10</v>
          </cell>
          <cell r="L16">
            <v>90</v>
          </cell>
          <cell r="M16" t="str">
            <v>N10</v>
          </cell>
          <cell r="N16" t="str">
            <v>"Interm"</v>
          </cell>
          <cell r="O16">
            <v>90</v>
          </cell>
          <cell r="P16">
            <v>-18.149999999999999</v>
          </cell>
          <cell r="Q16">
            <v>0</v>
          </cell>
          <cell r="R16">
            <v>18.150000000000002</v>
          </cell>
          <cell r="S16">
            <v>90</v>
          </cell>
          <cell r="T16">
            <v>32</v>
          </cell>
          <cell r="U16">
            <v>0</v>
          </cell>
          <cell r="V16">
            <v>90</v>
          </cell>
          <cell r="W16">
            <v>3</v>
          </cell>
          <cell r="X16" t="str">
            <v>"GA-01_Pt1_Hs=05.00_Tp=19.10_Interm.dat"</v>
          </cell>
          <cell r="Y16" t="str">
            <v>"GA-01_Pt1_Hs=05.00_Tp=19.10_Interm.dat"</v>
          </cell>
          <cell r="Z16" t="str">
            <v>"4.xls"</v>
          </cell>
          <cell r="AA16">
            <v>5</v>
          </cell>
          <cell r="AB16">
            <v>2</v>
          </cell>
          <cell r="AC16">
            <v>8.9285714285714288E-2</v>
          </cell>
          <cell r="AD16" t="str">
            <v>"GA-01_Pt1_Hs=05.00_Tp=19.10_Interm.dat"</v>
          </cell>
          <cell r="AE16" t="str">
            <v>"GA-01_Pt1_Hs=05.00_Tp=19.10_Interm.dat"</v>
          </cell>
          <cell r="AF16" t="str">
            <v>"4.xls"</v>
          </cell>
        </row>
        <row r="17">
          <cell r="A17">
            <v>5</v>
          </cell>
          <cell r="B17" t="str">
            <v>GA-01_Pt1_Hs=05.00_Tp=21.01_Interm</v>
          </cell>
          <cell r="C17">
            <v>0</v>
          </cell>
          <cell r="D17" t="str">
            <v>Ochi-Hubble</v>
          </cell>
          <cell r="E17" t="str">
            <v>"Specified"</v>
          </cell>
          <cell r="F17" t="str">
            <v>S100</v>
          </cell>
          <cell r="G17">
            <v>90</v>
          </cell>
          <cell r="H17">
            <v>5</v>
          </cell>
          <cell r="I17">
            <v>8</v>
          </cell>
          <cell r="J17">
            <v>4.7596382674916705E-2</v>
          </cell>
          <cell r="K17" t="str">
            <v>N10</v>
          </cell>
          <cell r="L17">
            <v>90</v>
          </cell>
          <cell r="M17" t="str">
            <v>N10</v>
          </cell>
          <cell r="N17" t="str">
            <v>"Interm"</v>
          </cell>
          <cell r="O17">
            <v>90</v>
          </cell>
          <cell r="P17">
            <v>-18.149999999999999</v>
          </cell>
          <cell r="Q17">
            <v>0</v>
          </cell>
          <cell r="R17">
            <v>18.150000000000002</v>
          </cell>
          <cell r="S17">
            <v>90</v>
          </cell>
          <cell r="T17">
            <v>32</v>
          </cell>
          <cell r="U17">
            <v>0</v>
          </cell>
          <cell r="V17">
            <v>90</v>
          </cell>
          <cell r="W17">
            <v>3</v>
          </cell>
          <cell r="X17" t="str">
            <v>"GA-01_Pt1_Hs=05.00_Tp=21.01_Interm.dat"</v>
          </cell>
          <cell r="Y17" t="str">
            <v>"GA-01_Pt1_Hs=05.00_Tp=21.01_Interm.dat"</v>
          </cell>
          <cell r="Z17" t="str">
            <v>"5.xls"</v>
          </cell>
          <cell r="AA17">
            <v>5</v>
          </cell>
          <cell r="AB17">
            <v>2</v>
          </cell>
          <cell r="AC17">
            <v>8.1168831168831168E-2</v>
          </cell>
          <cell r="AD17" t="str">
            <v>"GA-01_Pt1_Hs=05.00_Tp=21.01_Interm.dat"</v>
          </cell>
          <cell r="AE17" t="str">
            <v>"GA-01_Pt1_Hs=05.00_Tp=21.01_Interm.dat"</v>
          </cell>
          <cell r="AF17" t="str">
            <v>"5.xls"</v>
          </cell>
        </row>
        <row r="18">
          <cell r="A18">
            <v>6</v>
          </cell>
          <cell r="B18" t="str">
            <v>GA-01_Pt1_Hs=05.00_Tp=17.19_Ballast</v>
          </cell>
          <cell r="C18">
            <v>0</v>
          </cell>
          <cell r="D18" t="str">
            <v>Ochi-Hubble</v>
          </cell>
          <cell r="E18" t="str">
            <v>"Specified"</v>
          </cell>
          <cell r="F18" t="str">
            <v>S100</v>
          </cell>
          <cell r="G18">
            <v>90</v>
          </cell>
          <cell r="H18">
            <v>5</v>
          </cell>
          <cell r="I18">
            <v>8</v>
          </cell>
          <cell r="J18">
            <v>5.8173356602675967E-2</v>
          </cell>
          <cell r="K18" t="str">
            <v>N10</v>
          </cell>
          <cell r="L18">
            <v>90</v>
          </cell>
          <cell r="M18" t="str">
            <v>N10</v>
          </cell>
          <cell r="N18" t="str">
            <v>"Ballast"</v>
          </cell>
          <cell r="O18">
            <v>90</v>
          </cell>
          <cell r="P18">
            <v>-11.89</v>
          </cell>
          <cell r="Q18">
            <v>0</v>
          </cell>
          <cell r="R18">
            <v>18.150000000000002</v>
          </cell>
          <cell r="S18">
            <v>90</v>
          </cell>
          <cell r="T18">
            <v>32</v>
          </cell>
          <cell r="U18">
            <v>0</v>
          </cell>
          <cell r="V18">
            <v>90</v>
          </cell>
          <cell r="W18">
            <v>3</v>
          </cell>
          <cell r="X18" t="str">
            <v>"GA-01_Pt1_Hs=05.00_Tp=17.19_Ballast.dat"</v>
          </cell>
          <cell r="Y18" t="str">
            <v>"GA-01_Pt1_Hs=05.00_Tp=17.19_Ballast.dat"</v>
          </cell>
          <cell r="Z18" t="str">
            <v>"6.xls"</v>
          </cell>
          <cell r="AA18">
            <v>5</v>
          </cell>
          <cell r="AB18">
            <v>2</v>
          </cell>
          <cell r="AC18">
            <v>9.9206349206349201E-2</v>
          </cell>
          <cell r="AD18" t="str">
            <v>"GA-01_Pt1_Hs=05.00_Tp=17.19_Ballast.dat"</v>
          </cell>
          <cell r="AE18" t="str">
            <v>"GA-01_Pt1_Hs=05.00_Tp=17.19_Ballast.dat"</v>
          </cell>
          <cell r="AF18" t="str">
            <v>"6.xls"</v>
          </cell>
        </row>
        <row r="19">
          <cell r="A19">
            <v>7</v>
          </cell>
          <cell r="B19" t="str">
            <v>GA-01_Pt1_Hs=05.00_Tp=19.10_Ballast</v>
          </cell>
          <cell r="C19">
            <v>0</v>
          </cell>
          <cell r="D19" t="str">
            <v>Ochi-Hubble</v>
          </cell>
          <cell r="E19" t="str">
            <v>"Specified"</v>
          </cell>
          <cell r="F19" t="str">
            <v>S100</v>
          </cell>
          <cell r="G19">
            <v>90</v>
          </cell>
          <cell r="H19">
            <v>5</v>
          </cell>
          <cell r="I19">
            <v>8</v>
          </cell>
          <cell r="J19">
            <v>5.235602094240837E-2</v>
          </cell>
          <cell r="K19" t="str">
            <v>N10</v>
          </cell>
          <cell r="L19">
            <v>90</v>
          </cell>
          <cell r="M19" t="str">
            <v>N10</v>
          </cell>
          <cell r="N19" t="str">
            <v>"Ballast"</v>
          </cell>
          <cell r="O19">
            <v>90</v>
          </cell>
          <cell r="P19">
            <v>-11.89</v>
          </cell>
          <cell r="Q19">
            <v>0</v>
          </cell>
          <cell r="R19">
            <v>18.150000000000002</v>
          </cell>
          <cell r="S19">
            <v>90</v>
          </cell>
          <cell r="T19">
            <v>32</v>
          </cell>
          <cell r="U19">
            <v>0</v>
          </cell>
          <cell r="V19">
            <v>90</v>
          </cell>
          <cell r="W19">
            <v>3</v>
          </cell>
          <cell r="X19" t="str">
            <v>"GA-01_Pt1_Hs=05.00_Tp=19.10_Ballast.dat"</v>
          </cell>
          <cell r="Y19" t="str">
            <v>"GA-01_Pt1_Hs=05.00_Tp=19.10_Ballast.dat"</v>
          </cell>
          <cell r="Z19" t="str">
            <v>"7.xls"</v>
          </cell>
          <cell r="AA19">
            <v>5</v>
          </cell>
          <cell r="AB19">
            <v>2</v>
          </cell>
          <cell r="AC19">
            <v>8.9285714285714288E-2</v>
          </cell>
          <cell r="AD19" t="str">
            <v>"GA-01_Pt1_Hs=05.00_Tp=19.10_Ballast.dat"</v>
          </cell>
          <cell r="AE19" t="str">
            <v>"GA-01_Pt1_Hs=05.00_Tp=19.10_Ballast.dat"</v>
          </cell>
          <cell r="AF19" t="str">
            <v>"7.xls"</v>
          </cell>
        </row>
        <row r="20">
          <cell r="A20">
            <v>8</v>
          </cell>
          <cell r="B20" t="str">
            <v>GA-01_Pt1_Hs=05.00_Tp=21.01_Ballast</v>
          </cell>
          <cell r="C20">
            <v>0</v>
          </cell>
          <cell r="D20" t="str">
            <v>Ochi-Hubble</v>
          </cell>
          <cell r="E20" t="str">
            <v>"Specified"</v>
          </cell>
          <cell r="F20" t="str">
            <v>S100</v>
          </cell>
          <cell r="G20">
            <v>90</v>
          </cell>
          <cell r="H20">
            <v>5</v>
          </cell>
          <cell r="I20">
            <v>8</v>
          </cell>
          <cell r="J20">
            <v>4.7596382674916705E-2</v>
          </cell>
          <cell r="K20" t="str">
            <v>N10</v>
          </cell>
          <cell r="L20">
            <v>90</v>
          </cell>
          <cell r="M20" t="str">
            <v>N10</v>
          </cell>
          <cell r="N20" t="str">
            <v>"Ballast"</v>
          </cell>
          <cell r="O20">
            <v>90</v>
          </cell>
          <cell r="P20">
            <v>-11.89</v>
          </cell>
          <cell r="Q20">
            <v>0</v>
          </cell>
          <cell r="R20">
            <v>18.150000000000002</v>
          </cell>
          <cell r="S20">
            <v>90</v>
          </cell>
          <cell r="T20">
            <v>32</v>
          </cell>
          <cell r="U20">
            <v>0</v>
          </cell>
          <cell r="V20">
            <v>90</v>
          </cell>
          <cell r="W20">
            <v>3</v>
          </cell>
          <cell r="X20" t="str">
            <v>"GA-01_Pt1_Hs=05.00_Tp=21.01_Ballast.dat"</v>
          </cell>
          <cell r="Y20" t="str">
            <v>"GA-01_Pt1_Hs=05.00_Tp=21.01_Ballast.dat"</v>
          </cell>
          <cell r="Z20" t="str">
            <v>"8.xls"</v>
          </cell>
          <cell r="AA20">
            <v>5</v>
          </cell>
          <cell r="AB20">
            <v>2</v>
          </cell>
          <cell r="AC20">
            <v>8.1168831168831168E-2</v>
          </cell>
          <cell r="AD20" t="str">
            <v>"GA-01_Pt1_Hs=05.00_Tp=21.01_Ballast.dat"</v>
          </cell>
          <cell r="AE20" t="str">
            <v>"GA-01_Pt1_Hs=05.00_Tp=21.01_Ballast.dat"</v>
          </cell>
          <cell r="AF20" t="str">
            <v>"8.xls"</v>
          </cell>
        </row>
        <row r="21">
          <cell r="A21">
            <v>9</v>
          </cell>
          <cell r="B21" t="str">
            <v>GA-02_Pt1_Hs=05.00_Tp=17.19_Full</v>
          </cell>
          <cell r="C21">
            <v>0</v>
          </cell>
          <cell r="D21" t="str">
            <v>Ochi-Hubble</v>
          </cell>
          <cell r="E21" t="str">
            <v>"Specified"</v>
          </cell>
          <cell r="F21" t="str">
            <v>N100</v>
          </cell>
          <cell r="G21">
            <v>270</v>
          </cell>
          <cell r="H21">
            <v>5</v>
          </cell>
          <cell r="I21">
            <v>8</v>
          </cell>
          <cell r="J21">
            <v>5.8173356602675967E-2</v>
          </cell>
          <cell r="K21" t="str">
            <v>S10</v>
          </cell>
          <cell r="L21">
            <v>270</v>
          </cell>
          <cell r="M21" t="str">
            <v>S10</v>
          </cell>
          <cell r="N21" t="str">
            <v>"Full"</v>
          </cell>
          <cell r="O21">
            <v>270</v>
          </cell>
          <cell r="P21">
            <v>-24.5</v>
          </cell>
          <cell r="Q21">
            <v>0</v>
          </cell>
          <cell r="R21">
            <v>18.150000000000002</v>
          </cell>
          <cell r="S21">
            <v>90</v>
          </cell>
          <cell r="T21">
            <v>32</v>
          </cell>
          <cell r="U21">
            <v>0</v>
          </cell>
          <cell r="V21">
            <v>90</v>
          </cell>
          <cell r="W21">
            <v>3</v>
          </cell>
          <cell r="X21" t="str">
            <v>"GA-02_Pt1_Hs=05.00_Tp=17.19_Full.dat"</v>
          </cell>
          <cell r="Y21" t="str">
            <v>"GA-02_Pt1_Hs=05.00_Tp=17.19_Full.dat"</v>
          </cell>
          <cell r="Z21" t="str">
            <v>"9.xls"</v>
          </cell>
          <cell r="AA21">
            <v>5</v>
          </cell>
          <cell r="AB21">
            <v>2</v>
          </cell>
          <cell r="AC21">
            <v>9.9206349206349201E-2</v>
          </cell>
          <cell r="AD21" t="str">
            <v>"GA-02_Pt1_Hs=05.00_Tp=17.19_Full.dat"</v>
          </cell>
          <cell r="AE21" t="str">
            <v>"GA-02_Pt1_Hs=05.00_Tp=17.19_Full.dat"</v>
          </cell>
          <cell r="AF21" t="str">
            <v>"9.xls"</v>
          </cell>
        </row>
        <row r="22">
          <cell r="A22">
            <v>10</v>
          </cell>
          <cell r="B22" t="str">
            <v>GA-02_Pt1_Hs=05.00_Tp=19.10_Full</v>
          </cell>
          <cell r="C22">
            <v>0</v>
          </cell>
          <cell r="D22" t="str">
            <v>Ochi-Hubble</v>
          </cell>
          <cell r="E22" t="str">
            <v>"Specified"</v>
          </cell>
          <cell r="F22" t="str">
            <v>N100</v>
          </cell>
          <cell r="G22">
            <v>270</v>
          </cell>
          <cell r="H22">
            <v>5</v>
          </cell>
          <cell r="I22">
            <v>8</v>
          </cell>
          <cell r="J22">
            <v>5.235602094240837E-2</v>
          </cell>
          <cell r="K22" t="str">
            <v>S10</v>
          </cell>
          <cell r="L22">
            <v>270</v>
          </cell>
          <cell r="M22" t="str">
            <v>S10</v>
          </cell>
          <cell r="N22" t="str">
            <v>"Full"</v>
          </cell>
          <cell r="O22">
            <v>270</v>
          </cell>
          <cell r="P22">
            <v>-24.5</v>
          </cell>
          <cell r="Q22">
            <v>0</v>
          </cell>
          <cell r="R22">
            <v>18.150000000000002</v>
          </cell>
          <cell r="S22">
            <v>90</v>
          </cell>
          <cell r="T22">
            <v>32</v>
          </cell>
          <cell r="U22">
            <v>0</v>
          </cell>
          <cell r="V22">
            <v>90</v>
          </cell>
          <cell r="W22">
            <v>3</v>
          </cell>
          <cell r="X22" t="str">
            <v>"GA-02_Pt1_Hs=05.00_Tp=19.10_Full.dat"</v>
          </cell>
          <cell r="Y22" t="str">
            <v>"GA-02_Pt1_Hs=05.00_Tp=19.10_Full.dat"</v>
          </cell>
          <cell r="Z22" t="str">
            <v>"10.xls"</v>
          </cell>
          <cell r="AA22">
            <v>5</v>
          </cell>
          <cell r="AB22">
            <v>2</v>
          </cell>
          <cell r="AC22">
            <v>8.9285714285714288E-2</v>
          </cell>
          <cell r="AD22" t="str">
            <v>"GA-02_Pt1_Hs=05.00_Tp=19.10_Full.dat"</v>
          </cell>
          <cell r="AE22" t="str">
            <v>"GA-02_Pt1_Hs=05.00_Tp=19.10_Full.dat"</v>
          </cell>
          <cell r="AF22" t="str">
            <v>"10.xls"</v>
          </cell>
        </row>
        <row r="23">
          <cell r="A23">
            <v>11</v>
          </cell>
          <cell r="B23" t="str">
            <v>GA-02_Pt1_Hs=05.00_Tp=21.01_Full</v>
          </cell>
          <cell r="C23">
            <v>0</v>
          </cell>
          <cell r="D23" t="str">
            <v>Ochi-Hubble</v>
          </cell>
          <cell r="E23" t="str">
            <v>"Specified"</v>
          </cell>
          <cell r="F23" t="str">
            <v>N100</v>
          </cell>
          <cell r="G23">
            <v>270</v>
          </cell>
          <cell r="H23">
            <v>5</v>
          </cell>
          <cell r="I23">
            <v>8</v>
          </cell>
          <cell r="J23">
            <v>4.7596382674916705E-2</v>
          </cell>
          <cell r="K23" t="str">
            <v>S10</v>
          </cell>
          <cell r="L23">
            <v>270</v>
          </cell>
          <cell r="M23" t="str">
            <v>S10</v>
          </cell>
          <cell r="N23" t="str">
            <v>"Full"</v>
          </cell>
          <cell r="O23">
            <v>270</v>
          </cell>
          <cell r="P23">
            <v>-24.5</v>
          </cell>
          <cell r="Q23">
            <v>0</v>
          </cell>
          <cell r="R23">
            <v>18.150000000000002</v>
          </cell>
          <cell r="S23">
            <v>90</v>
          </cell>
          <cell r="T23">
            <v>32</v>
          </cell>
          <cell r="U23">
            <v>0</v>
          </cell>
          <cell r="V23">
            <v>90</v>
          </cell>
          <cell r="W23">
            <v>3</v>
          </cell>
          <cell r="X23" t="str">
            <v>"GA-02_Pt1_Hs=05.00_Tp=21.01_Full.dat"</v>
          </cell>
          <cell r="Y23" t="str">
            <v>"GA-02_Pt1_Hs=05.00_Tp=21.01_Full.dat"</v>
          </cell>
          <cell r="Z23" t="str">
            <v>"11.xls"</v>
          </cell>
          <cell r="AA23">
            <v>5</v>
          </cell>
          <cell r="AB23">
            <v>2</v>
          </cell>
          <cell r="AC23">
            <v>8.1168831168831168E-2</v>
          </cell>
          <cell r="AD23" t="str">
            <v>"GA-02_Pt1_Hs=05.00_Tp=21.01_Full.dat"</v>
          </cell>
          <cell r="AE23" t="str">
            <v>"GA-02_Pt1_Hs=05.00_Tp=21.01_Full.dat"</v>
          </cell>
          <cell r="AF23" t="str">
            <v>"11.xls"</v>
          </cell>
        </row>
        <row r="24">
          <cell r="A24">
            <v>12</v>
          </cell>
          <cell r="B24" t="str">
            <v>GA-02_Pt1_Hs=05.00_Tp=17.19_Interm</v>
          </cell>
          <cell r="C24">
            <v>0</v>
          </cell>
          <cell r="D24" t="str">
            <v>Ochi-Hubble</v>
          </cell>
          <cell r="E24" t="str">
            <v>"Specified"</v>
          </cell>
          <cell r="F24" t="str">
            <v>N100</v>
          </cell>
          <cell r="G24">
            <v>270</v>
          </cell>
          <cell r="H24">
            <v>5</v>
          </cell>
          <cell r="I24">
            <v>8</v>
          </cell>
          <cell r="J24">
            <v>5.8173356602675967E-2</v>
          </cell>
          <cell r="K24" t="str">
            <v>S10</v>
          </cell>
          <cell r="L24">
            <v>270</v>
          </cell>
          <cell r="M24" t="str">
            <v>S10</v>
          </cell>
          <cell r="N24" t="str">
            <v>"Interm"</v>
          </cell>
          <cell r="O24">
            <v>270</v>
          </cell>
          <cell r="P24">
            <v>-18.149999999999999</v>
          </cell>
          <cell r="Q24">
            <v>0</v>
          </cell>
          <cell r="R24">
            <v>18.150000000000002</v>
          </cell>
          <cell r="S24">
            <v>90</v>
          </cell>
          <cell r="T24">
            <v>32</v>
          </cell>
          <cell r="U24">
            <v>0</v>
          </cell>
          <cell r="V24">
            <v>90</v>
          </cell>
          <cell r="W24">
            <v>3</v>
          </cell>
          <cell r="X24" t="str">
            <v>"GA-02_Pt1_Hs=05.00_Tp=17.19_Interm.dat"</v>
          </cell>
          <cell r="Y24" t="str">
            <v>"GA-02_Pt1_Hs=05.00_Tp=17.19_Interm.dat"</v>
          </cell>
          <cell r="Z24" t="str">
            <v>"12.xls"</v>
          </cell>
          <cell r="AA24">
            <v>5</v>
          </cell>
          <cell r="AB24">
            <v>2</v>
          </cell>
          <cell r="AC24">
            <v>9.9206349206349201E-2</v>
          </cell>
          <cell r="AD24" t="str">
            <v>"GA-02_Pt1_Hs=05.00_Tp=17.19_Interm.dat"</v>
          </cell>
          <cell r="AE24" t="str">
            <v>"GA-02_Pt1_Hs=05.00_Tp=17.19_Interm.dat"</v>
          </cell>
          <cell r="AF24" t="str">
            <v>"12.xls"</v>
          </cell>
        </row>
        <row r="25">
          <cell r="A25">
            <v>13</v>
          </cell>
          <cell r="B25" t="str">
            <v>GA-02_Pt1_Hs=05.00_Tp=19.10_Interm</v>
          </cell>
          <cell r="C25">
            <v>0</v>
          </cell>
          <cell r="D25" t="str">
            <v>Ochi-Hubble</v>
          </cell>
          <cell r="E25" t="str">
            <v>"Specified"</v>
          </cell>
          <cell r="F25" t="str">
            <v>N100</v>
          </cell>
          <cell r="G25">
            <v>270</v>
          </cell>
          <cell r="H25">
            <v>5</v>
          </cell>
          <cell r="I25">
            <v>8</v>
          </cell>
          <cell r="J25">
            <v>5.235602094240837E-2</v>
          </cell>
          <cell r="K25" t="str">
            <v>S10</v>
          </cell>
          <cell r="L25">
            <v>270</v>
          </cell>
          <cell r="M25" t="str">
            <v>S10</v>
          </cell>
          <cell r="N25" t="str">
            <v>"Interm"</v>
          </cell>
          <cell r="O25">
            <v>270</v>
          </cell>
          <cell r="P25">
            <v>-18.149999999999999</v>
          </cell>
          <cell r="Q25">
            <v>0</v>
          </cell>
          <cell r="R25">
            <v>18.150000000000002</v>
          </cell>
          <cell r="S25">
            <v>90</v>
          </cell>
          <cell r="T25">
            <v>32</v>
          </cell>
          <cell r="U25">
            <v>0</v>
          </cell>
          <cell r="V25">
            <v>90</v>
          </cell>
          <cell r="W25">
            <v>3</v>
          </cell>
          <cell r="X25" t="str">
            <v>"GA-02_Pt1_Hs=05.00_Tp=19.10_Interm.dat"</v>
          </cell>
          <cell r="Y25" t="str">
            <v>"GA-02_Pt1_Hs=05.00_Tp=19.10_Interm.dat"</v>
          </cell>
          <cell r="Z25" t="str">
            <v>"13.xls"</v>
          </cell>
          <cell r="AA25">
            <v>5</v>
          </cell>
          <cell r="AB25">
            <v>2</v>
          </cell>
          <cell r="AC25">
            <v>8.9285714285714288E-2</v>
          </cell>
          <cell r="AD25" t="str">
            <v>"GA-02_Pt1_Hs=05.00_Tp=19.10_Interm.dat"</v>
          </cell>
          <cell r="AE25" t="str">
            <v>"GA-02_Pt1_Hs=05.00_Tp=19.10_Interm.dat"</v>
          </cell>
          <cell r="AF25" t="str">
            <v>"13.xls"</v>
          </cell>
        </row>
        <row r="26">
          <cell r="A26">
            <v>14</v>
          </cell>
          <cell r="B26" t="str">
            <v>GA-02_Pt1_Hs=05.00_Tp=21.01_Interm</v>
          </cell>
          <cell r="C26">
            <v>0</v>
          </cell>
          <cell r="D26" t="str">
            <v>Ochi-Hubble</v>
          </cell>
          <cell r="E26" t="str">
            <v>"Specified"</v>
          </cell>
          <cell r="F26" t="str">
            <v>N100</v>
          </cell>
          <cell r="G26">
            <v>270</v>
          </cell>
          <cell r="H26">
            <v>5</v>
          </cell>
          <cell r="I26">
            <v>8</v>
          </cell>
          <cell r="J26">
            <v>4.7596382674916705E-2</v>
          </cell>
          <cell r="K26" t="str">
            <v>S10</v>
          </cell>
          <cell r="L26">
            <v>270</v>
          </cell>
          <cell r="M26" t="str">
            <v>S10</v>
          </cell>
          <cell r="N26" t="str">
            <v>"Interm"</v>
          </cell>
          <cell r="O26">
            <v>270</v>
          </cell>
          <cell r="P26">
            <v>-18.149999999999999</v>
          </cell>
          <cell r="Q26">
            <v>0</v>
          </cell>
          <cell r="R26">
            <v>18.150000000000002</v>
          </cell>
          <cell r="S26">
            <v>90</v>
          </cell>
          <cell r="T26">
            <v>32</v>
          </cell>
          <cell r="U26">
            <v>0</v>
          </cell>
          <cell r="V26">
            <v>90</v>
          </cell>
          <cell r="W26">
            <v>3</v>
          </cell>
          <cell r="X26" t="str">
            <v>"GA-02_Pt1_Hs=05.00_Tp=21.01_Interm.dat"</v>
          </cell>
          <cell r="Y26" t="str">
            <v>"GA-02_Pt1_Hs=05.00_Tp=21.01_Interm.dat"</v>
          </cell>
          <cell r="Z26" t="str">
            <v>"14.xls"</v>
          </cell>
          <cell r="AA26">
            <v>5</v>
          </cell>
          <cell r="AB26">
            <v>2</v>
          </cell>
          <cell r="AC26">
            <v>8.1168831168831168E-2</v>
          </cell>
          <cell r="AD26" t="str">
            <v>"GA-02_Pt1_Hs=05.00_Tp=21.01_Interm.dat"</v>
          </cell>
          <cell r="AE26" t="str">
            <v>"GA-02_Pt1_Hs=05.00_Tp=21.01_Interm.dat"</v>
          </cell>
          <cell r="AF26" t="str">
            <v>"14.xls"</v>
          </cell>
        </row>
        <row r="27">
          <cell r="A27">
            <v>15</v>
          </cell>
          <cell r="B27" t="str">
            <v>GA-02_Pt1_Hs=05.00_Tp=17.19_Ballast</v>
          </cell>
          <cell r="C27">
            <v>0</v>
          </cell>
          <cell r="D27" t="str">
            <v>Ochi-Hubble</v>
          </cell>
          <cell r="E27" t="str">
            <v>"Specified"</v>
          </cell>
          <cell r="F27" t="str">
            <v>N100</v>
          </cell>
          <cell r="G27">
            <v>270</v>
          </cell>
          <cell r="H27">
            <v>5</v>
          </cell>
          <cell r="I27">
            <v>8</v>
          </cell>
          <cell r="J27">
            <v>5.8173356602675967E-2</v>
          </cell>
          <cell r="K27" t="str">
            <v>S10</v>
          </cell>
          <cell r="L27">
            <v>270</v>
          </cell>
          <cell r="M27" t="str">
            <v>S10</v>
          </cell>
          <cell r="N27" t="str">
            <v>"Ballast"</v>
          </cell>
          <cell r="O27">
            <v>270</v>
          </cell>
          <cell r="P27">
            <v>-11.89</v>
          </cell>
          <cell r="Q27">
            <v>0</v>
          </cell>
          <cell r="R27">
            <v>18.150000000000002</v>
          </cell>
          <cell r="S27">
            <v>90</v>
          </cell>
          <cell r="T27">
            <v>32</v>
          </cell>
          <cell r="U27">
            <v>0</v>
          </cell>
          <cell r="V27">
            <v>90</v>
          </cell>
          <cell r="W27">
            <v>3</v>
          </cell>
          <cell r="X27" t="str">
            <v>"GA-02_Pt1_Hs=05.00_Tp=17.19_Ballast.dat"</v>
          </cell>
          <cell r="Y27" t="str">
            <v>"GA-02_Pt1_Hs=05.00_Tp=17.19_Ballast.dat"</v>
          </cell>
          <cell r="Z27" t="str">
            <v>"15.xls"</v>
          </cell>
          <cell r="AA27">
            <v>5</v>
          </cell>
          <cell r="AB27">
            <v>2</v>
          </cell>
          <cell r="AC27">
            <v>9.9206349206349201E-2</v>
          </cell>
          <cell r="AD27" t="str">
            <v>"GA-02_Pt1_Hs=05.00_Tp=17.19_Ballast.dat"</v>
          </cell>
          <cell r="AE27" t="str">
            <v>"GA-02_Pt1_Hs=05.00_Tp=17.19_Ballast.dat"</v>
          </cell>
          <cell r="AF27" t="str">
            <v>"15.xls"</v>
          </cell>
        </row>
        <row r="28">
          <cell r="A28">
            <v>16</v>
          </cell>
          <cell r="B28" t="str">
            <v>GA-02_Pt1_Hs=05.00_Tp=19.10_Ballast</v>
          </cell>
          <cell r="C28">
            <v>0</v>
          </cell>
          <cell r="D28" t="str">
            <v>Ochi-Hubble</v>
          </cell>
          <cell r="E28" t="str">
            <v>"Specified"</v>
          </cell>
          <cell r="F28" t="str">
            <v>N100</v>
          </cell>
          <cell r="G28">
            <v>270</v>
          </cell>
          <cell r="H28">
            <v>5</v>
          </cell>
          <cell r="I28">
            <v>8</v>
          </cell>
          <cell r="J28">
            <v>5.235602094240837E-2</v>
          </cell>
          <cell r="K28" t="str">
            <v>S10</v>
          </cell>
          <cell r="L28">
            <v>270</v>
          </cell>
          <cell r="M28" t="str">
            <v>S10</v>
          </cell>
          <cell r="N28" t="str">
            <v>"Ballast"</v>
          </cell>
          <cell r="O28">
            <v>270</v>
          </cell>
          <cell r="P28">
            <v>-11.89</v>
          </cell>
          <cell r="Q28">
            <v>0</v>
          </cell>
          <cell r="R28">
            <v>18.150000000000002</v>
          </cell>
          <cell r="S28">
            <v>90</v>
          </cell>
          <cell r="T28">
            <v>32</v>
          </cell>
          <cell r="U28">
            <v>0</v>
          </cell>
          <cell r="V28">
            <v>90</v>
          </cell>
          <cell r="W28">
            <v>3</v>
          </cell>
          <cell r="X28" t="str">
            <v>"GA-02_Pt1_Hs=05.00_Tp=19.10_Ballast.dat"</v>
          </cell>
          <cell r="Y28" t="str">
            <v>"GA-02_Pt1_Hs=05.00_Tp=19.10_Ballast.dat"</v>
          </cell>
          <cell r="Z28" t="str">
            <v>"16.xls"</v>
          </cell>
          <cell r="AA28">
            <v>5</v>
          </cell>
          <cell r="AB28">
            <v>2</v>
          </cell>
          <cell r="AC28">
            <v>8.9285714285714288E-2</v>
          </cell>
          <cell r="AD28" t="str">
            <v>"GA-02_Pt1_Hs=05.00_Tp=19.10_Ballast.dat"</v>
          </cell>
          <cell r="AE28" t="str">
            <v>"GA-02_Pt1_Hs=05.00_Tp=19.10_Ballast.dat"</v>
          </cell>
          <cell r="AF28" t="str">
            <v>"16.xls"</v>
          </cell>
        </row>
        <row r="29">
          <cell r="A29">
            <v>17</v>
          </cell>
          <cell r="B29" t="str">
            <v>GA-02_Pt1_Hs=05.00_Tp=21.01_Ballast</v>
          </cell>
          <cell r="C29">
            <v>0</v>
          </cell>
          <cell r="D29" t="str">
            <v>Ochi-Hubble</v>
          </cell>
          <cell r="E29" t="str">
            <v>"Specified"</v>
          </cell>
          <cell r="F29" t="str">
            <v>N100</v>
          </cell>
          <cell r="G29">
            <v>270</v>
          </cell>
          <cell r="H29">
            <v>5</v>
          </cell>
          <cell r="I29">
            <v>8</v>
          </cell>
          <cell r="J29">
            <v>4.7596382674916705E-2</v>
          </cell>
          <cell r="K29" t="str">
            <v>S10</v>
          </cell>
          <cell r="L29">
            <v>270</v>
          </cell>
          <cell r="M29" t="str">
            <v>S10</v>
          </cell>
          <cell r="N29" t="str">
            <v>"Ballast"</v>
          </cell>
          <cell r="O29">
            <v>270</v>
          </cell>
          <cell r="P29">
            <v>-11.89</v>
          </cell>
          <cell r="Q29">
            <v>0</v>
          </cell>
          <cell r="R29">
            <v>18.150000000000002</v>
          </cell>
          <cell r="S29">
            <v>90</v>
          </cell>
          <cell r="T29">
            <v>32</v>
          </cell>
          <cell r="U29">
            <v>0</v>
          </cell>
          <cell r="V29">
            <v>90</v>
          </cell>
          <cell r="W29">
            <v>3</v>
          </cell>
          <cell r="X29" t="str">
            <v>"GA-02_Pt1_Hs=05.00_Tp=21.01_Ballast.dat"</v>
          </cell>
          <cell r="Y29" t="str">
            <v>"GA-02_Pt1_Hs=05.00_Tp=21.01_Ballast.dat"</v>
          </cell>
          <cell r="Z29" t="str">
            <v>"17.xls"</v>
          </cell>
          <cell r="AA29">
            <v>5</v>
          </cell>
          <cell r="AB29">
            <v>2</v>
          </cell>
          <cell r="AC29">
            <v>8.1168831168831168E-2</v>
          </cell>
          <cell r="AD29" t="str">
            <v>"GA-02_Pt1_Hs=05.00_Tp=21.01_Ballast.dat"</v>
          </cell>
          <cell r="AE29" t="str">
            <v>"GA-02_Pt1_Hs=05.00_Tp=21.01_Ballast.dat"</v>
          </cell>
          <cell r="AF29" t="str">
            <v>"17.xls"</v>
          </cell>
        </row>
        <row r="30">
          <cell r="A30">
            <v>18</v>
          </cell>
          <cell r="B30" t="str">
            <v>GA-03a_Pt1_Hs=05.00_Tp=17.19_Full</v>
          </cell>
          <cell r="C30">
            <v>0</v>
          </cell>
          <cell r="D30" t="str">
            <v>Ochi-Hubble</v>
          </cell>
          <cell r="E30" t="str">
            <v>"Specified"</v>
          </cell>
          <cell r="F30" t="str">
            <v>SE100</v>
          </cell>
          <cell r="G30">
            <v>135</v>
          </cell>
          <cell r="H30">
            <v>5</v>
          </cell>
          <cell r="I30">
            <v>8</v>
          </cell>
          <cell r="J30">
            <v>5.8173356602675967E-2</v>
          </cell>
          <cell r="K30" t="str">
            <v>NW10</v>
          </cell>
          <cell r="L30">
            <v>135</v>
          </cell>
          <cell r="M30" t="str">
            <v>NW10</v>
          </cell>
          <cell r="N30" t="str">
            <v>"Full"</v>
          </cell>
          <cell r="O30">
            <v>135</v>
          </cell>
          <cell r="P30">
            <v>-24.5</v>
          </cell>
          <cell r="Q30">
            <v>0</v>
          </cell>
          <cell r="R30">
            <v>18.150000000000002</v>
          </cell>
          <cell r="S30">
            <v>90</v>
          </cell>
          <cell r="T30">
            <v>32</v>
          </cell>
          <cell r="U30">
            <v>0</v>
          </cell>
          <cell r="V30">
            <v>90</v>
          </cell>
          <cell r="W30">
            <v>3</v>
          </cell>
          <cell r="X30" t="str">
            <v>"GA-03a_Pt1_Hs=05.00_Tp=17.19_Full.dat"</v>
          </cell>
          <cell r="Y30" t="str">
            <v>"GA-03a_Pt1_Hs=05.00_Tp=17.19_Full.dat"</v>
          </cell>
          <cell r="Z30" t="str">
            <v>"18.xls"</v>
          </cell>
          <cell r="AA30">
            <v>5</v>
          </cell>
          <cell r="AB30">
            <v>2</v>
          </cell>
          <cell r="AC30">
            <v>9.9206349206349201E-2</v>
          </cell>
          <cell r="AD30" t="str">
            <v>"GA-03a_Pt1_Hs=05.00_Tp=17.19_Full.dat"</v>
          </cell>
          <cell r="AE30" t="str">
            <v>"GA-03a_Pt1_Hs=05.00_Tp=17.19_Full.dat"</v>
          </cell>
          <cell r="AF30" t="str">
            <v>"18.xls"</v>
          </cell>
        </row>
        <row r="31">
          <cell r="A31">
            <v>19</v>
          </cell>
          <cell r="B31" t="str">
            <v>GA-03a_Pt1_Hs=05.00_Tp=19.10_Full</v>
          </cell>
          <cell r="C31">
            <v>0</v>
          </cell>
          <cell r="D31" t="str">
            <v>Ochi-Hubble</v>
          </cell>
          <cell r="E31" t="str">
            <v>"Specified"</v>
          </cell>
          <cell r="F31" t="str">
            <v>SE100</v>
          </cell>
          <cell r="G31">
            <v>135</v>
          </cell>
          <cell r="H31">
            <v>5</v>
          </cell>
          <cell r="I31">
            <v>8</v>
          </cell>
          <cell r="J31">
            <v>5.235602094240837E-2</v>
          </cell>
          <cell r="K31" t="str">
            <v>NW10</v>
          </cell>
          <cell r="L31">
            <v>135</v>
          </cell>
          <cell r="M31" t="str">
            <v>NW10</v>
          </cell>
          <cell r="N31" t="str">
            <v>"Full"</v>
          </cell>
          <cell r="O31">
            <v>135</v>
          </cell>
          <cell r="P31">
            <v>-24.5</v>
          </cell>
          <cell r="Q31">
            <v>0</v>
          </cell>
          <cell r="R31">
            <v>18.150000000000002</v>
          </cell>
          <cell r="S31">
            <v>90</v>
          </cell>
          <cell r="T31">
            <v>32</v>
          </cell>
          <cell r="U31">
            <v>0</v>
          </cell>
          <cell r="V31">
            <v>90</v>
          </cell>
          <cell r="W31">
            <v>3</v>
          </cell>
          <cell r="X31" t="str">
            <v>"GA-03a_Pt1_Hs=05.00_Tp=19.10_Full.dat"</v>
          </cell>
          <cell r="Y31" t="str">
            <v>"GA-03a_Pt1_Hs=05.00_Tp=19.10_Full.dat"</v>
          </cell>
          <cell r="Z31" t="str">
            <v>"19.xls"</v>
          </cell>
          <cell r="AA31">
            <v>5</v>
          </cell>
          <cell r="AB31">
            <v>2</v>
          </cell>
          <cell r="AC31">
            <v>8.9285714285714288E-2</v>
          </cell>
          <cell r="AD31" t="str">
            <v>"GA-03a_Pt1_Hs=05.00_Tp=19.10_Full.dat"</v>
          </cell>
          <cell r="AE31" t="str">
            <v>"GA-03a_Pt1_Hs=05.00_Tp=19.10_Full.dat"</v>
          </cell>
          <cell r="AF31" t="str">
            <v>"19.xls"</v>
          </cell>
        </row>
        <row r="32">
          <cell r="A32">
            <v>20</v>
          </cell>
          <cell r="B32" t="str">
            <v>GA-03a_Pt1_Hs=05.00_Tp=21.01_Full</v>
          </cell>
          <cell r="C32">
            <v>0</v>
          </cell>
          <cell r="D32" t="str">
            <v>Ochi-Hubble</v>
          </cell>
          <cell r="E32" t="str">
            <v>"Specified"</v>
          </cell>
          <cell r="F32" t="str">
            <v>SE100</v>
          </cell>
          <cell r="G32">
            <v>135</v>
          </cell>
          <cell r="H32">
            <v>5</v>
          </cell>
          <cell r="I32">
            <v>8</v>
          </cell>
          <cell r="J32">
            <v>4.7596382674916705E-2</v>
          </cell>
          <cell r="K32" t="str">
            <v>NW10</v>
          </cell>
          <cell r="L32">
            <v>135</v>
          </cell>
          <cell r="M32" t="str">
            <v>NW10</v>
          </cell>
          <cell r="N32" t="str">
            <v>"Full"</v>
          </cell>
          <cell r="O32">
            <v>135</v>
          </cell>
          <cell r="P32">
            <v>-24.5</v>
          </cell>
          <cell r="Q32">
            <v>0</v>
          </cell>
          <cell r="R32">
            <v>18.150000000000002</v>
          </cell>
          <cell r="S32">
            <v>90</v>
          </cell>
          <cell r="T32">
            <v>32</v>
          </cell>
          <cell r="U32">
            <v>0</v>
          </cell>
          <cell r="V32">
            <v>90</v>
          </cell>
          <cell r="W32">
            <v>3</v>
          </cell>
          <cell r="X32" t="str">
            <v>"GA-03a_Pt1_Hs=05.00_Tp=21.01_Full.dat"</v>
          </cell>
          <cell r="Y32" t="str">
            <v>"GA-03a_Pt1_Hs=05.00_Tp=21.01_Full.dat"</v>
          </cell>
          <cell r="Z32" t="str">
            <v>"20.xls"</v>
          </cell>
          <cell r="AA32">
            <v>5</v>
          </cell>
          <cell r="AB32">
            <v>2</v>
          </cell>
          <cell r="AC32">
            <v>8.1168831168831168E-2</v>
          </cell>
          <cell r="AD32" t="str">
            <v>"GA-03a_Pt1_Hs=05.00_Tp=21.01_Full.dat"</v>
          </cell>
          <cell r="AE32" t="str">
            <v>"GA-03a_Pt1_Hs=05.00_Tp=21.01_Full.dat"</v>
          </cell>
          <cell r="AF32" t="str">
            <v>"20.xls"</v>
          </cell>
        </row>
        <row r="33">
          <cell r="A33">
            <v>21</v>
          </cell>
          <cell r="B33" t="str">
            <v>GA-03a_Pt1_Hs=05.00_Tp=17.19_Interm</v>
          </cell>
          <cell r="C33">
            <v>0</v>
          </cell>
          <cell r="D33" t="str">
            <v>Ochi-Hubble</v>
          </cell>
          <cell r="E33" t="str">
            <v>"Specified"</v>
          </cell>
          <cell r="F33" t="str">
            <v>SE100</v>
          </cell>
          <cell r="G33">
            <v>135</v>
          </cell>
          <cell r="H33">
            <v>5</v>
          </cell>
          <cell r="I33">
            <v>8</v>
          </cell>
          <cell r="J33">
            <v>5.8173356602675967E-2</v>
          </cell>
          <cell r="K33" t="str">
            <v>NW10</v>
          </cell>
          <cell r="L33">
            <v>135</v>
          </cell>
          <cell r="M33" t="str">
            <v>NW10</v>
          </cell>
          <cell r="N33" t="str">
            <v>"Interm"</v>
          </cell>
          <cell r="O33">
            <v>135</v>
          </cell>
          <cell r="P33">
            <v>-18.149999999999999</v>
          </cell>
          <cell r="Q33">
            <v>0</v>
          </cell>
          <cell r="R33">
            <v>18.150000000000002</v>
          </cell>
          <cell r="S33">
            <v>90</v>
          </cell>
          <cell r="T33">
            <v>32</v>
          </cell>
          <cell r="U33">
            <v>0</v>
          </cell>
          <cell r="V33">
            <v>90</v>
          </cell>
          <cell r="W33">
            <v>3</v>
          </cell>
          <cell r="X33" t="str">
            <v>"GA-03a_Pt1_Hs=05.00_Tp=17.19_Interm.dat"</v>
          </cell>
          <cell r="Y33" t="str">
            <v>"GA-03a_Pt1_Hs=05.00_Tp=17.19_Interm.dat"</v>
          </cell>
          <cell r="Z33" t="str">
            <v>"21.xls"</v>
          </cell>
          <cell r="AA33">
            <v>5</v>
          </cell>
          <cell r="AB33">
            <v>2</v>
          </cell>
          <cell r="AC33">
            <v>9.9206349206349201E-2</v>
          </cell>
          <cell r="AD33" t="str">
            <v>"GA-03a_Pt1_Hs=05.00_Tp=17.19_Interm.dat"</v>
          </cell>
          <cell r="AE33" t="str">
            <v>"GA-03a_Pt1_Hs=05.00_Tp=17.19_Interm.dat"</v>
          </cell>
          <cell r="AF33" t="str">
            <v>"21.xls"</v>
          </cell>
        </row>
        <row r="34">
          <cell r="A34">
            <v>22</v>
          </cell>
          <cell r="B34" t="str">
            <v>GA-03a_Pt1_Hs=05.00_Tp=19.10_Interm</v>
          </cell>
          <cell r="C34">
            <v>0</v>
          </cell>
          <cell r="D34" t="str">
            <v>Ochi-Hubble</v>
          </cell>
          <cell r="E34" t="str">
            <v>"Specified"</v>
          </cell>
          <cell r="F34" t="str">
            <v>SE100</v>
          </cell>
          <cell r="G34">
            <v>135</v>
          </cell>
          <cell r="H34">
            <v>5</v>
          </cell>
          <cell r="I34">
            <v>8</v>
          </cell>
          <cell r="J34">
            <v>5.235602094240837E-2</v>
          </cell>
          <cell r="K34" t="str">
            <v>NW10</v>
          </cell>
          <cell r="L34">
            <v>135</v>
          </cell>
          <cell r="M34" t="str">
            <v>NW10</v>
          </cell>
          <cell r="N34" t="str">
            <v>"Interm"</v>
          </cell>
          <cell r="O34">
            <v>135</v>
          </cell>
          <cell r="P34">
            <v>-18.149999999999999</v>
          </cell>
          <cell r="Q34">
            <v>0</v>
          </cell>
          <cell r="R34">
            <v>18.150000000000002</v>
          </cell>
          <cell r="S34">
            <v>90</v>
          </cell>
          <cell r="T34">
            <v>32</v>
          </cell>
          <cell r="U34">
            <v>0</v>
          </cell>
          <cell r="V34">
            <v>90</v>
          </cell>
          <cell r="W34">
            <v>3</v>
          </cell>
          <cell r="X34" t="str">
            <v>"GA-03a_Pt1_Hs=05.00_Tp=19.10_Interm.dat"</v>
          </cell>
          <cell r="Y34" t="str">
            <v>"GA-03a_Pt1_Hs=05.00_Tp=19.10_Interm.dat"</v>
          </cell>
          <cell r="Z34" t="str">
            <v>"22.xls"</v>
          </cell>
          <cell r="AA34">
            <v>5</v>
          </cell>
          <cell r="AB34">
            <v>2</v>
          </cell>
          <cell r="AC34">
            <v>8.9285714285714288E-2</v>
          </cell>
          <cell r="AD34" t="str">
            <v>"GA-03a_Pt1_Hs=05.00_Tp=19.10_Interm.dat"</v>
          </cell>
          <cell r="AE34" t="str">
            <v>"GA-03a_Pt1_Hs=05.00_Tp=19.10_Interm.dat"</v>
          </cell>
          <cell r="AF34" t="str">
            <v>"22.xls"</v>
          </cell>
        </row>
        <row r="35">
          <cell r="A35">
            <v>23</v>
          </cell>
          <cell r="B35" t="str">
            <v>GA-03a_Pt1_Hs=05.00_Tp=21.01_Interm</v>
          </cell>
          <cell r="C35">
            <v>0</v>
          </cell>
          <cell r="D35" t="str">
            <v>Ochi-Hubble</v>
          </cell>
          <cell r="E35" t="str">
            <v>"Specified"</v>
          </cell>
          <cell r="F35" t="str">
            <v>SE100</v>
          </cell>
          <cell r="G35">
            <v>135</v>
          </cell>
          <cell r="H35">
            <v>5</v>
          </cell>
          <cell r="I35">
            <v>8</v>
          </cell>
          <cell r="J35">
            <v>4.7596382674916705E-2</v>
          </cell>
          <cell r="K35" t="str">
            <v>NW10</v>
          </cell>
          <cell r="L35">
            <v>135</v>
          </cell>
          <cell r="M35" t="str">
            <v>NW10</v>
          </cell>
          <cell r="N35" t="str">
            <v>"Interm"</v>
          </cell>
          <cell r="O35">
            <v>135</v>
          </cell>
          <cell r="P35">
            <v>-18.149999999999999</v>
          </cell>
          <cell r="Q35">
            <v>0</v>
          </cell>
          <cell r="R35">
            <v>18.150000000000002</v>
          </cell>
          <cell r="S35">
            <v>90</v>
          </cell>
          <cell r="T35">
            <v>32</v>
          </cell>
          <cell r="U35">
            <v>0</v>
          </cell>
          <cell r="V35">
            <v>90</v>
          </cell>
          <cell r="W35">
            <v>3</v>
          </cell>
          <cell r="X35" t="str">
            <v>"GA-03a_Pt1_Hs=05.00_Tp=21.01_Interm.dat"</v>
          </cell>
          <cell r="Y35" t="str">
            <v>"GA-03a_Pt1_Hs=05.00_Tp=21.01_Interm.dat"</v>
          </cell>
          <cell r="Z35" t="str">
            <v>"23.xls"</v>
          </cell>
          <cell r="AA35">
            <v>5</v>
          </cell>
          <cell r="AB35">
            <v>2</v>
          </cell>
          <cell r="AC35">
            <v>8.1168831168831168E-2</v>
          </cell>
          <cell r="AD35" t="str">
            <v>"GA-03a_Pt1_Hs=05.00_Tp=21.01_Interm.dat"</v>
          </cell>
          <cell r="AE35" t="str">
            <v>"GA-03a_Pt1_Hs=05.00_Tp=21.01_Interm.dat"</v>
          </cell>
          <cell r="AF35" t="str">
            <v>"23.xls"</v>
          </cell>
        </row>
        <row r="36">
          <cell r="A36">
            <v>24</v>
          </cell>
          <cell r="B36" t="str">
            <v>GA-03a_Pt1_Hs=05.00_Tp=17.19_Ballast</v>
          </cell>
          <cell r="C36">
            <v>0</v>
          </cell>
          <cell r="D36" t="str">
            <v>Ochi-Hubble</v>
          </cell>
          <cell r="E36" t="str">
            <v>"Specified"</v>
          </cell>
          <cell r="F36" t="str">
            <v>SE100</v>
          </cell>
          <cell r="G36">
            <v>135</v>
          </cell>
          <cell r="H36">
            <v>5</v>
          </cell>
          <cell r="I36">
            <v>8</v>
          </cell>
          <cell r="J36">
            <v>5.8173356602675967E-2</v>
          </cell>
          <cell r="K36" t="str">
            <v>NW10</v>
          </cell>
          <cell r="L36">
            <v>135</v>
          </cell>
          <cell r="M36" t="str">
            <v>NW10</v>
          </cell>
          <cell r="N36" t="str">
            <v>"Ballast"</v>
          </cell>
          <cell r="O36">
            <v>135</v>
          </cell>
          <cell r="P36">
            <v>-11.89</v>
          </cell>
          <cell r="Q36">
            <v>0</v>
          </cell>
          <cell r="R36">
            <v>18.150000000000002</v>
          </cell>
          <cell r="S36">
            <v>90</v>
          </cell>
          <cell r="T36">
            <v>32</v>
          </cell>
          <cell r="U36">
            <v>0</v>
          </cell>
          <cell r="V36">
            <v>90</v>
          </cell>
          <cell r="W36">
            <v>3</v>
          </cell>
          <cell r="X36" t="str">
            <v>"GA-03a_Pt1_Hs=05.00_Tp=17.19_Ballast.dat"</v>
          </cell>
          <cell r="Y36" t="str">
            <v>"GA-03a_Pt1_Hs=05.00_Tp=17.19_Ballast.dat"</v>
          </cell>
          <cell r="Z36" t="str">
            <v>"24.xls"</v>
          </cell>
          <cell r="AA36">
            <v>5</v>
          </cell>
          <cell r="AB36">
            <v>2</v>
          </cell>
          <cell r="AC36">
            <v>9.9206349206349201E-2</v>
          </cell>
          <cell r="AD36" t="str">
            <v>"GA-03a_Pt1_Hs=05.00_Tp=17.19_Ballast.dat"</v>
          </cell>
          <cell r="AE36" t="str">
            <v>"GA-03a_Pt1_Hs=05.00_Tp=17.19_Ballast.dat"</v>
          </cell>
          <cell r="AF36" t="str">
            <v>"24.xls"</v>
          </cell>
        </row>
        <row r="37">
          <cell r="A37">
            <v>25</v>
          </cell>
          <cell r="B37" t="str">
            <v>GA-03a_Pt1_Hs=05.00_Tp=19.10_Ballast</v>
          </cell>
          <cell r="C37">
            <v>0</v>
          </cell>
          <cell r="D37" t="str">
            <v>Ochi-Hubble</v>
          </cell>
          <cell r="E37" t="str">
            <v>"Specified"</v>
          </cell>
          <cell r="F37" t="str">
            <v>SE100</v>
          </cell>
          <cell r="G37">
            <v>135</v>
          </cell>
          <cell r="H37">
            <v>5</v>
          </cell>
          <cell r="I37">
            <v>8</v>
          </cell>
          <cell r="J37">
            <v>5.235602094240837E-2</v>
          </cell>
          <cell r="K37" t="str">
            <v>NW10</v>
          </cell>
          <cell r="L37">
            <v>135</v>
          </cell>
          <cell r="M37" t="str">
            <v>NW10</v>
          </cell>
          <cell r="N37" t="str">
            <v>"Ballast"</v>
          </cell>
          <cell r="O37">
            <v>135</v>
          </cell>
          <cell r="P37">
            <v>-11.89</v>
          </cell>
          <cell r="Q37">
            <v>0</v>
          </cell>
          <cell r="R37">
            <v>18.150000000000002</v>
          </cell>
          <cell r="S37">
            <v>90</v>
          </cell>
          <cell r="T37">
            <v>32</v>
          </cell>
          <cell r="U37">
            <v>0</v>
          </cell>
          <cell r="V37">
            <v>90</v>
          </cell>
          <cell r="W37">
            <v>3</v>
          </cell>
          <cell r="X37" t="str">
            <v>"GA-03a_Pt1_Hs=05.00_Tp=19.10_Ballast.dat"</v>
          </cell>
          <cell r="Y37" t="str">
            <v>"GA-03a_Pt1_Hs=05.00_Tp=19.10_Ballast.dat"</v>
          </cell>
          <cell r="Z37" t="str">
            <v>"25.xls"</v>
          </cell>
          <cell r="AA37">
            <v>5</v>
          </cell>
          <cell r="AB37">
            <v>2</v>
          </cell>
          <cell r="AC37">
            <v>8.9285714285714288E-2</v>
          </cell>
          <cell r="AD37" t="str">
            <v>"GA-03a_Pt1_Hs=05.00_Tp=19.10_Ballast.dat"</v>
          </cell>
          <cell r="AE37" t="str">
            <v>"GA-03a_Pt1_Hs=05.00_Tp=19.10_Ballast.dat"</v>
          </cell>
          <cell r="AF37" t="str">
            <v>"25.xls"</v>
          </cell>
        </row>
        <row r="38">
          <cell r="A38">
            <v>26</v>
          </cell>
          <cell r="B38" t="str">
            <v>GA-03a_Pt1_Hs=05.00_Tp=21.01_Ballast</v>
          </cell>
          <cell r="C38">
            <v>0</v>
          </cell>
          <cell r="D38" t="str">
            <v>Ochi-Hubble</v>
          </cell>
          <cell r="E38" t="str">
            <v>"Specified"</v>
          </cell>
          <cell r="F38" t="str">
            <v>SE100</v>
          </cell>
          <cell r="G38">
            <v>135</v>
          </cell>
          <cell r="H38">
            <v>5</v>
          </cell>
          <cell r="I38">
            <v>8</v>
          </cell>
          <cell r="J38">
            <v>4.7596382674916705E-2</v>
          </cell>
          <cell r="K38" t="str">
            <v>NW10</v>
          </cell>
          <cell r="L38">
            <v>135</v>
          </cell>
          <cell r="M38" t="str">
            <v>NW10</v>
          </cell>
          <cell r="N38" t="str">
            <v>"Ballast"</v>
          </cell>
          <cell r="O38">
            <v>135</v>
          </cell>
          <cell r="P38">
            <v>-11.89</v>
          </cell>
          <cell r="Q38">
            <v>0</v>
          </cell>
          <cell r="R38">
            <v>18.150000000000002</v>
          </cell>
          <cell r="S38">
            <v>90</v>
          </cell>
          <cell r="T38">
            <v>32</v>
          </cell>
          <cell r="U38">
            <v>0</v>
          </cell>
          <cell r="V38">
            <v>90</v>
          </cell>
          <cell r="W38">
            <v>3</v>
          </cell>
          <cell r="X38" t="str">
            <v>"GA-03a_Pt1_Hs=05.00_Tp=21.01_Ballast.dat"</v>
          </cell>
          <cell r="Y38" t="str">
            <v>"GA-03a_Pt1_Hs=05.00_Tp=21.01_Ballast.dat"</v>
          </cell>
          <cell r="Z38" t="str">
            <v>"26.xls"</v>
          </cell>
          <cell r="AA38">
            <v>5</v>
          </cell>
          <cell r="AB38">
            <v>2</v>
          </cell>
          <cell r="AC38">
            <v>8.1168831168831168E-2</v>
          </cell>
          <cell r="AD38" t="str">
            <v>"GA-03a_Pt1_Hs=05.00_Tp=21.01_Ballast.dat"</v>
          </cell>
          <cell r="AE38" t="str">
            <v>"GA-03a_Pt1_Hs=05.00_Tp=21.01_Ballast.dat"</v>
          </cell>
          <cell r="AF38" t="str">
            <v>"26.xls"</v>
          </cell>
        </row>
        <row r="39">
          <cell r="A39">
            <v>27</v>
          </cell>
          <cell r="B39" t="str">
            <v>GA-03b_Pt1_Hs=05.00_Tp=17.19_Full</v>
          </cell>
          <cell r="C39">
            <v>0</v>
          </cell>
          <cell r="D39" t="str">
            <v>Ochi-Hubble</v>
          </cell>
          <cell r="E39" t="str">
            <v>"Specified"</v>
          </cell>
          <cell r="F39" t="str">
            <v>NE100</v>
          </cell>
          <cell r="G39">
            <v>225</v>
          </cell>
          <cell r="H39">
            <v>5</v>
          </cell>
          <cell r="I39">
            <v>8</v>
          </cell>
          <cell r="J39">
            <v>5.8173356602675967E-2</v>
          </cell>
          <cell r="K39" t="str">
            <v>SW10</v>
          </cell>
          <cell r="L39">
            <v>225</v>
          </cell>
          <cell r="M39" t="str">
            <v>SW10</v>
          </cell>
          <cell r="N39" t="str">
            <v>"Full"</v>
          </cell>
          <cell r="O39">
            <v>225</v>
          </cell>
          <cell r="P39">
            <v>-24.5</v>
          </cell>
          <cell r="Q39">
            <v>0</v>
          </cell>
          <cell r="R39">
            <v>18.150000000000002</v>
          </cell>
          <cell r="S39">
            <v>90</v>
          </cell>
          <cell r="T39">
            <v>32</v>
          </cell>
          <cell r="U39">
            <v>0</v>
          </cell>
          <cell r="V39">
            <v>90</v>
          </cell>
          <cell r="W39">
            <v>3</v>
          </cell>
          <cell r="X39" t="str">
            <v>"GA-03b_Pt1_Hs=05.00_Tp=17.19_Full.dat"</v>
          </cell>
          <cell r="Y39" t="str">
            <v>"GA-03b_Pt1_Hs=05.00_Tp=17.19_Full.dat"</v>
          </cell>
          <cell r="Z39" t="str">
            <v>"27.xls"</v>
          </cell>
          <cell r="AA39">
            <v>5</v>
          </cell>
          <cell r="AB39">
            <v>2</v>
          </cell>
          <cell r="AC39">
            <v>9.9206349206349201E-2</v>
          </cell>
          <cell r="AD39" t="str">
            <v>"GA-03b_Pt1_Hs=05.00_Tp=17.19_Full.dat"</v>
          </cell>
          <cell r="AE39" t="str">
            <v>"GA-03b_Pt1_Hs=05.00_Tp=17.19_Full.dat"</v>
          </cell>
          <cell r="AF39" t="str">
            <v>"27.xls"</v>
          </cell>
        </row>
        <row r="40">
          <cell r="A40">
            <v>28</v>
          </cell>
          <cell r="B40" t="str">
            <v>GA-03b_Pt1_Hs=05.00_Tp=19.10_Full</v>
          </cell>
          <cell r="C40">
            <v>0</v>
          </cell>
          <cell r="D40" t="str">
            <v>Ochi-Hubble</v>
          </cell>
          <cell r="E40" t="str">
            <v>"Specified"</v>
          </cell>
          <cell r="F40" t="str">
            <v>NE100</v>
          </cell>
          <cell r="G40">
            <v>225</v>
          </cell>
          <cell r="H40">
            <v>5</v>
          </cell>
          <cell r="I40">
            <v>8</v>
          </cell>
          <cell r="J40">
            <v>5.235602094240837E-2</v>
          </cell>
          <cell r="K40" t="str">
            <v>SW10</v>
          </cell>
          <cell r="L40">
            <v>225</v>
          </cell>
          <cell r="M40" t="str">
            <v>SW10</v>
          </cell>
          <cell r="N40" t="str">
            <v>"Full"</v>
          </cell>
          <cell r="O40">
            <v>225</v>
          </cell>
          <cell r="P40">
            <v>-24.5</v>
          </cell>
          <cell r="Q40">
            <v>0</v>
          </cell>
          <cell r="R40">
            <v>18.150000000000002</v>
          </cell>
          <cell r="S40">
            <v>90</v>
          </cell>
          <cell r="T40">
            <v>32</v>
          </cell>
          <cell r="U40">
            <v>0</v>
          </cell>
          <cell r="V40">
            <v>90</v>
          </cell>
          <cell r="W40">
            <v>3</v>
          </cell>
          <cell r="X40" t="str">
            <v>"GA-03b_Pt1_Hs=05.00_Tp=19.10_Full.dat"</v>
          </cell>
          <cell r="Y40" t="str">
            <v>"GA-03b_Pt1_Hs=05.00_Tp=19.10_Full.dat"</v>
          </cell>
          <cell r="Z40" t="str">
            <v>"28.xls"</v>
          </cell>
          <cell r="AA40">
            <v>5</v>
          </cell>
          <cell r="AB40">
            <v>2</v>
          </cell>
          <cell r="AC40">
            <v>8.9285714285714288E-2</v>
          </cell>
          <cell r="AD40" t="str">
            <v>"GA-03b_Pt1_Hs=05.00_Tp=19.10_Full.dat"</v>
          </cell>
          <cell r="AE40" t="str">
            <v>"GA-03b_Pt1_Hs=05.00_Tp=19.10_Full.dat"</v>
          </cell>
          <cell r="AF40" t="str">
            <v>"28.xls"</v>
          </cell>
        </row>
        <row r="41">
          <cell r="A41">
            <v>29</v>
          </cell>
          <cell r="B41" t="str">
            <v>GA-03b_Pt1_Hs=05.00_Tp=21.01_Full</v>
          </cell>
          <cell r="C41">
            <v>0</v>
          </cell>
          <cell r="D41" t="str">
            <v>Ochi-Hubble</v>
          </cell>
          <cell r="E41" t="str">
            <v>"Specified"</v>
          </cell>
          <cell r="F41" t="str">
            <v>NE100</v>
          </cell>
          <cell r="G41">
            <v>225</v>
          </cell>
          <cell r="H41">
            <v>5</v>
          </cell>
          <cell r="I41">
            <v>8</v>
          </cell>
          <cell r="J41">
            <v>4.7596382674916705E-2</v>
          </cell>
          <cell r="K41" t="str">
            <v>SW10</v>
          </cell>
          <cell r="L41">
            <v>225</v>
          </cell>
          <cell r="M41" t="str">
            <v>SW10</v>
          </cell>
          <cell r="N41" t="str">
            <v>"Full"</v>
          </cell>
          <cell r="O41">
            <v>225</v>
          </cell>
          <cell r="P41">
            <v>-24.5</v>
          </cell>
          <cell r="Q41">
            <v>0</v>
          </cell>
          <cell r="R41">
            <v>18.150000000000002</v>
          </cell>
          <cell r="S41">
            <v>90</v>
          </cell>
          <cell r="T41">
            <v>32</v>
          </cell>
          <cell r="U41">
            <v>0</v>
          </cell>
          <cell r="V41">
            <v>90</v>
          </cell>
          <cell r="W41">
            <v>3</v>
          </cell>
          <cell r="X41" t="str">
            <v>"GA-03b_Pt1_Hs=05.00_Tp=21.01_Full.dat"</v>
          </cell>
          <cell r="Y41" t="str">
            <v>"GA-03b_Pt1_Hs=05.00_Tp=21.01_Full.dat"</v>
          </cell>
          <cell r="Z41" t="str">
            <v>"29.xls"</v>
          </cell>
          <cell r="AA41">
            <v>5</v>
          </cell>
          <cell r="AB41">
            <v>2</v>
          </cell>
          <cell r="AC41">
            <v>8.1168831168831168E-2</v>
          </cell>
          <cell r="AD41" t="str">
            <v>"GA-03b_Pt1_Hs=05.00_Tp=21.01_Full.dat"</v>
          </cell>
          <cell r="AE41" t="str">
            <v>"GA-03b_Pt1_Hs=05.00_Tp=21.01_Full.dat"</v>
          </cell>
          <cell r="AF41" t="str">
            <v>"29.xls"</v>
          </cell>
        </row>
        <row r="42">
          <cell r="A42">
            <v>30</v>
          </cell>
          <cell r="B42" t="str">
            <v>GA-03b_Pt1_Hs=05.00_Tp=17.19_Interm</v>
          </cell>
          <cell r="C42">
            <v>0</v>
          </cell>
          <cell r="D42" t="str">
            <v>Ochi-Hubble</v>
          </cell>
          <cell r="E42" t="str">
            <v>"Specified"</v>
          </cell>
          <cell r="F42" t="str">
            <v>NE100</v>
          </cell>
          <cell r="G42">
            <v>225</v>
          </cell>
          <cell r="H42">
            <v>5</v>
          </cell>
          <cell r="I42">
            <v>8</v>
          </cell>
          <cell r="J42">
            <v>5.8173356602675967E-2</v>
          </cell>
          <cell r="K42" t="str">
            <v>SW10</v>
          </cell>
          <cell r="L42">
            <v>225</v>
          </cell>
          <cell r="M42" t="str">
            <v>SW10</v>
          </cell>
          <cell r="N42" t="str">
            <v>"Interm"</v>
          </cell>
          <cell r="O42">
            <v>225</v>
          </cell>
          <cell r="P42">
            <v>-18.149999999999999</v>
          </cell>
          <cell r="Q42">
            <v>0</v>
          </cell>
          <cell r="R42">
            <v>18.150000000000002</v>
          </cell>
          <cell r="S42">
            <v>90</v>
          </cell>
          <cell r="T42">
            <v>32</v>
          </cell>
          <cell r="U42">
            <v>0</v>
          </cell>
          <cell r="V42">
            <v>90</v>
          </cell>
          <cell r="W42">
            <v>3</v>
          </cell>
          <cell r="X42" t="str">
            <v>"GA-03b_Pt1_Hs=05.00_Tp=17.19_Interm.dat"</v>
          </cell>
          <cell r="Y42" t="str">
            <v>"GA-03b_Pt1_Hs=05.00_Tp=17.19_Interm.dat"</v>
          </cell>
          <cell r="Z42" t="str">
            <v>"30.xls"</v>
          </cell>
          <cell r="AA42">
            <v>5</v>
          </cell>
          <cell r="AB42">
            <v>2</v>
          </cell>
          <cell r="AC42">
            <v>9.9206349206349201E-2</v>
          </cell>
          <cell r="AD42" t="str">
            <v>"GA-03b_Pt1_Hs=05.00_Tp=17.19_Interm.dat"</v>
          </cell>
          <cell r="AE42" t="str">
            <v>"GA-03b_Pt1_Hs=05.00_Tp=17.19_Interm.dat"</v>
          </cell>
          <cell r="AF42" t="str">
            <v>"30.xls"</v>
          </cell>
        </row>
        <row r="43">
          <cell r="A43">
            <v>31</v>
          </cell>
          <cell r="B43" t="str">
            <v>GA-03b_Pt1_Hs=05.00_Tp=19.10_Interm</v>
          </cell>
          <cell r="C43">
            <v>0</v>
          </cell>
          <cell r="D43" t="str">
            <v>Ochi-Hubble</v>
          </cell>
          <cell r="E43" t="str">
            <v>"Specified"</v>
          </cell>
          <cell r="F43" t="str">
            <v>NE100</v>
          </cell>
          <cell r="G43">
            <v>225</v>
          </cell>
          <cell r="H43">
            <v>5</v>
          </cell>
          <cell r="I43">
            <v>8</v>
          </cell>
          <cell r="J43">
            <v>5.235602094240837E-2</v>
          </cell>
          <cell r="K43" t="str">
            <v>SW10</v>
          </cell>
          <cell r="L43">
            <v>225</v>
          </cell>
          <cell r="M43" t="str">
            <v>SW10</v>
          </cell>
          <cell r="N43" t="str">
            <v>"Interm"</v>
          </cell>
          <cell r="O43">
            <v>225</v>
          </cell>
          <cell r="P43">
            <v>-18.149999999999999</v>
          </cell>
          <cell r="Q43">
            <v>0</v>
          </cell>
          <cell r="R43">
            <v>18.150000000000002</v>
          </cell>
          <cell r="S43">
            <v>90</v>
          </cell>
          <cell r="T43">
            <v>32</v>
          </cell>
          <cell r="U43">
            <v>0</v>
          </cell>
          <cell r="V43">
            <v>90</v>
          </cell>
          <cell r="W43">
            <v>3</v>
          </cell>
          <cell r="X43" t="str">
            <v>"GA-03b_Pt1_Hs=05.00_Tp=19.10_Interm.dat"</v>
          </cell>
          <cell r="Y43" t="str">
            <v>"GA-03b_Pt1_Hs=05.00_Tp=19.10_Interm.dat"</v>
          </cell>
          <cell r="Z43" t="str">
            <v>"31.xls"</v>
          </cell>
          <cell r="AA43">
            <v>5</v>
          </cell>
          <cell r="AB43">
            <v>2</v>
          </cell>
          <cell r="AC43">
            <v>8.9285714285714288E-2</v>
          </cell>
          <cell r="AD43" t="str">
            <v>"GA-03b_Pt1_Hs=05.00_Tp=19.10_Interm.dat"</v>
          </cell>
          <cell r="AE43" t="str">
            <v>"GA-03b_Pt1_Hs=05.00_Tp=19.10_Interm.dat"</v>
          </cell>
          <cell r="AF43" t="str">
            <v>"31.xls"</v>
          </cell>
        </row>
        <row r="44">
          <cell r="A44">
            <v>32</v>
          </cell>
          <cell r="B44" t="str">
            <v>GA-03b_Pt1_Hs=05.00_Tp=21.01_Interm</v>
          </cell>
          <cell r="C44">
            <v>0</v>
          </cell>
          <cell r="D44" t="str">
            <v>Ochi-Hubble</v>
          </cell>
          <cell r="E44" t="str">
            <v>"Specified"</v>
          </cell>
          <cell r="F44" t="str">
            <v>NE100</v>
          </cell>
          <cell r="G44">
            <v>225</v>
          </cell>
          <cell r="H44">
            <v>5</v>
          </cell>
          <cell r="I44">
            <v>8</v>
          </cell>
          <cell r="J44">
            <v>4.7596382674916705E-2</v>
          </cell>
          <cell r="K44" t="str">
            <v>SW10</v>
          </cell>
          <cell r="L44">
            <v>225</v>
          </cell>
          <cell r="M44" t="str">
            <v>SW10</v>
          </cell>
          <cell r="N44" t="str">
            <v>"Interm"</v>
          </cell>
          <cell r="O44">
            <v>225</v>
          </cell>
          <cell r="P44">
            <v>-18.149999999999999</v>
          </cell>
          <cell r="Q44">
            <v>0</v>
          </cell>
          <cell r="R44">
            <v>18.150000000000002</v>
          </cell>
          <cell r="S44">
            <v>90</v>
          </cell>
          <cell r="T44">
            <v>32</v>
          </cell>
          <cell r="U44">
            <v>0</v>
          </cell>
          <cell r="V44">
            <v>90</v>
          </cell>
          <cell r="W44">
            <v>3</v>
          </cell>
          <cell r="X44" t="str">
            <v>"GA-03b_Pt1_Hs=05.00_Tp=21.01_Interm.dat"</v>
          </cell>
          <cell r="Y44" t="str">
            <v>"GA-03b_Pt1_Hs=05.00_Tp=21.01_Interm.dat"</v>
          </cell>
          <cell r="Z44" t="str">
            <v>"32.xls"</v>
          </cell>
          <cell r="AA44">
            <v>5</v>
          </cell>
          <cell r="AB44">
            <v>2</v>
          </cell>
          <cell r="AC44">
            <v>8.1168831168831168E-2</v>
          </cell>
          <cell r="AD44" t="str">
            <v>"GA-03b_Pt1_Hs=05.00_Tp=21.01_Interm.dat"</v>
          </cell>
          <cell r="AE44" t="str">
            <v>"GA-03b_Pt1_Hs=05.00_Tp=21.01_Interm.dat"</v>
          </cell>
          <cell r="AF44" t="str">
            <v>"32.xls"</v>
          </cell>
        </row>
        <row r="45">
          <cell r="A45">
            <v>33</v>
          </cell>
          <cell r="B45" t="str">
            <v>GA-03b_Pt1_Hs=05.00_Tp=17.19_Ballast</v>
          </cell>
          <cell r="C45">
            <v>0</v>
          </cell>
          <cell r="D45" t="str">
            <v>Ochi-Hubble</v>
          </cell>
          <cell r="E45" t="str">
            <v>"Specified"</v>
          </cell>
          <cell r="F45" t="str">
            <v>NE100</v>
          </cell>
          <cell r="G45">
            <v>225</v>
          </cell>
          <cell r="H45">
            <v>5</v>
          </cell>
          <cell r="I45">
            <v>8</v>
          </cell>
          <cell r="J45">
            <v>5.8173356602675967E-2</v>
          </cell>
          <cell r="K45" t="str">
            <v>SW10</v>
          </cell>
          <cell r="L45">
            <v>225</v>
          </cell>
          <cell r="M45" t="str">
            <v>SW10</v>
          </cell>
          <cell r="N45" t="str">
            <v>"Ballast"</v>
          </cell>
          <cell r="O45">
            <v>225</v>
          </cell>
          <cell r="P45">
            <v>-11.89</v>
          </cell>
          <cell r="Q45">
            <v>0</v>
          </cell>
          <cell r="R45">
            <v>18.150000000000002</v>
          </cell>
          <cell r="S45">
            <v>90</v>
          </cell>
          <cell r="T45">
            <v>32</v>
          </cell>
          <cell r="U45">
            <v>0</v>
          </cell>
          <cell r="V45">
            <v>90</v>
          </cell>
          <cell r="W45">
            <v>3</v>
          </cell>
          <cell r="X45" t="str">
            <v>"GA-03b_Pt1_Hs=05.00_Tp=17.19_Ballast.dat"</v>
          </cell>
          <cell r="Y45" t="str">
            <v>"GA-03b_Pt1_Hs=05.00_Tp=17.19_Ballast.dat"</v>
          </cell>
          <cell r="Z45" t="str">
            <v>"33.xls"</v>
          </cell>
          <cell r="AA45">
            <v>5</v>
          </cell>
          <cell r="AB45">
            <v>2</v>
          </cell>
          <cell r="AC45">
            <v>9.9206349206349201E-2</v>
          </cell>
          <cell r="AD45" t="str">
            <v>"GA-03b_Pt1_Hs=05.00_Tp=17.19_Ballast.dat"</v>
          </cell>
          <cell r="AE45" t="str">
            <v>"GA-03b_Pt1_Hs=05.00_Tp=17.19_Ballast.dat"</v>
          </cell>
          <cell r="AF45" t="str">
            <v>"33.xls"</v>
          </cell>
        </row>
        <row r="46">
          <cell r="A46">
            <v>34</v>
          </cell>
          <cell r="B46" t="str">
            <v>GA-03b_Pt1_Hs=05.00_Tp=19.10_Ballast</v>
          </cell>
          <cell r="C46">
            <v>0</v>
          </cell>
          <cell r="D46" t="str">
            <v>Ochi-Hubble</v>
          </cell>
          <cell r="E46" t="str">
            <v>"Specified"</v>
          </cell>
          <cell r="F46" t="str">
            <v>NE100</v>
          </cell>
          <cell r="G46">
            <v>225</v>
          </cell>
          <cell r="H46">
            <v>5</v>
          </cell>
          <cell r="I46">
            <v>8</v>
          </cell>
          <cell r="J46">
            <v>5.235602094240837E-2</v>
          </cell>
          <cell r="K46" t="str">
            <v>SW10</v>
          </cell>
          <cell r="L46">
            <v>225</v>
          </cell>
          <cell r="M46" t="str">
            <v>SW10</v>
          </cell>
          <cell r="N46" t="str">
            <v>"Ballast"</v>
          </cell>
          <cell r="O46">
            <v>225</v>
          </cell>
          <cell r="P46">
            <v>-11.89</v>
          </cell>
          <cell r="Q46">
            <v>0</v>
          </cell>
          <cell r="R46">
            <v>18.150000000000002</v>
          </cell>
          <cell r="S46">
            <v>90</v>
          </cell>
          <cell r="T46">
            <v>32</v>
          </cell>
          <cell r="U46">
            <v>0</v>
          </cell>
          <cell r="V46">
            <v>90</v>
          </cell>
          <cell r="W46">
            <v>3</v>
          </cell>
          <cell r="X46" t="str">
            <v>"GA-03b_Pt1_Hs=05.00_Tp=19.10_Ballast.dat"</v>
          </cell>
          <cell r="Y46" t="str">
            <v>"GA-03b_Pt1_Hs=05.00_Tp=19.10_Ballast.dat"</v>
          </cell>
          <cell r="Z46" t="str">
            <v>"34.xls"</v>
          </cell>
          <cell r="AA46">
            <v>5</v>
          </cell>
          <cell r="AB46">
            <v>2</v>
          </cell>
          <cell r="AC46">
            <v>8.9285714285714288E-2</v>
          </cell>
          <cell r="AD46" t="str">
            <v>"GA-03b_Pt1_Hs=05.00_Tp=19.10_Ballast.dat"</v>
          </cell>
          <cell r="AE46" t="str">
            <v>"GA-03b_Pt1_Hs=05.00_Tp=19.10_Ballast.dat"</v>
          </cell>
          <cell r="AF46" t="str">
            <v>"34.xls"</v>
          </cell>
        </row>
        <row r="47">
          <cell r="A47">
            <v>35</v>
          </cell>
          <cell r="B47" t="str">
            <v>GA-03b_Pt1_Hs=05.00_Tp=21.01_Ballast</v>
          </cell>
          <cell r="C47">
            <v>0</v>
          </cell>
          <cell r="D47" t="str">
            <v>Ochi-Hubble</v>
          </cell>
          <cell r="E47" t="str">
            <v>"Specified"</v>
          </cell>
          <cell r="F47" t="str">
            <v>NE100</v>
          </cell>
          <cell r="G47">
            <v>225</v>
          </cell>
          <cell r="H47">
            <v>5</v>
          </cell>
          <cell r="I47">
            <v>8</v>
          </cell>
          <cell r="J47">
            <v>4.7596382674916705E-2</v>
          </cell>
          <cell r="K47" t="str">
            <v>SW10</v>
          </cell>
          <cell r="L47">
            <v>225</v>
          </cell>
          <cell r="M47" t="str">
            <v>SW10</v>
          </cell>
          <cell r="N47" t="str">
            <v>"Ballast"</v>
          </cell>
          <cell r="O47">
            <v>225</v>
          </cell>
          <cell r="P47">
            <v>-11.89</v>
          </cell>
          <cell r="Q47">
            <v>0</v>
          </cell>
          <cell r="R47">
            <v>18.150000000000002</v>
          </cell>
          <cell r="S47">
            <v>90</v>
          </cell>
          <cell r="T47">
            <v>32</v>
          </cell>
          <cell r="U47">
            <v>0</v>
          </cell>
          <cell r="V47">
            <v>90</v>
          </cell>
          <cell r="W47">
            <v>3</v>
          </cell>
          <cell r="X47" t="str">
            <v>"GA-03b_Pt1_Hs=05.00_Tp=21.01_Ballast.dat"</v>
          </cell>
          <cell r="Y47" t="str">
            <v>"GA-03b_Pt1_Hs=05.00_Tp=21.01_Ballast.dat"</v>
          </cell>
          <cell r="Z47" t="str">
            <v>"35.xls"</v>
          </cell>
          <cell r="AA47">
            <v>5</v>
          </cell>
          <cell r="AB47">
            <v>2</v>
          </cell>
          <cell r="AC47">
            <v>8.1168831168831168E-2</v>
          </cell>
          <cell r="AD47" t="str">
            <v>"GA-03b_Pt1_Hs=05.00_Tp=21.01_Ballast.dat"</v>
          </cell>
          <cell r="AE47" t="str">
            <v>"GA-03b_Pt1_Hs=05.00_Tp=21.01_Ballast.dat"</v>
          </cell>
          <cell r="AF47" t="str">
            <v>"35.xls"</v>
          </cell>
        </row>
        <row r="48">
          <cell r="A48">
            <v>36</v>
          </cell>
          <cell r="B48" t="str">
            <v>GA-03c_Pt1_Hs=05.00_Tp=17.19_Full</v>
          </cell>
          <cell r="C48">
            <v>0</v>
          </cell>
          <cell r="D48" t="str">
            <v>Ochi-Hubble</v>
          </cell>
          <cell r="E48" t="str">
            <v>"Specified"</v>
          </cell>
          <cell r="F48" t="str">
            <v>NW100</v>
          </cell>
          <cell r="G48">
            <v>315</v>
          </cell>
          <cell r="H48">
            <v>5</v>
          </cell>
          <cell r="I48">
            <v>8</v>
          </cell>
          <cell r="J48">
            <v>5.8173356602675967E-2</v>
          </cell>
          <cell r="K48" t="str">
            <v>SE10</v>
          </cell>
          <cell r="L48">
            <v>315</v>
          </cell>
          <cell r="M48" t="str">
            <v>SE10</v>
          </cell>
          <cell r="N48" t="str">
            <v>"Full"</v>
          </cell>
          <cell r="O48">
            <v>315</v>
          </cell>
          <cell r="P48">
            <v>-24.5</v>
          </cell>
          <cell r="Q48">
            <v>0</v>
          </cell>
          <cell r="R48">
            <v>18.150000000000002</v>
          </cell>
          <cell r="S48">
            <v>90</v>
          </cell>
          <cell r="T48">
            <v>32</v>
          </cell>
          <cell r="U48">
            <v>0</v>
          </cell>
          <cell r="V48">
            <v>90</v>
          </cell>
          <cell r="W48">
            <v>3</v>
          </cell>
          <cell r="X48" t="str">
            <v>"GA-03c_Pt1_Hs=05.00_Tp=17.19_Full.dat"</v>
          </cell>
          <cell r="Y48" t="str">
            <v>"GA-03c_Pt1_Hs=05.00_Tp=17.19_Full.dat"</v>
          </cell>
          <cell r="Z48" t="str">
            <v>"36.xls"</v>
          </cell>
          <cell r="AA48">
            <v>5</v>
          </cell>
          <cell r="AB48">
            <v>2</v>
          </cell>
          <cell r="AC48">
            <v>9.9206349206349201E-2</v>
          </cell>
          <cell r="AD48" t="str">
            <v>"GA-03c_Pt1_Hs=05.00_Tp=17.19_Full.dat"</v>
          </cell>
          <cell r="AE48" t="str">
            <v>"GA-03c_Pt1_Hs=05.00_Tp=17.19_Full.dat"</v>
          </cell>
          <cell r="AF48" t="str">
            <v>"36.xls"</v>
          </cell>
        </row>
        <row r="49">
          <cell r="A49">
            <v>37</v>
          </cell>
          <cell r="B49" t="str">
            <v>GA-03c_Pt1_Hs=05.00_Tp=19.10_Full</v>
          </cell>
          <cell r="C49">
            <v>0</v>
          </cell>
          <cell r="D49" t="str">
            <v>Ochi-Hubble</v>
          </cell>
          <cell r="E49" t="str">
            <v>"Specified"</v>
          </cell>
          <cell r="F49" t="str">
            <v>NW100</v>
          </cell>
          <cell r="G49">
            <v>315</v>
          </cell>
          <cell r="H49">
            <v>5</v>
          </cell>
          <cell r="I49">
            <v>8</v>
          </cell>
          <cell r="J49">
            <v>5.235602094240837E-2</v>
          </cell>
          <cell r="K49" t="str">
            <v>SE10</v>
          </cell>
          <cell r="L49">
            <v>315</v>
          </cell>
          <cell r="M49" t="str">
            <v>SE10</v>
          </cell>
          <cell r="N49" t="str">
            <v>"Full"</v>
          </cell>
          <cell r="O49">
            <v>315</v>
          </cell>
          <cell r="P49">
            <v>-24.5</v>
          </cell>
          <cell r="Q49">
            <v>0</v>
          </cell>
          <cell r="R49">
            <v>18.150000000000002</v>
          </cell>
          <cell r="S49">
            <v>90</v>
          </cell>
          <cell r="T49">
            <v>32</v>
          </cell>
          <cell r="U49">
            <v>0</v>
          </cell>
          <cell r="V49">
            <v>90</v>
          </cell>
          <cell r="W49">
            <v>3</v>
          </cell>
          <cell r="X49" t="str">
            <v>"GA-03c_Pt1_Hs=05.00_Tp=19.10_Full.dat"</v>
          </cell>
          <cell r="Y49" t="str">
            <v>"GA-03c_Pt1_Hs=05.00_Tp=19.10_Full.dat"</v>
          </cell>
          <cell r="Z49" t="str">
            <v>"37.xls"</v>
          </cell>
          <cell r="AA49">
            <v>5</v>
          </cell>
          <cell r="AB49">
            <v>2</v>
          </cell>
          <cell r="AC49">
            <v>8.9285714285714288E-2</v>
          </cell>
          <cell r="AD49" t="str">
            <v>"GA-03c_Pt1_Hs=05.00_Tp=19.10_Full.dat"</v>
          </cell>
          <cell r="AE49" t="str">
            <v>"GA-03c_Pt1_Hs=05.00_Tp=19.10_Full.dat"</v>
          </cell>
          <cell r="AF49" t="str">
            <v>"37.xls"</v>
          </cell>
        </row>
        <row r="50">
          <cell r="A50">
            <v>38</v>
          </cell>
          <cell r="B50" t="str">
            <v>GA-03c_Pt1_Hs=05.00_Tp=21.01_Full</v>
          </cell>
          <cell r="C50">
            <v>0</v>
          </cell>
          <cell r="D50" t="str">
            <v>Ochi-Hubble</v>
          </cell>
          <cell r="E50" t="str">
            <v>"Specified"</v>
          </cell>
          <cell r="F50" t="str">
            <v>NW100</v>
          </cell>
          <cell r="G50">
            <v>315</v>
          </cell>
          <cell r="H50">
            <v>5</v>
          </cell>
          <cell r="I50">
            <v>8</v>
          </cell>
          <cell r="J50">
            <v>4.7596382674916705E-2</v>
          </cell>
          <cell r="K50" t="str">
            <v>SE10</v>
          </cell>
          <cell r="L50">
            <v>315</v>
          </cell>
          <cell r="M50" t="str">
            <v>SE10</v>
          </cell>
          <cell r="N50" t="str">
            <v>"Full"</v>
          </cell>
          <cell r="O50">
            <v>315</v>
          </cell>
          <cell r="P50">
            <v>-24.5</v>
          </cell>
          <cell r="Q50">
            <v>0</v>
          </cell>
          <cell r="R50">
            <v>18.150000000000002</v>
          </cell>
          <cell r="S50">
            <v>90</v>
          </cell>
          <cell r="T50">
            <v>32</v>
          </cell>
          <cell r="U50">
            <v>0</v>
          </cell>
          <cell r="V50">
            <v>90</v>
          </cell>
          <cell r="W50">
            <v>3</v>
          </cell>
          <cell r="X50" t="str">
            <v>"GA-03c_Pt1_Hs=05.00_Tp=21.01_Full.dat"</v>
          </cell>
          <cell r="Y50" t="str">
            <v>"GA-03c_Pt1_Hs=05.00_Tp=21.01_Full.dat"</v>
          </cell>
          <cell r="Z50" t="str">
            <v>"38.xls"</v>
          </cell>
          <cell r="AA50">
            <v>5</v>
          </cell>
          <cell r="AB50">
            <v>2</v>
          </cell>
          <cell r="AC50">
            <v>8.1168831168831168E-2</v>
          </cell>
          <cell r="AD50" t="str">
            <v>"GA-03c_Pt1_Hs=05.00_Tp=21.01_Full.dat"</v>
          </cell>
          <cell r="AE50" t="str">
            <v>"GA-03c_Pt1_Hs=05.00_Tp=21.01_Full.dat"</v>
          </cell>
          <cell r="AF50" t="str">
            <v>"38.xls"</v>
          </cell>
        </row>
        <row r="51">
          <cell r="A51">
            <v>39</v>
          </cell>
          <cell r="B51" t="str">
            <v>GA-03c_Pt1_Hs=05.00_Tp=17.19_Interm</v>
          </cell>
          <cell r="C51">
            <v>0</v>
          </cell>
          <cell r="D51" t="str">
            <v>Ochi-Hubble</v>
          </cell>
          <cell r="E51" t="str">
            <v>"Specified"</v>
          </cell>
          <cell r="F51" t="str">
            <v>NW100</v>
          </cell>
          <cell r="G51">
            <v>315</v>
          </cell>
          <cell r="H51">
            <v>5</v>
          </cell>
          <cell r="I51">
            <v>8</v>
          </cell>
          <cell r="J51">
            <v>5.8173356602675967E-2</v>
          </cell>
          <cell r="K51" t="str">
            <v>SE10</v>
          </cell>
          <cell r="L51">
            <v>315</v>
          </cell>
          <cell r="M51" t="str">
            <v>SE10</v>
          </cell>
          <cell r="N51" t="str">
            <v>"Interm"</v>
          </cell>
          <cell r="O51">
            <v>315</v>
          </cell>
          <cell r="P51">
            <v>-18.149999999999999</v>
          </cell>
          <cell r="Q51">
            <v>0</v>
          </cell>
          <cell r="R51">
            <v>18.150000000000002</v>
          </cell>
          <cell r="S51">
            <v>90</v>
          </cell>
          <cell r="T51">
            <v>32</v>
          </cell>
          <cell r="U51">
            <v>0</v>
          </cell>
          <cell r="V51">
            <v>90</v>
          </cell>
          <cell r="W51">
            <v>3</v>
          </cell>
          <cell r="X51" t="str">
            <v>"GA-03c_Pt1_Hs=05.00_Tp=17.19_Interm.dat"</v>
          </cell>
          <cell r="Y51" t="str">
            <v>"GA-03c_Pt1_Hs=05.00_Tp=17.19_Interm.dat"</v>
          </cell>
          <cell r="Z51" t="str">
            <v>"39.xls"</v>
          </cell>
          <cell r="AA51">
            <v>5</v>
          </cell>
          <cell r="AB51">
            <v>2</v>
          </cell>
          <cell r="AC51">
            <v>9.9206349206349201E-2</v>
          </cell>
          <cell r="AD51" t="str">
            <v>"GA-03c_Pt1_Hs=05.00_Tp=17.19_Interm.dat"</v>
          </cell>
          <cell r="AE51" t="str">
            <v>"GA-03c_Pt1_Hs=05.00_Tp=17.19_Interm.dat"</v>
          </cell>
          <cell r="AF51" t="str">
            <v>"39.xls"</v>
          </cell>
        </row>
        <row r="52">
          <cell r="A52">
            <v>40</v>
          </cell>
          <cell r="B52" t="str">
            <v>GA-03c_Pt1_Hs=05.00_Tp=19.10_Interm</v>
          </cell>
          <cell r="C52">
            <v>0</v>
          </cell>
          <cell r="D52" t="str">
            <v>Ochi-Hubble</v>
          </cell>
          <cell r="E52" t="str">
            <v>"Specified"</v>
          </cell>
          <cell r="F52" t="str">
            <v>NW100</v>
          </cell>
          <cell r="G52">
            <v>315</v>
          </cell>
          <cell r="H52">
            <v>5</v>
          </cell>
          <cell r="I52">
            <v>8</v>
          </cell>
          <cell r="J52">
            <v>5.235602094240837E-2</v>
          </cell>
          <cell r="K52" t="str">
            <v>SE10</v>
          </cell>
          <cell r="L52">
            <v>315</v>
          </cell>
          <cell r="M52" t="str">
            <v>SE10</v>
          </cell>
          <cell r="N52" t="str">
            <v>"Interm"</v>
          </cell>
          <cell r="O52">
            <v>315</v>
          </cell>
          <cell r="P52">
            <v>-18.149999999999999</v>
          </cell>
          <cell r="Q52">
            <v>0</v>
          </cell>
          <cell r="R52">
            <v>18.150000000000002</v>
          </cell>
          <cell r="S52">
            <v>90</v>
          </cell>
          <cell r="T52">
            <v>32</v>
          </cell>
          <cell r="U52">
            <v>0</v>
          </cell>
          <cell r="V52">
            <v>90</v>
          </cell>
          <cell r="W52">
            <v>3</v>
          </cell>
          <cell r="X52" t="str">
            <v>"GA-03c_Pt1_Hs=05.00_Tp=19.10_Interm.dat"</v>
          </cell>
          <cell r="Y52" t="str">
            <v>"GA-03c_Pt1_Hs=05.00_Tp=19.10_Interm.dat"</v>
          </cell>
          <cell r="Z52" t="str">
            <v>"40.xls"</v>
          </cell>
          <cell r="AA52">
            <v>5</v>
          </cell>
          <cell r="AB52">
            <v>2</v>
          </cell>
          <cell r="AC52">
            <v>8.9285714285714288E-2</v>
          </cell>
          <cell r="AD52" t="str">
            <v>"GA-03c_Pt1_Hs=05.00_Tp=19.10_Interm.dat"</v>
          </cell>
          <cell r="AE52" t="str">
            <v>"GA-03c_Pt1_Hs=05.00_Tp=19.10_Interm.dat"</v>
          </cell>
          <cell r="AF52" t="str">
            <v>"40.xls"</v>
          </cell>
        </row>
        <row r="53">
          <cell r="A53">
            <v>41</v>
          </cell>
          <cell r="B53" t="str">
            <v>GA-03c_Pt1_Hs=05.00_Tp=21.01_Interm</v>
          </cell>
          <cell r="C53">
            <v>0</v>
          </cell>
          <cell r="D53" t="str">
            <v>Ochi-Hubble</v>
          </cell>
          <cell r="E53" t="str">
            <v>"Specified"</v>
          </cell>
          <cell r="F53" t="str">
            <v>NW100</v>
          </cell>
          <cell r="G53">
            <v>315</v>
          </cell>
          <cell r="H53">
            <v>5</v>
          </cell>
          <cell r="I53">
            <v>8</v>
          </cell>
          <cell r="J53">
            <v>4.7596382674916705E-2</v>
          </cell>
          <cell r="K53" t="str">
            <v>SE10</v>
          </cell>
          <cell r="L53">
            <v>315</v>
          </cell>
          <cell r="M53" t="str">
            <v>SE10</v>
          </cell>
          <cell r="N53" t="str">
            <v>"Interm"</v>
          </cell>
          <cell r="O53">
            <v>315</v>
          </cell>
          <cell r="P53">
            <v>-18.149999999999999</v>
          </cell>
          <cell r="Q53">
            <v>0</v>
          </cell>
          <cell r="R53">
            <v>18.150000000000002</v>
          </cell>
          <cell r="S53">
            <v>90</v>
          </cell>
          <cell r="T53">
            <v>32</v>
          </cell>
          <cell r="U53">
            <v>0</v>
          </cell>
          <cell r="V53">
            <v>90</v>
          </cell>
          <cell r="W53">
            <v>3</v>
          </cell>
          <cell r="X53" t="str">
            <v>"GA-03c_Pt1_Hs=05.00_Tp=21.01_Interm.dat"</v>
          </cell>
          <cell r="Y53" t="str">
            <v>"GA-03c_Pt1_Hs=05.00_Tp=21.01_Interm.dat"</v>
          </cell>
          <cell r="Z53" t="str">
            <v>"41.xls"</v>
          </cell>
          <cell r="AA53">
            <v>5</v>
          </cell>
          <cell r="AB53">
            <v>2</v>
          </cell>
          <cell r="AC53">
            <v>8.1168831168831168E-2</v>
          </cell>
          <cell r="AD53" t="str">
            <v>"GA-03c_Pt1_Hs=05.00_Tp=21.01_Interm.dat"</v>
          </cell>
          <cell r="AE53" t="str">
            <v>"GA-03c_Pt1_Hs=05.00_Tp=21.01_Interm.dat"</v>
          </cell>
          <cell r="AF53" t="str">
            <v>"41.xls"</v>
          </cell>
        </row>
        <row r="54">
          <cell r="A54">
            <v>42</v>
          </cell>
          <cell r="B54" t="str">
            <v>GA-03c_Pt1_Hs=05.00_Tp=17.19_Ballast</v>
          </cell>
          <cell r="C54">
            <v>0</v>
          </cell>
          <cell r="D54" t="str">
            <v>Ochi-Hubble</v>
          </cell>
          <cell r="E54" t="str">
            <v>"Specified"</v>
          </cell>
          <cell r="F54" t="str">
            <v>NW100</v>
          </cell>
          <cell r="G54">
            <v>315</v>
          </cell>
          <cell r="H54">
            <v>5</v>
          </cell>
          <cell r="I54">
            <v>8</v>
          </cell>
          <cell r="J54">
            <v>5.8173356602675967E-2</v>
          </cell>
          <cell r="K54" t="str">
            <v>SE10</v>
          </cell>
          <cell r="L54">
            <v>315</v>
          </cell>
          <cell r="M54" t="str">
            <v>SE10</v>
          </cell>
          <cell r="N54" t="str">
            <v>"Ballast"</v>
          </cell>
          <cell r="O54">
            <v>315</v>
          </cell>
          <cell r="P54">
            <v>-11.89</v>
          </cell>
          <cell r="Q54">
            <v>0</v>
          </cell>
          <cell r="R54">
            <v>18.150000000000002</v>
          </cell>
          <cell r="S54">
            <v>90</v>
          </cell>
          <cell r="T54">
            <v>32</v>
          </cell>
          <cell r="U54">
            <v>0</v>
          </cell>
          <cell r="V54">
            <v>90</v>
          </cell>
          <cell r="W54">
            <v>3</v>
          </cell>
          <cell r="X54" t="str">
            <v>"GA-03c_Pt1_Hs=05.00_Tp=17.19_Ballast.dat"</v>
          </cell>
          <cell r="Y54" t="str">
            <v>"GA-03c_Pt1_Hs=05.00_Tp=17.19_Ballast.dat"</v>
          </cell>
          <cell r="Z54" t="str">
            <v>"42.xls"</v>
          </cell>
          <cell r="AA54">
            <v>5</v>
          </cell>
          <cell r="AB54">
            <v>2</v>
          </cell>
          <cell r="AC54">
            <v>9.9206349206349201E-2</v>
          </cell>
          <cell r="AD54" t="str">
            <v>"GA-03c_Pt1_Hs=05.00_Tp=17.19_Ballast.dat"</v>
          </cell>
          <cell r="AE54" t="str">
            <v>"GA-03c_Pt1_Hs=05.00_Tp=17.19_Ballast.dat"</v>
          </cell>
          <cell r="AF54" t="str">
            <v>"42.xls"</v>
          </cell>
        </row>
        <row r="55">
          <cell r="A55">
            <v>43</v>
          </cell>
          <cell r="B55" t="str">
            <v>GA-03c_Pt1_Hs=05.00_Tp=19.10_Ballast</v>
          </cell>
          <cell r="C55">
            <v>0</v>
          </cell>
          <cell r="D55" t="str">
            <v>Ochi-Hubble</v>
          </cell>
          <cell r="E55" t="str">
            <v>"Specified"</v>
          </cell>
          <cell r="F55" t="str">
            <v>NW100</v>
          </cell>
          <cell r="G55">
            <v>315</v>
          </cell>
          <cell r="H55">
            <v>5</v>
          </cell>
          <cell r="I55">
            <v>8</v>
          </cell>
          <cell r="J55">
            <v>5.235602094240837E-2</v>
          </cell>
          <cell r="K55" t="str">
            <v>SE10</v>
          </cell>
          <cell r="L55">
            <v>315</v>
          </cell>
          <cell r="M55" t="str">
            <v>SE10</v>
          </cell>
          <cell r="N55" t="str">
            <v>"Ballast"</v>
          </cell>
          <cell r="O55">
            <v>315</v>
          </cell>
          <cell r="P55">
            <v>-11.89</v>
          </cell>
          <cell r="Q55">
            <v>0</v>
          </cell>
          <cell r="R55">
            <v>18.150000000000002</v>
          </cell>
          <cell r="S55">
            <v>90</v>
          </cell>
          <cell r="T55">
            <v>32</v>
          </cell>
          <cell r="U55">
            <v>0</v>
          </cell>
          <cell r="V55">
            <v>90</v>
          </cell>
          <cell r="W55">
            <v>3</v>
          </cell>
          <cell r="X55" t="str">
            <v>"GA-03c_Pt1_Hs=05.00_Tp=19.10_Ballast.dat"</v>
          </cell>
          <cell r="Y55" t="str">
            <v>"GA-03c_Pt1_Hs=05.00_Tp=19.10_Ballast.dat"</v>
          </cell>
          <cell r="Z55" t="str">
            <v>"43.xls"</v>
          </cell>
          <cell r="AA55">
            <v>5</v>
          </cell>
          <cell r="AB55">
            <v>2</v>
          </cell>
          <cell r="AC55">
            <v>8.9285714285714288E-2</v>
          </cell>
          <cell r="AD55" t="str">
            <v>"GA-03c_Pt1_Hs=05.00_Tp=19.10_Ballast.dat"</v>
          </cell>
          <cell r="AE55" t="str">
            <v>"GA-03c_Pt1_Hs=05.00_Tp=19.10_Ballast.dat"</v>
          </cell>
          <cell r="AF55" t="str">
            <v>"43.xls"</v>
          </cell>
        </row>
        <row r="56">
          <cell r="A56">
            <v>44</v>
          </cell>
          <cell r="B56" t="str">
            <v>GA-03c_Pt1_Hs=05.00_Tp=21.01_Ballast</v>
          </cell>
          <cell r="C56">
            <v>0</v>
          </cell>
          <cell r="D56" t="str">
            <v>Ochi-Hubble</v>
          </cell>
          <cell r="E56" t="str">
            <v>"Specified"</v>
          </cell>
          <cell r="F56" t="str">
            <v>NW100</v>
          </cell>
          <cell r="G56">
            <v>315</v>
          </cell>
          <cell r="H56">
            <v>5</v>
          </cell>
          <cell r="I56">
            <v>8</v>
          </cell>
          <cell r="J56">
            <v>4.7596382674916705E-2</v>
          </cell>
          <cell r="K56" t="str">
            <v>SE10</v>
          </cell>
          <cell r="L56">
            <v>315</v>
          </cell>
          <cell r="M56" t="str">
            <v>SE10</v>
          </cell>
          <cell r="N56" t="str">
            <v>"Ballast"</v>
          </cell>
          <cell r="O56">
            <v>315</v>
          </cell>
          <cell r="P56">
            <v>-11.89</v>
          </cell>
          <cell r="Q56">
            <v>0</v>
          </cell>
          <cell r="R56">
            <v>18.150000000000002</v>
          </cell>
          <cell r="S56">
            <v>90</v>
          </cell>
          <cell r="T56">
            <v>32</v>
          </cell>
          <cell r="U56">
            <v>0</v>
          </cell>
          <cell r="V56">
            <v>90</v>
          </cell>
          <cell r="W56">
            <v>3</v>
          </cell>
          <cell r="X56" t="str">
            <v>"GA-03c_Pt1_Hs=05.00_Tp=21.01_Ballast.dat"</v>
          </cell>
          <cell r="Y56" t="str">
            <v>"GA-03c_Pt1_Hs=05.00_Tp=21.01_Ballast.dat"</v>
          </cell>
          <cell r="Z56" t="str">
            <v>"44.xls"</v>
          </cell>
          <cell r="AA56">
            <v>5</v>
          </cell>
          <cell r="AB56">
            <v>2</v>
          </cell>
          <cell r="AC56">
            <v>8.1168831168831168E-2</v>
          </cell>
          <cell r="AD56" t="str">
            <v>"GA-03c_Pt1_Hs=05.00_Tp=21.01_Ballast.dat"</v>
          </cell>
          <cell r="AE56" t="str">
            <v>"GA-03c_Pt1_Hs=05.00_Tp=21.01_Ballast.dat"</v>
          </cell>
          <cell r="AF56" t="str">
            <v>"44.xls"</v>
          </cell>
        </row>
        <row r="57">
          <cell r="A57">
            <v>45</v>
          </cell>
          <cell r="B57" t="str">
            <v>GA-03d_Pt1_Hs=05.00_Tp=17.19_Full</v>
          </cell>
          <cell r="C57">
            <v>0</v>
          </cell>
          <cell r="D57" t="str">
            <v>Ochi-Hubble</v>
          </cell>
          <cell r="E57" t="str">
            <v>"Specified"</v>
          </cell>
          <cell r="F57" t="str">
            <v>SW100</v>
          </cell>
          <cell r="G57">
            <v>45</v>
          </cell>
          <cell r="H57">
            <v>5</v>
          </cell>
          <cell r="I57">
            <v>8</v>
          </cell>
          <cell r="J57">
            <v>5.8173356602675967E-2</v>
          </cell>
          <cell r="K57" t="str">
            <v>NE10</v>
          </cell>
          <cell r="L57">
            <v>45</v>
          </cell>
          <cell r="M57" t="str">
            <v>NE10</v>
          </cell>
          <cell r="N57" t="str">
            <v>"Full"</v>
          </cell>
          <cell r="O57">
            <v>45</v>
          </cell>
          <cell r="P57">
            <v>-24.5</v>
          </cell>
          <cell r="Q57">
            <v>0</v>
          </cell>
          <cell r="R57">
            <v>18.150000000000002</v>
          </cell>
          <cell r="S57">
            <v>90</v>
          </cell>
          <cell r="T57">
            <v>32</v>
          </cell>
          <cell r="U57">
            <v>0</v>
          </cell>
          <cell r="V57">
            <v>90</v>
          </cell>
          <cell r="W57">
            <v>3</v>
          </cell>
          <cell r="X57" t="str">
            <v>"GA-03d_Pt1_Hs=05.00_Tp=17.19_Full.dat"</v>
          </cell>
          <cell r="Y57" t="str">
            <v>"GA-03d_Pt1_Hs=05.00_Tp=17.19_Full.dat"</v>
          </cell>
          <cell r="Z57" t="str">
            <v>"45.xls"</v>
          </cell>
          <cell r="AA57">
            <v>5</v>
          </cell>
          <cell r="AB57">
            <v>2</v>
          </cell>
          <cell r="AC57">
            <v>9.9206349206349201E-2</v>
          </cell>
          <cell r="AD57" t="str">
            <v>"GA-03d_Pt1_Hs=05.00_Tp=17.19_Full.dat"</v>
          </cell>
          <cell r="AE57" t="str">
            <v>"GA-03d_Pt1_Hs=05.00_Tp=17.19_Full.dat"</v>
          </cell>
          <cell r="AF57" t="str">
            <v>"45.xls"</v>
          </cell>
        </row>
        <row r="58">
          <cell r="A58">
            <v>46</v>
          </cell>
          <cell r="B58" t="str">
            <v>GA-03d_Pt1_Hs=05.00_Tp=19.10_Full</v>
          </cell>
          <cell r="C58">
            <v>0</v>
          </cell>
          <cell r="D58" t="str">
            <v>Ochi-Hubble</v>
          </cell>
          <cell r="E58" t="str">
            <v>"Specified"</v>
          </cell>
          <cell r="F58" t="str">
            <v>SW100</v>
          </cell>
          <cell r="G58">
            <v>45</v>
          </cell>
          <cell r="H58">
            <v>5</v>
          </cell>
          <cell r="I58">
            <v>8</v>
          </cell>
          <cell r="J58">
            <v>5.235602094240837E-2</v>
          </cell>
          <cell r="K58" t="str">
            <v>NE10</v>
          </cell>
          <cell r="L58">
            <v>45</v>
          </cell>
          <cell r="M58" t="str">
            <v>NE10</v>
          </cell>
          <cell r="N58" t="str">
            <v>"Full"</v>
          </cell>
          <cell r="O58">
            <v>45</v>
          </cell>
          <cell r="P58">
            <v>-24.5</v>
          </cell>
          <cell r="Q58">
            <v>0</v>
          </cell>
          <cell r="R58">
            <v>18.150000000000002</v>
          </cell>
          <cell r="S58">
            <v>90</v>
          </cell>
          <cell r="T58">
            <v>32</v>
          </cell>
          <cell r="U58">
            <v>0</v>
          </cell>
          <cell r="V58">
            <v>90</v>
          </cell>
          <cell r="W58">
            <v>3</v>
          </cell>
          <cell r="X58" t="str">
            <v>"GA-03d_Pt1_Hs=05.00_Tp=19.10_Full.dat"</v>
          </cell>
          <cell r="Y58" t="str">
            <v>"GA-03d_Pt1_Hs=05.00_Tp=19.10_Full.dat"</v>
          </cell>
          <cell r="Z58" t="str">
            <v>"46.xls"</v>
          </cell>
          <cell r="AA58">
            <v>5</v>
          </cell>
          <cell r="AB58">
            <v>2</v>
          </cell>
          <cell r="AC58">
            <v>8.9285714285714288E-2</v>
          </cell>
          <cell r="AD58" t="str">
            <v>"GA-03d_Pt1_Hs=05.00_Tp=19.10_Full.dat"</v>
          </cell>
          <cell r="AE58" t="str">
            <v>"GA-03d_Pt1_Hs=05.00_Tp=19.10_Full.dat"</v>
          </cell>
          <cell r="AF58" t="str">
            <v>"46.xls"</v>
          </cell>
        </row>
        <row r="59">
          <cell r="A59">
            <v>47</v>
          </cell>
          <cell r="B59" t="str">
            <v>GA-03d_Pt1_Hs=05.00_Tp=21.01_Full</v>
          </cell>
          <cell r="C59">
            <v>0</v>
          </cell>
          <cell r="D59" t="str">
            <v>Ochi-Hubble</v>
          </cell>
          <cell r="E59" t="str">
            <v>"Specified"</v>
          </cell>
          <cell r="F59" t="str">
            <v>SW100</v>
          </cell>
          <cell r="G59">
            <v>45</v>
          </cell>
          <cell r="H59">
            <v>5</v>
          </cell>
          <cell r="I59">
            <v>8</v>
          </cell>
          <cell r="J59">
            <v>4.7596382674916705E-2</v>
          </cell>
          <cell r="K59" t="str">
            <v>NE10</v>
          </cell>
          <cell r="L59">
            <v>45</v>
          </cell>
          <cell r="M59" t="str">
            <v>NE10</v>
          </cell>
          <cell r="N59" t="str">
            <v>"Full"</v>
          </cell>
          <cell r="O59">
            <v>45</v>
          </cell>
          <cell r="P59">
            <v>-24.5</v>
          </cell>
          <cell r="Q59">
            <v>0</v>
          </cell>
          <cell r="R59">
            <v>18.150000000000002</v>
          </cell>
          <cell r="S59">
            <v>90</v>
          </cell>
          <cell r="T59">
            <v>32</v>
          </cell>
          <cell r="U59">
            <v>0</v>
          </cell>
          <cell r="V59">
            <v>90</v>
          </cell>
          <cell r="W59">
            <v>3</v>
          </cell>
          <cell r="X59" t="str">
            <v>"GA-03d_Pt1_Hs=05.00_Tp=21.01_Full.dat"</v>
          </cell>
          <cell r="Y59" t="str">
            <v>"GA-03d_Pt1_Hs=05.00_Tp=21.01_Full.dat"</v>
          </cell>
          <cell r="Z59" t="str">
            <v>"47.xls"</v>
          </cell>
          <cell r="AA59">
            <v>5</v>
          </cell>
          <cell r="AB59">
            <v>2</v>
          </cell>
          <cell r="AC59">
            <v>8.1168831168831168E-2</v>
          </cell>
          <cell r="AD59" t="str">
            <v>"GA-03d_Pt1_Hs=05.00_Tp=21.01_Full.dat"</v>
          </cell>
          <cell r="AE59" t="str">
            <v>"GA-03d_Pt1_Hs=05.00_Tp=21.01_Full.dat"</v>
          </cell>
          <cell r="AF59" t="str">
            <v>"47.xls"</v>
          </cell>
        </row>
        <row r="60">
          <cell r="A60">
            <v>48</v>
          </cell>
          <cell r="B60" t="str">
            <v>GA-03d_Pt1_Hs=05.00_Tp=17.19_Interm</v>
          </cell>
          <cell r="C60">
            <v>0</v>
          </cell>
          <cell r="D60" t="str">
            <v>Ochi-Hubble</v>
          </cell>
          <cell r="E60" t="str">
            <v>"Specified"</v>
          </cell>
          <cell r="F60" t="str">
            <v>SW100</v>
          </cell>
          <cell r="G60">
            <v>45</v>
          </cell>
          <cell r="H60">
            <v>5</v>
          </cell>
          <cell r="I60">
            <v>8</v>
          </cell>
          <cell r="J60">
            <v>5.8173356602675967E-2</v>
          </cell>
          <cell r="K60" t="str">
            <v>NE10</v>
          </cell>
          <cell r="L60">
            <v>45</v>
          </cell>
          <cell r="M60" t="str">
            <v>NE10</v>
          </cell>
          <cell r="N60" t="str">
            <v>"Interm"</v>
          </cell>
          <cell r="O60">
            <v>45</v>
          </cell>
          <cell r="P60">
            <v>-18.149999999999999</v>
          </cell>
          <cell r="Q60">
            <v>0</v>
          </cell>
          <cell r="R60">
            <v>18.150000000000002</v>
          </cell>
          <cell r="S60">
            <v>90</v>
          </cell>
          <cell r="T60">
            <v>32</v>
          </cell>
          <cell r="U60">
            <v>0</v>
          </cell>
          <cell r="V60">
            <v>90</v>
          </cell>
          <cell r="W60">
            <v>3</v>
          </cell>
          <cell r="X60" t="str">
            <v>"GA-03d_Pt1_Hs=05.00_Tp=17.19_Interm.dat"</v>
          </cell>
          <cell r="Y60" t="str">
            <v>"GA-03d_Pt1_Hs=05.00_Tp=17.19_Interm.dat"</v>
          </cell>
          <cell r="Z60" t="str">
            <v>"48.xls"</v>
          </cell>
          <cell r="AA60">
            <v>5</v>
          </cell>
          <cell r="AB60">
            <v>2</v>
          </cell>
          <cell r="AC60">
            <v>9.9206349206349201E-2</v>
          </cell>
          <cell r="AD60" t="str">
            <v>"GA-03d_Pt1_Hs=05.00_Tp=17.19_Interm.dat"</v>
          </cell>
          <cell r="AE60" t="str">
            <v>"GA-03d_Pt1_Hs=05.00_Tp=17.19_Interm.dat"</v>
          </cell>
          <cell r="AF60" t="str">
            <v>"48.xls"</v>
          </cell>
        </row>
        <row r="61">
          <cell r="A61">
            <v>49</v>
          </cell>
          <cell r="B61" t="str">
            <v>GA-03d_Pt1_Hs=05.00_Tp=19.10_Interm</v>
          </cell>
          <cell r="C61">
            <v>0</v>
          </cell>
          <cell r="D61" t="str">
            <v>Ochi-Hubble</v>
          </cell>
          <cell r="E61" t="str">
            <v>"Specified"</v>
          </cell>
          <cell r="F61" t="str">
            <v>SW100</v>
          </cell>
          <cell r="G61">
            <v>45</v>
          </cell>
          <cell r="H61">
            <v>5</v>
          </cell>
          <cell r="I61">
            <v>8</v>
          </cell>
          <cell r="J61">
            <v>5.235602094240837E-2</v>
          </cell>
          <cell r="K61" t="str">
            <v>NE10</v>
          </cell>
          <cell r="L61">
            <v>45</v>
          </cell>
          <cell r="M61" t="str">
            <v>NE10</v>
          </cell>
          <cell r="N61" t="str">
            <v>"Interm"</v>
          </cell>
          <cell r="O61">
            <v>45</v>
          </cell>
          <cell r="P61">
            <v>-18.149999999999999</v>
          </cell>
          <cell r="Q61">
            <v>0</v>
          </cell>
          <cell r="R61">
            <v>18.150000000000002</v>
          </cell>
          <cell r="S61">
            <v>90</v>
          </cell>
          <cell r="T61">
            <v>32</v>
          </cell>
          <cell r="U61">
            <v>0</v>
          </cell>
          <cell r="V61">
            <v>90</v>
          </cell>
          <cell r="W61">
            <v>3</v>
          </cell>
          <cell r="X61" t="str">
            <v>"GA-03d_Pt1_Hs=05.00_Tp=19.10_Interm.dat"</v>
          </cell>
          <cell r="Y61" t="str">
            <v>"GA-03d_Pt1_Hs=05.00_Tp=19.10_Interm.dat"</v>
          </cell>
          <cell r="Z61" t="str">
            <v>"49.xls"</v>
          </cell>
          <cell r="AA61">
            <v>5</v>
          </cell>
          <cell r="AB61">
            <v>2</v>
          </cell>
          <cell r="AC61">
            <v>8.9285714285714288E-2</v>
          </cell>
          <cell r="AD61" t="str">
            <v>"GA-03d_Pt1_Hs=05.00_Tp=19.10_Interm.dat"</v>
          </cell>
          <cell r="AE61" t="str">
            <v>"GA-03d_Pt1_Hs=05.00_Tp=19.10_Interm.dat"</v>
          </cell>
          <cell r="AF61" t="str">
            <v>"49.xls"</v>
          </cell>
        </row>
        <row r="62">
          <cell r="A62">
            <v>50</v>
          </cell>
          <cell r="B62" t="str">
            <v>GA-03d_Pt1_Hs=05.00_Tp=21.01_Interm</v>
          </cell>
          <cell r="C62">
            <v>0</v>
          </cell>
          <cell r="D62" t="str">
            <v>Ochi-Hubble</v>
          </cell>
          <cell r="E62" t="str">
            <v>"Specified"</v>
          </cell>
          <cell r="F62" t="str">
            <v>SW100</v>
          </cell>
          <cell r="G62">
            <v>45</v>
          </cell>
          <cell r="H62">
            <v>5</v>
          </cell>
          <cell r="I62">
            <v>8</v>
          </cell>
          <cell r="J62">
            <v>4.7596382674916705E-2</v>
          </cell>
          <cell r="K62" t="str">
            <v>NE10</v>
          </cell>
          <cell r="L62">
            <v>45</v>
          </cell>
          <cell r="M62" t="str">
            <v>NE10</v>
          </cell>
          <cell r="N62" t="str">
            <v>"Interm"</v>
          </cell>
          <cell r="O62">
            <v>45</v>
          </cell>
          <cell r="P62">
            <v>-18.149999999999999</v>
          </cell>
          <cell r="Q62">
            <v>0</v>
          </cell>
          <cell r="R62">
            <v>18.150000000000002</v>
          </cell>
          <cell r="S62">
            <v>90</v>
          </cell>
          <cell r="T62">
            <v>32</v>
          </cell>
          <cell r="U62">
            <v>0</v>
          </cell>
          <cell r="V62">
            <v>90</v>
          </cell>
          <cell r="W62">
            <v>3</v>
          </cell>
          <cell r="X62" t="str">
            <v>"GA-03d_Pt1_Hs=05.00_Tp=21.01_Interm.dat"</v>
          </cell>
          <cell r="Y62" t="str">
            <v>"GA-03d_Pt1_Hs=05.00_Tp=21.01_Interm.dat"</v>
          </cell>
          <cell r="Z62" t="str">
            <v>"50.xls"</v>
          </cell>
          <cell r="AA62">
            <v>5</v>
          </cell>
          <cell r="AB62">
            <v>2</v>
          </cell>
          <cell r="AC62">
            <v>8.1168831168831168E-2</v>
          </cell>
          <cell r="AD62" t="str">
            <v>"GA-03d_Pt1_Hs=05.00_Tp=21.01_Interm.dat"</v>
          </cell>
          <cell r="AE62" t="str">
            <v>"GA-03d_Pt1_Hs=05.00_Tp=21.01_Interm.dat"</v>
          </cell>
          <cell r="AF62" t="str">
            <v>"50.xls"</v>
          </cell>
        </row>
        <row r="63">
          <cell r="A63">
            <v>51</v>
          </cell>
          <cell r="B63" t="str">
            <v>GA-03d_Pt1_Hs=05.00_Tp=17.19_Ballast</v>
          </cell>
          <cell r="C63">
            <v>0</v>
          </cell>
          <cell r="D63" t="str">
            <v>Ochi-Hubble</v>
          </cell>
          <cell r="E63" t="str">
            <v>"Specified"</v>
          </cell>
          <cell r="F63" t="str">
            <v>SW100</v>
          </cell>
          <cell r="G63">
            <v>45</v>
          </cell>
          <cell r="H63">
            <v>5</v>
          </cell>
          <cell r="I63">
            <v>8</v>
          </cell>
          <cell r="J63">
            <v>5.8173356602675967E-2</v>
          </cell>
          <cell r="K63" t="str">
            <v>NE10</v>
          </cell>
          <cell r="L63">
            <v>45</v>
          </cell>
          <cell r="M63" t="str">
            <v>NE10</v>
          </cell>
          <cell r="N63" t="str">
            <v>"Ballast"</v>
          </cell>
          <cell r="O63">
            <v>45</v>
          </cell>
          <cell r="P63">
            <v>-11.89</v>
          </cell>
          <cell r="Q63">
            <v>0</v>
          </cell>
          <cell r="R63">
            <v>18.150000000000002</v>
          </cell>
          <cell r="S63">
            <v>90</v>
          </cell>
          <cell r="T63">
            <v>32</v>
          </cell>
          <cell r="U63">
            <v>0</v>
          </cell>
          <cell r="V63">
            <v>90</v>
          </cell>
          <cell r="W63">
            <v>3</v>
          </cell>
          <cell r="X63" t="str">
            <v>"GA-03d_Pt1_Hs=05.00_Tp=17.19_Ballast.dat"</v>
          </cell>
          <cell r="Y63" t="str">
            <v>"GA-03d_Pt1_Hs=05.00_Tp=17.19_Ballast.dat"</v>
          </cell>
          <cell r="Z63" t="str">
            <v>"51.xls"</v>
          </cell>
          <cell r="AA63">
            <v>5</v>
          </cell>
          <cell r="AB63">
            <v>2</v>
          </cell>
          <cell r="AC63">
            <v>9.9206349206349201E-2</v>
          </cell>
          <cell r="AD63" t="str">
            <v>"GA-03d_Pt1_Hs=05.00_Tp=17.19_Ballast.dat"</v>
          </cell>
          <cell r="AE63" t="str">
            <v>"GA-03d_Pt1_Hs=05.00_Tp=17.19_Ballast.dat"</v>
          </cell>
          <cell r="AF63" t="str">
            <v>"51.xls"</v>
          </cell>
        </row>
        <row r="64">
          <cell r="A64">
            <v>52</v>
          </cell>
          <cell r="B64" t="str">
            <v>GA-03d_Pt1_Hs=05.00_Tp=19.10_Ballast</v>
          </cell>
          <cell r="C64">
            <v>0</v>
          </cell>
          <cell r="D64" t="str">
            <v>Ochi-Hubble</v>
          </cell>
          <cell r="E64" t="str">
            <v>"Specified"</v>
          </cell>
          <cell r="F64" t="str">
            <v>SW100</v>
          </cell>
          <cell r="G64">
            <v>45</v>
          </cell>
          <cell r="H64">
            <v>5</v>
          </cell>
          <cell r="I64">
            <v>8</v>
          </cell>
          <cell r="J64">
            <v>5.235602094240837E-2</v>
          </cell>
          <cell r="K64" t="str">
            <v>NE10</v>
          </cell>
          <cell r="L64">
            <v>45</v>
          </cell>
          <cell r="M64" t="str">
            <v>NE10</v>
          </cell>
          <cell r="N64" t="str">
            <v>"Ballast"</v>
          </cell>
          <cell r="O64">
            <v>45</v>
          </cell>
          <cell r="P64">
            <v>-11.89</v>
          </cell>
          <cell r="Q64">
            <v>0</v>
          </cell>
          <cell r="R64">
            <v>18.150000000000002</v>
          </cell>
          <cell r="S64">
            <v>90</v>
          </cell>
          <cell r="T64">
            <v>32</v>
          </cell>
          <cell r="U64">
            <v>0</v>
          </cell>
          <cell r="V64">
            <v>90</v>
          </cell>
          <cell r="W64">
            <v>3</v>
          </cell>
          <cell r="X64" t="str">
            <v>"GA-03d_Pt1_Hs=05.00_Tp=19.10_Ballast.dat"</v>
          </cell>
          <cell r="Y64" t="str">
            <v>"GA-03d_Pt1_Hs=05.00_Tp=19.10_Ballast.dat"</v>
          </cell>
          <cell r="Z64" t="str">
            <v>"52.xls"</v>
          </cell>
          <cell r="AA64">
            <v>5</v>
          </cell>
          <cell r="AB64">
            <v>2</v>
          </cell>
          <cell r="AC64">
            <v>8.9285714285714288E-2</v>
          </cell>
          <cell r="AD64" t="str">
            <v>"GA-03d_Pt1_Hs=05.00_Tp=19.10_Ballast.dat"</v>
          </cell>
          <cell r="AE64" t="str">
            <v>"GA-03d_Pt1_Hs=05.00_Tp=19.10_Ballast.dat"</v>
          </cell>
          <cell r="AF64" t="str">
            <v>"52.xls"</v>
          </cell>
        </row>
        <row r="65">
          <cell r="A65">
            <v>53</v>
          </cell>
          <cell r="B65" t="str">
            <v>GA-03d_Pt1_Hs=05.00_Tp=21.01_Ballast</v>
          </cell>
          <cell r="C65">
            <v>0</v>
          </cell>
          <cell r="D65" t="str">
            <v>Ochi-Hubble</v>
          </cell>
          <cell r="E65" t="str">
            <v>"Specified"</v>
          </cell>
          <cell r="F65" t="str">
            <v>SW100</v>
          </cell>
          <cell r="G65">
            <v>45</v>
          </cell>
          <cell r="H65">
            <v>5</v>
          </cell>
          <cell r="I65">
            <v>8</v>
          </cell>
          <cell r="J65">
            <v>4.7596382674916705E-2</v>
          </cell>
          <cell r="K65" t="str">
            <v>NE10</v>
          </cell>
          <cell r="L65">
            <v>45</v>
          </cell>
          <cell r="M65" t="str">
            <v>NE10</v>
          </cell>
          <cell r="N65" t="str">
            <v>"Ballast"</v>
          </cell>
          <cell r="O65">
            <v>45</v>
          </cell>
          <cell r="P65">
            <v>-11.89</v>
          </cell>
          <cell r="Q65">
            <v>0</v>
          </cell>
          <cell r="R65">
            <v>18.150000000000002</v>
          </cell>
          <cell r="S65">
            <v>90</v>
          </cell>
          <cell r="T65">
            <v>32</v>
          </cell>
          <cell r="U65">
            <v>0</v>
          </cell>
          <cell r="V65">
            <v>90</v>
          </cell>
          <cell r="W65">
            <v>3</v>
          </cell>
          <cell r="X65" t="str">
            <v>"GA-03d_Pt1_Hs=05.00_Tp=21.01_Ballast.dat"</v>
          </cell>
          <cell r="Y65" t="str">
            <v>"GA-03d_Pt1_Hs=05.00_Tp=21.01_Ballast.dat"</v>
          </cell>
          <cell r="Z65" t="str">
            <v>"53.xls"</v>
          </cell>
          <cell r="AA65">
            <v>5</v>
          </cell>
          <cell r="AB65">
            <v>2</v>
          </cell>
          <cell r="AC65">
            <v>8.1168831168831168E-2</v>
          </cell>
          <cell r="AD65" t="str">
            <v>"GA-03d_Pt1_Hs=05.00_Tp=21.01_Ballast.dat"</v>
          </cell>
          <cell r="AE65" t="str">
            <v>"GA-03d_Pt1_Hs=05.00_Tp=21.01_Ballast.dat"</v>
          </cell>
          <cell r="AF65" t="str">
            <v>"53.xls"</v>
          </cell>
        </row>
        <row r="66">
          <cell r="A66">
            <v>54</v>
          </cell>
          <cell r="B66" t="str">
            <v>GA-04a_Pt1_Hs=05.00_Tp=17.19_Full</v>
          </cell>
          <cell r="C66">
            <v>0</v>
          </cell>
          <cell r="D66" t="str">
            <v>Ochi-Hubble</v>
          </cell>
          <cell r="E66" t="str">
            <v>"Specified"</v>
          </cell>
          <cell r="F66" t="str">
            <v>E100</v>
          </cell>
          <cell r="G66">
            <v>180</v>
          </cell>
          <cell r="H66">
            <v>5</v>
          </cell>
          <cell r="I66">
            <v>8</v>
          </cell>
          <cell r="J66">
            <v>5.8173356602675967E-2</v>
          </cell>
          <cell r="K66" t="str">
            <v>W10</v>
          </cell>
          <cell r="L66">
            <v>180</v>
          </cell>
          <cell r="M66" t="str">
            <v>W10</v>
          </cell>
          <cell r="N66" t="str">
            <v>"Full"</v>
          </cell>
          <cell r="O66">
            <v>180</v>
          </cell>
          <cell r="P66">
            <v>-24.5</v>
          </cell>
          <cell r="Q66">
            <v>0</v>
          </cell>
          <cell r="R66">
            <v>18.150000000000002</v>
          </cell>
          <cell r="S66">
            <v>90</v>
          </cell>
          <cell r="T66">
            <v>32</v>
          </cell>
          <cell r="U66">
            <v>0</v>
          </cell>
          <cell r="V66">
            <v>90</v>
          </cell>
          <cell r="W66">
            <v>3</v>
          </cell>
          <cell r="X66" t="str">
            <v>"GA-04a_Pt1_Hs=05.00_Tp=17.19_Full.dat"</v>
          </cell>
          <cell r="Y66" t="str">
            <v>"GA-04a_Pt1_Hs=05.00_Tp=17.19_Full.dat"</v>
          </cell>
          <cell r="Z66" t="str">
            <v>"54.xls"</v>
          </cell>
          <cell r="AA66">
            <v>5</v>
          </cell>
          <cell r="AB66">
            <v>2</v>
          </cell>
          <cell r="AC66">
            <v>9.9206349206349201E-2</v>
          </cell>
          <cell r="AD66" t="str">
            <v>"GA-04a_Pt1_Hs=05.00_Tp=17.19_Full.dat"</v>
          </cell>
          <cell r="AE66" t="str">
            <v>"GA-04a_Pt1_Hs=05.00_Tp=17.19_Full.dat"</v>
          </cell>
          <cell r="AF66" t="str">
            <v>"54.xls"</v>
          </cell>
        </row>
        <row r="67">
          <cell r="A67">
            <v>55</v>
          </cell>
          <cell r="B67" t="str">
            <v>GA-04a_Pt1_Hs=05.00_Tp=19.10_Full</v>
          </cell>
          <cell r="C67">
            <v>0</v>
          </cell>
          <cell r="D67" t="str">
            <v>Ochi-Hubble</v>
          </cell>
          <cell r="E67" t="str">
            <v>"Specified"</v>
          </cell>
          <cell r="F67" t="str">
            <v>E100</v>
          </cell>
          <cell r="G67">
            <v>180</v>
          </cell>
          <cell r="H67">
            <v>5</v>
          </cell>
          <cell r="I67">
            <v>8</v>
          </cell>
          <cell r="J67">
            <v>5.235602094240837E-2</v>
          </cell>
          <cell r="K67" t="str">
            <v>W10</v>
          </cell>
          <cell r="L67">
            <v>180</v>
          </cell>
          <cell r="M67" t="str">
            <v>W10</v>
          </cell>
          <cell r="N67" t="str">
            <v>"Full"</v>
          </cell>
          <cell r="O67">
            <v>180</v>
          </cell>
          <cell r="P67">
            <v>-24.5</v>
          </cell>
          <cell r="Q67">
            <v>0</v>
          </cell>
          <cell r="R67">
            <v>18.150000000000002</v>
          </cell>
          <cell r="S67">
            <v>90</v>
          </cell>
          <cell r="T67">
            <v>32</v>
          </cell>
          <cell r="U67">
            <v>0</v>
          </cell>
          <cell r="V67">
            <v>90</v>
          </cell>
          <cell r="W67">
            <v>3</v>
          </cell>
          <cell r="X67" t="str">
            <v>"GA-04a_Pt1_Hs=05.00_Tp=19.10_Full.dat"</v>
          </cell>
          <cell r="Y67" t="str">
            <v>"GA-04a_Pt1_Hs=05.00_Tp=19.10_Full.dat"</v>
          </cell>
          <cell r="Z67" t="str">
            <v>"55.xls"</v>
          </cell>
          <cell r="AA67">
            <v>5</v>
          </cell>
          <cell r="AB67">
            <v>2</v>
          </cell>
          <cell r="AC67">
            <v>8.9285714285714288E-2</v>
          </cell>
          <cell r="AD67" t="str">
            <v>"GA-04a_Pt1_Hs=05.00_Tp=19.10_Full.dat"</v>
          </cell>
          <cell r="AE67" t="str">
            <v>"GA-04a_Pt1_Hs=05.00_Tp=19.10_Full.dat"</v>
          </cell>
          <cell r="AF67" t="str">
            <v>"55.xls"</v>
          </cell>
        </row>
        <row r="68">
          <cell r="A68">
            <v>56</v>
          </cell>
          <cell r="B68" t="str">
            <v>GA-04a_Pt1_Hs=05.00_Tp=21.01_Full</v>
          </cell>
          <cell r="C68">
            <v>0</v>
          </cell>
          <cell r="D68" t="str">
            <v>Ochi-Hubble</v>
          </cell>
          <cell r="E68" t="str">
            <v>"Specified"</v>
          </cell>
          <cell r="F68" t="str">
            <v>E100</v>
          </cell>
          <cell r="G68">
            <v>180</v>
          </cell>
          <cell r="H68">
            <v>5</v>
          </cell>
          <cell r="I68">
            <v>8</v>
          </cell>
          <cell r="J68">
            <v>4.7596382674916705E-2</v>
          </cell>
          <cell r="K68" t="str">
            <v>W10</v>
          </cell>
          <cell r="L68">
            <v>180</v>
          </cell>
          <cell r="M68" t="str">
            <v>W10</v>
          </cell>
          <cell r="N68" t="str">
            <v>"Full"</v>
          </cell>
          <cell r="O68">
            <v>180</v>
          </cell>
          <cell r="P68">
            <v>-24.5</v>
          </cell>
          <cell r="Q68">
            <v>0</v>
          </cell>
          <cell r="R68">
            <v>18.150000000000002</v>
          </cell>
          <cell r="S68">
            <v>90</v>
          </cell>
          <cell r="T68">
            <v>32</v>
          </cell>
          <cell r="U68">
            <v>0</v>
          </cell>
          <cell r="V68">
            <v>90</v>
          </cell>
          <cell r="W68">
            <v>3</v>
          </cell>
          <cell r="X68" t="str">
            <v>"GA-04a_Pt1_Hs=05.00_Tp=21.01_Full.dat"</v>
          </cell>
          <cell r="Y68" t="str">
            <v>"GA-04a_Pt1_Hs=05.00_Tp=21.01_Full.dat"</v>
          </cell>
          <cell r="Z68" t="str">
            <v>"56.xls"</v>
          </cell>
          <cell r="AA68">
            <v>5</v>
          </cell>
          <cell r="AB68">
            <v>2</v>
          </cell>
          <cell r="AC68">
            <v>8.1168831168831168E-2</v>
          </cell>
          <cell r="AD68" t="str">
            <v>"GA-04a_Pt1_Hs=05.00_Tp=21.01_Full.dat"</v>
          </cell>
          <cell r="AE68" t="str">
            <v>"GA-04a_Pt1_Hs=05.00_Tp=21.01_Full.dat"</v>
          </cell>
          <cell r="AF68" t="str">
            <v>"56.xls"</v>
          </cell>
        </row>
        <row r="69">
          <cell r="A69">
            <v>57</v>
          </cell>
          <cell r="B69" t="str">
            <v>GA-04a_Pt1_Hs=05.00_Tp=17.19_Interm</v>
          </cell>
          <cell r="C69">
            <v>0</v>
          </cell>
          <cell r="D69" t="str">
            <v>Ochi-Hubble</v>
          </cell>
          <cell r="E69" t="str">
            <v>"Specified"</v>
          </cell>
          <cell r="F69" t="str">
            <v>E100</v>
          </cell>
          <cell r="G69">
            <v>180</v>
          </cell>
          <cell r="H69">
            <v>5</v>
          </cell>
          <cell r="I69">
            <v>8</v>
          </cell>
          <cell r="J69">
            <v>5.8173356602675967E-2</v>
          </cell>
          <cell r="K69" t="str">
            <v>W10</v>
          </cell>
          <cell r="L69">
            <v>180</v>
          </cell>
          <cell r="M69" t="str">
            <v>W10</v>
          </cell>
          <cell r="N69" t="str">
            <v>"Interm"</v>
          </cell>
          <cell r="O69">
            <v>180</v>
          </cell>
          <cell r="P69">
            <v>-18.149999999999999</v>
          </cell>
          <cell r="Q69">
            <v>0</v>
          </cell>
          <cell r="R69">
            <v>18.150000000000002</v>
          </cell>
          <cell r="S69">
            <v>90</v>
          </cell>
          <cell r="T69">
            <v>32</v>
          </cell>
          <cell r="U69">
            <v>0</v>
          </cell>
          <cell r="V69">
            <v>90</v>
          </cell>
          <cell r="W69">
            <v>3</v>
          </cell>
          <cell r="X69" t="str">
            <v>"GA-04a_Pt1_Hs=05.00_Tp=17.19_Interm.dat"</v>
          </cell>
          <cell r="Y69" t="str">
            <v>"GA-04a_Pt1_Hs=05.00_Tp=17.19_Interm.dat"</v>
          </cell>
          <cell r="Z69" t="str">
            <v>"57.xls"</v>
          </cell>
          <cell r="AA69">
            <v>5</v>
          </cell>
          <cell r="AB69">
            <v>2</v>
          </cell>
          <cell r="AC69">
            <v>9.9206349206349201E-2</v>
          </cell>
          <cell r="AD69" t="str">
            <v>"GA-04a_Pt1_Hs=05.00_Tp=17.19_Interm.dat"</v>
          </cell>
          <cell r="AE69" t="str">
            <v>"GA-04a_Pt1_Hs=05.00_Tp=17.19_Interm.dat"</v>
          </cell>
          <cell r="AF69" t="str">
            <v>"57.xls"</v>
          </cell>
        </row>
        <row r="70">
          <cell r="A70">
            <v>58</v>
          </cell>
          <cell r="B70" t="str">
            <v>GA-04a_Pt1_Hs=05.00_Tp=19.10_Interm</v>
          </cell>
          <cell r="C70">
            <v>0</v>
          </cell>
          <cell r="D70" t="str">
            <v>Ochi-Hubble</v>
          </cell>
          <cell r="E70" t="str">
            <v>"Specified"</v>
          </cell>
          <cell r="F70" t="str">
            <v>E100</v>
          </cell>
          <cell r="G70">
            <v>180</v>
          </cell>
          <cell r="H70">
            <v>5</v>
          </cell>
          <cell r="I70">
            <v>8</v>
          </cell>
          <cell r="J70">
            <v>5.235602094240837E-2</v>
          </cell>
          <cell r="K70" t="str">
            <v>W10</v>
          </cell>
          <cell r="L70">
            <v>180</v>
          </cell>
          <cell r="M70" t="str">
            <v>W10</v>
          </cell>
          <cell r="N70" t="str">
            <v>"Interm"</v>
          </cell>
          <cell r="O70">
            <v>180</v>
          </cell>
          <cell r="P70">
            <v>-18.149999999999999</v>
          </cell>
          <cell r="Q70">
            <v>0</v>
          </cell>
          <cell r="R70">
            <v>18.150000000000002</v>
          </cell>
          <cell r="S70">
            <v>90</v>
          </cell>
          <cell r="T70">
            <v>32</v>
          </cell>
          <cell r="U70">
            <v>0</v>
          </cell>
          <cell r="V70">
            <v>90</v>
          </cell>
          <cell r="W70">
            <v>3</v>
          </cell>
          <cell r="X70" t="str">
            <v>"GA-04a_Pt1_Hs=05.00_Tp=19.10_Interm.dat"</v>
          </cell>
          <cell r="Y70" t="str">
            <v>"GA-04a_Pt1_Hs=05.00_Tp=19.10_Interm.dat"</v>
          </cell>
          <cell r="Z70" t="str">
            <v>"58.xls"</v>
          </cell>
          <cell r="AA70">
            <v>5</v>
          </cell>
          <cell r="AB70">
            <v>2</v>
          </cell>
          <cell r="AC70">
            <v>8.9285714285714288E-2</v>
          </cell>
          <cell r="AD70" t="str">
            <v>"GA-04a_Pt1_Hs=05.00_Tp=19.10_Interm.dat"</v>
          </cell>
          <cell r="AE70" t="str">
            <v>"GA-04a_Pt1_Hs=05.00_Tp=19.10_Interm.dat"</v>
          </cell>
          <cell r="AF70" t="str">
            <v>"58.xls"</v>
          </cell>
        </row>
        <row r="71">
          <cell r="A71">
            <v>59</v>
          </cell>
          <cell r="B71" t="str">
            <v>GA-04a_Pt1_Hs=05.00_Tp=21.01_Interm</v>
          </cell>
          <cell r="C71">
            <v>0</v>
          </cell>
          <cell r="D71" t="str">
            <v>Ochi-Hubble</v>
          </cell>
          <cell r="E71" t="str">
            <v>"Specified"</v>
          </cell>
          <cell r="F71" t="str">
            <v>E100</v>
          </cell>
          <cell r="G71">
            <v>180</v>
          </cell>
          <cell r="H71">
            <v>5</v>
          </cell>
          <cell r="I71">
            <v>8</v>
          </cell>
          <cell r="J71">
            <v>4.7596382674916705E-2</v>
          </cell>
          <cell r="K71" t="str">
            <v>W10</v>
          </cell>
          <cell r="L71">
            <v>180</v>
          </cell>
          <cell r="M71" t="str">
            <v>W10</v>
          </cell>
          <cell r="N71" t="str">
            <v>"Interm"</v>
          </cell>
          <cell r="O71">
            <v>180</v>
          </cell>
          <cell r="P71">
            <v>-18.149999999999999</v>
          </cell>
          <cell r="Q71">
            <v>0</v>
          </cell>
          <cell r="R71">
            <v>18.150000000000002</v>
          </cell>
          <cell r="S71">
            <v>90</v>
          </cell>
          <cell r="T71">
            <v>32</v>
          </cell>
          <cell r="U71">
            <v>0</v>
          </cell>
          <cell r="V71">
            <v>90</v>
          </cell>
          <cell r="W71">
            <v>3</v>
          </cell>
          <cell r="X71" t="str">
            <v>"GA-04a_Pt1_Hs=05.00_Tp=21.01_Interm.dat"</v>
          </cell>
          <cell r="Y71" t="str">
            <v>"GA-04a_Pt1_Hs=05.00_Tp=21.01_Interm.dat"</v>
          </cell>
          <cell r="Z71" t="str">
            <v>"59.xls"</v>
          </cell>
          <cell r="AA71">
            <v>5</v>
          </cell>
          <cell r="AB71">
            <v>2</v>
          </cell>
          <cell r="AC71">
            <v>8.1168831168831168E-2</v>
          </cell>
          <cell r="AD71" t="str">
            <v>"GA-04a_Pt1_Hs=05.00_Tp=21.01_Interm.dat"</v>
          </cell>
          <cell r="AE71" t="str">
            <v>"GA-04a_Pt1_Hs=05.00_Tp=21.01_Interm.dat"</v>
          </cell>
          <cell r="AF71" t="str">
            <v>"59.xls"</v>
          </cell>
        </row>
        <row r="72">
          <cell r="A72">
            <v>60</v>
          </cell>
          <cell r="B72" t="str">
            <v>GA-04a_Pt1_Hs=05.00_Tp=17.19_Ballast</v>
          </cell>
          <cell r="C72">
            <v>0</v>
          </cell>
          <cell r="D72" t="str">
            <v>Ochi-Hubble</v>
          </cell>
          <cell r="E72" t="str">
            <v>"Specified"</v>
          </cell>
          <cell r="F72" t="str">
            <v>E100</v>
          </cell>
          <cell r="G72">
            <v>180</v>
          </cell>
          <cell r="H72">
            <v>5</v>
          </cell>
          <cell r="I72">
            <v>8</v>
          </cell>
          <cell r="J72">
            <v>5.8173356602675967E-2</v>
          </cell>
          <cell r="K72" t="str">
            <v>W10</v>
          </cell>
          <cell r="L72">
            <v>180</v>
          </cell>
          <cell r="M72" t="str">
            <v>W10</v>
          </cell>
          <cell r="N72" t="str">
            <v>"Ballast"</v>
          </cell>
          <cell r="O72">
            <v>180</v>
          </cell>
          <cell r="P72">
            <v>-11.89</v>
          </cell>
          <cell r="Q72">
            <v>0</v>
          </cell>
          <cell r="R72">
            <v>18.150000000000002</v>
          </cell>
          <cell r="S72">
            <v>90</v>
          </cell>
          <cell r="T72">
            <v>32</v>
          </cell>
          <cell r="U72">
            <v>0</v>
          </cell>
          <cell r="V72">
            <v>90</v>
          </cell>
          <cell r="W72">
            <v>3</v>
          </cell>
          <cell r="X72" t="str">
            <v>"GA-04a_Pt1_Hs=05.00_Tp=17.19_Ballast.dat"</v>
          </cell>
          <cell r="Y72" t="str">
            <v>"GA-04a_Pt1_Hs=05.00_Tp=17.19_Ballast.dat"</v>
          </cell>
          <cell r="Z72" t="str">
            <v>"60.xls"</v>
          </cell>
          <cell r="AA72">
            <v>5</v>
          </cell>
          <cell r="AB72">
            <v>2</v>
          </cell>
          <cell r="AC72">
            <v>9.9206349206349201E-2</v>
          </cell>
          <cell r="AD72" t="str">
            <v>"GA-04a_Pt1_Hs=05.00_Tp=17.19_Ballast.dat"</v>
          </cell>
          <cell r="AE72" t="str">
            <v>"GA-04a_Pt1_Hs=05.00_Tp=17.19_Ballast.dat"</v>
          </cell>
          <cell r="AF72" t="str">
            <v>"60.xls"</v>
          </cell>
        </row>
        <row r="73">
          <cell r="A73">
            <v>61</v>
          </cell>
          <cell r="B73" t="str">
            <v>GA-04a_Pt1_Hs=05.00_Tp=19.10_Ballast</v>
          </cell>
          <cell r="C73">
            <v>0</v>
          </cell>
          <cell r="D73" t="str">
            <v>Ochi-Hubble</v>
          </cell>
          <cell r="E73" t="str">
            <v>"Specified"</v>
          </cell>
          <cell r="F73" t="str">
            <v>E100</v>
          </cell>
          <cell r="G73">
            <v>180</v>
          </cell>
          <cell r="H73">
            <v>5</v>
          </cell>
          <cell r="I73">
            <v>8</v>
          </cell>
          <cell r="J73">
            <v>5.235602094240837E-2</v>
          </cell>
          <cell r="K73" t="str">
            <v>W10</v>
          </cell>
          <cell r="L73">
            <v>180</v>
          </cell>
          <cell r="M73" t="str">
            <v>W10</v>
          </cell>
          <cell r="N73" t="str">
            <v>"Ballast"</v>
          </cell>
          <cell r="O73">
            <v>180</v>
          </cell>
          <cell r="P73">
            <v>-11.89</v>
          </cell>
          <cell r="Q73">
            <v>0</v>
          </cell>
          <cell r="R73">
            <v>18.150000000000002</v>
          </cell>
          <cell r="S73">
            <v>90</v>
          </cell>
          <cell r="T73">
            <v>32</v>
          </cell>
          <cell r="U73">
            <v>0</v>
          </cell>
          <cell r="V73">
            <v>90</v>
          </cell>
          <cell r="W73">
            <v>3</v>
          </cell>
          <cell r="X73" t="str">
            <v>"GA-04a_Pt1_Hs=05.00_Tp=19.10_Ballast.dat"</v>
          </cell>
          <cell r="Y73" t="str">
            <v>"GA-04a_Pt1_Hs=05.00_Tp=19.10_Ballast.dat"</v>
          </cell>
          <cell r="Z73" t="str">
            <v>"61.xls"</v>
          </cell>
          <cell r="AA73">
            <v>5</v>
          </cell>
          <cell r="AB73">
            <v>2</v>
          </cell>
          <cell r="AC73">
            <v>8.9285714285714288E-2</v>
          </cell>
          <cell r="AD73" t="str">
            <v>"GA-04a_Pt1_Hs=05.00_Tp=19.10_Ballast.dat"</v>
          </cell>
          <cell r="AE73" t="str">
            <v>"GA-04a_Pt1_Hs=05.00_Tp=19.10_Ballast.dat"</v>
          </cell>
          <cell r="AF73" t="str">
            <v>"61.xls"</v>
          </cell>
        </row>
        <row r="74">
          <cell r="A74">
            <v>62</v>
          </cell>
          <cell r="B74" t="str">
            <v>GA-04a_Pt1_Hs=05.00_Tp=21.01_Ballast</v>
          </cell>
          <cell r="C74">
            <v>0</v>
          </cell>
          <cell r="D74" t="str">
            <v>Ochi-Hubble</v>
          </cell>
          <cell r="E74" t="str">
            <v>"Specified"</v>
          </cell>
          <cell r="F74" t="str">
            <v>E100</v>
          </cell>
          <cell r="G74">
            <v>180</v>
          </cell>
          <cell r="H74">
            <v>5</v>
          </cell>
          <cell r="I74">
            <v>8</v>
          </cell>
          <cell r="J74">
            <v>4.7596382674916705E-2</v>
          </cell>
          <cell r="K74" t="str">
            <v>W10</v>
          </cell>
          <cell r="L74">
            <v>180</v>
          </cell>
          <cell r="M74" t="str">
            <v>W10</v>
          </cell>
          <cell r="N74" t="str">
            <v>"Ballast"</v>
          </cell>
          <cell r="O74">
            <v>180</v>
          </cell>
          <cell r="P74">
            <v>-11.89</v>
          </cell>
          <cell r="Q74">
            <v>0</v>
          </cell>
          <cell r="R74">
            <v>18.150000000000002</v>
          </cell>
          <cell r="S74">
            <v>90</v>
          </cell>
          <cell r="T74">
            <v>32</v>
          </cell>
          <cell r="U74">
            <v>0</v>
          </cell>
          <cell r="V74">
            <v>90</v>
          </cell>
          <cell r="W74">
            <v>3</v>
          </cell>
          <cell r="X74" t="str">
            <v>"GA-04a_Pt1_Hs=05.00_Tp=21.01_Ballast.dat"</v>
          </cell>
          <cell r="Y74" t="str">
            <v>"GA-04a_Pt1_Hs=05.00_Tp=21.01_Ballast.dat"</v>
          </cell>
          <cell r="Z74" t="str">
            <v>"62.xls"</v>
          </cell>
          <cell r="AA74">
            <v>5</v>
          </cell>
          <cell r="AB74">
            <v>2</v>
          </cell>
          <cell r="AC74">
            <v>8.1168831168831168E-2</v>
          </cell>
          <cell r="AD74" t="str">
            <v>"GA-04a_Pt1_Hs=05.00_Tp=21.01_Ballast.dat"</v>
          </cell>
          <cell r="AE74" t="str">
            <v>"GA-04a_Pt1_Hs=05.00_Tp=21.01_Ballast.dat"</v>
          </cell>
          <cell r="AF74" t="str">
            <v>"62.xls"</v>
          </cell>
        </row>
        <row r="75">
          <cell r="A75">
            <v>63</v>
          </cell>
          <cell r="B75" t="str">
            <v>GA-04b_Pt1_Hs=05.00_Tp=17.19_Full</v>
          </cell>
          <cell r="C75">
            <v>0</v>
          </cell>
          <cell r="D75" t="str">
            <v>Ochi-Hubble</v>
          </cell>
          <cell r="E75" t="str">
            <v>"Specified"</v>
          </cell>
          <cell r="F75" t="str">
            <v>W100</v>
          </cell>
          <cell r="G75">
            <v>360</v>
          </cell>
          <cell r="H75">
            <v>5</v>
          </cell>
          <cell r="I75">
            <v>8</v>
          </cell>
          <cell r="J75">
            <v>5.8173356602675967E-2</v>
          </cell>
          <cell r="K75" t="str">
            <v>E10</v>
          </cell>
          <cell r="L75">
            <v>360</v>
          </cell>
          <cell r="M75" t="str">
            <v>E10</v>
          </cell>
          <cell r="N75" t="str">
            <v>"Full"</v>
          </cell>
          <cell r="O75">
            <v>360</v>
          </cell>
          <cell r="P75">
            <v>-24.5</v>
          </cell>
          <cell r="Q75">
            <v>0</v>
          </cell>
          <cell r="R75">
            <v>18.150000000000002</v>
          </cell>
          <cell r="S75">
            <v>90</v>
          </cell>
          <cell r="T75">
            <v>32</v>
          </cell>
          <cell r="U75">
            <v>0</v>
          </cell>
          <cell r="V75">
            <v>90</v>
          </cell>
          <cell r="W75">
            <v>3</v>
          </cell>
          <cell r="X75" t="str">
            <v>"GA-04b_Pt1_Hs=05.00_Tp=17.19_Full.dat"</v>
          </cell>
          <cell r="Y75" t="str">
            <v>"GA-04b_Pt1_Hs=05.00_Tp=17.19_Full.dat"</v>
          </cell>
          <cell r="Z75" t="str">
            <v>"63.xls"</v>
          </cell>
          <cell r="AA75">
            <v>5</v>
          </cell>
          <cell r="AB75">
            <v>2</v>
          </cell>
          <cell r="AC75">
            <v>9.9206349206349201E-2</v>
          </cell>
          <cell r="AD75" t="str">
            <v>"GA-04b_Pt1_Hs=05.00_Tp=17.19_Full.dat"</v>
          </cell>
          <cell r="AE75" t="str">
            <v>"GA-04b_Pt1_Hs=05.00_Tp=17.19_Full.dat"</v>
          </cell>
          <cell r="AF75" t="str">
            <v>"63.xls"</v>
          </cell>
        </row>
        <row r="76">
          <cell r="A76">
            <v>64</v>
          </cell>
          <cell r="B76" t="str">
            <v>GA-04b_Pt1_Hs=05.00_Tp=19.10_Full</v>
          </cell>
          <cell r="C76">
            <v>0</v>
          </cell>
          <cell r="D76" t="str">
            <v>Ochi-Hubble</v>
          </cell>
          <cell r="E76" t="str">
            <v>"Specified"</v>
          </cell>
          <cell r="F76" t="str">
            <v>W100</v>
          </cell>
          <cell r="G76">
            <v>360</v>
          </cell>
          <cell r="H76">
            <v>5</v>
          </cell>
          <cell r="I76">
            <v>8</v>
          </cell>
          <cell r="J76">
            <v>5.235602094240837E-2</v>
          </cell>
          <cell r="K76" t="str">
            <v>E10</v>
          </cell>
          <cell r="L76">
            <v>360</v>
          </cell>
          <cell r="M76" t="str">
            <v>E10</v>
          </cell>
          <cell r="N76" t="str">
            <v>"Full"</v>
          </cell>
          <cell r="O76">
            <v>360</v>
          </cell>
          <cell r="P76">
            <v>-24.5</v>
          </cell>
          <cell r="Q76">
            <v>0</v>
          </cell>
          <cell r="R76">
            <v>18.150000000000002</v>
          </cell>
          <cell r="S76">
            <v>90</v>
          </cell>
          <cell r="T76">
            <v>32</v>
          </cell>
          <cell r="U76">
            <v>0</v>
          </cell>
          <cell r="V76">
            <v>90</v>
          </cell>
          <cell r="W76">
            <v>3</v>
          </cell>
          <cell r="X76" t="str">
            <v>"GA-04b_Pt1_Hs=05.00_Tp=19.10_Full.dat"</v>
          </cell>
          <cell r="Y76" t="str">
            <v>"GA-04b_Pt1_Hs=05.00_Tp=19.10_Full.dat"</v>
          </cell>
          <cell r="Z76" t="str">
            <v>"64.xls"</v>
          </cell>
          <cell r="AA76">
            <v>5</v>
          </cell>
          <cell r="AB76">
            <v>2</v>
          </cell>
          <cell r="AC76">
            <v>8.9285714285714288E-2</v>
          </cell>
          <cell r="AD76" t="str">
            <v>"GA-04b_Pt1_Hs=05.00_Tp=19.10_Full.dat"</v>
          </cell>
          <cell r="AE76" t="str">
            <v>"GA-04b_Pt1_Hs=05.00_Tp=19.10_Full.dat"</v>
          </cell>
          <cell r="AF76" t="str">
            <v>"64.xls"</v>
          </cell>
        </row>
        <row r="77">
          <cell r="A77">
            <v>65</v>
          </cell>
          <cell r="B77" t="str">
            <v>GA-04b_Pt1_Hs=05.00_Tp=21.01_Full</v>
          </cell>
          <cell r="C77">
            <v>0</v>
          </cell>
          <cell r="D77" t="str">
            <v>Ochi-Hubble</v>
          </cell>
          <cell r="E77" t="str">
            <v>"Specified"</v>
          </cell>
          <cell r="F77" t="str">
            <v>W100</v>
          </cell>
          <cell r="G77">
            <v>360</v>
          </cell>
          <cell r="H77">
            <v>5</v>
          </cell>
          <cell r="I77">
            <v>8</v>
          </cell>
          <cell r="J77">
            <v>4.7596382674916705E-2</v>
          </cell>
          <cell r="K77" t="str">
            <v>E10</v>
          </cell>
          <cell r="L77">
            <v>360</v>
          </cell>
          <cell r="M77" t="str">
            <v>E10</v>
          </cell>
          <cell r="N77" t="str">
            <v>"Full"</v>
          </cell>
          <cell r="O77">
            <v>360</v>
          </cell>
          <cell r="P77">
            <v>-24.5</v>
          </cell>
          <cell r="Q77">
            <v>0</v>
          </cell>
          <cell r="R77">
            <v>18.150000000000002</v>
          </cell>
          <cell r="S77">
            <v>90</v>
          </cell>
          <cell r="T77">
            <v>32</v>
          </cell>
          <cell r="U77">
            <v>0</v>
          </cell>
          <cell r="V77">
            <v>90</v>
          </cell>
          <cell r="W77">
            <v>3</v>
          </cell>
          <cell r="X77" t="str">
            <v>"GA-04b_Pt1_Hs=05.00_Tp=21.01_Full.dat"</v>
          </cell>
          <cell r="Y77" t="str">
            <v>"GA-04b_Pt1_Hs=05.00_Tp=21.01_Full.dat"</v>
          </cell>
          <cell r="Z77" t="str">
            <v>"65.xls"</v>
          </cell>
          <cell r="AA77">
            <v>5</v>
          </cell>
          <cell r="AB77">
            <v>2</v>
          </cell>
          <cell r="AC77">
            <v>8.1168831168831168E-2</v>
          </cell>
          <cell r="AD77" t="str">
            <v>"GA-04b_Pt1_Hs=05.00_Tp=21.01_Full.dat"</v>
          </cell>
          <cell r="AE77" t="str">
            <v>"GA-04b_Pt1_Hs=05.00_Tp=21.01_Full.dat"</v>
          </cell>
          <cell r="AF77" t="str">
            <v>"65.xls"</v>
          </cell>
        </row>
        <row r="78">
          <cell r="A78">
            <v>66</v>
          </cell>
          <cell r="B78" t="str">
            <v>GA-04b_Pt1_Hs=05.00_Tp=17.19_Interm</v>
          </cell>
          <cell r="C78">
            <v>0</v>
          </cell>
          <cell r="D78" t="str">
            <v>Ochi-Hubble</v>
          </cell>
          <cell r="E78" t="str">
            <v>"Specified"</v>
          </cell>
          <cell r="F78" t="str">
            <v>W100</v>
          </cell>
          <cell r="G78">
            <v>360</v>
          </cell>
          <cell r="H78">
            <v>5</v>
          </cell>
          <cell r="I78">
            <v>8</v>
          </cell>
          <cell r="J78">
            <v>5.8173356602675967E-2</v>
          </cell>
          <cell r="K78" t="str">
            <v>E10</v>
          </cell>
          <cell r="L78">
            <v>360</v>
          </cell>
          <cell r="M78" t="str">
            <v>E10</v>
          </cell>
          <cell r="N78" t="str">
            <v>"Interm"</v>
          </cell>
          <cell r="O78">
            <v>360</v>
          </cell>
          <cell r="P78">
            <v>-18.149999999999999</v>
          </cell>
          <cell r="Q78">
            <v>0</v>
          </cell>
          <cell r="R78">
            <v>18.150000000000002</v>
          </cell>
          <cell r="S78">
            <v>90</v>
          </cell>
          <cell r="T78">
            <v>32</v>
          </cell>
          <cell r="U78">
            <v>0</v>
          </cell>
          <cell r="V78">
            <v>90</v>
          </cell>
          <cell r="W78">
            <v>3</v>
          </cell>
          <cell r="X78" t="str">
            <v>"GA-04b_Pt1_Hs=05.00_Tp=17.19_Interm.dat"</v>
          </cell>
          <cell r="Y78" t="str">
            <v>"GA-04b_Pt1_Hs=05.00_Tp=17.19_Interm.dat"</v>
          </cell>
          <cell r="Z78" t="str">
            <v>"66.xls"</v>
          </cell>
          <cell r="AA78">
            <v>5</v>
          </cell>
          <cell r="AB78">
            <v>2</v>
          </cell>
          <cell r="AC78">
            <v>9.9206349206349201E-2</v>
          </cell>
          <cell r="AD78" t="str">
            <v>"GA-04b_Pt1_Hs=05.00_Tp=17.19_Interm.dat"</v>
          </cell>
          <cell r="AE78" t="str">
            <v>"GA-04b_Pt1_Hs=05.00_Tp=17.19_Interm.dat"</v>
          </cell>
          <cell r="AF78" t="str">
            <v>"66.xls"</v>
          </cell>
        </row>
        <row r="79">
          <cell r="A79">
            <v>67</v>
          </cell>
          <cell r="B79" t="str">
            <v>GA-04b_Pt1_Hs=05.00_Tp=19.10_Interm</v>
          </cell>
          <cell r="C79">
            <v>0</v>
          </cell>
          <cell r="D79" t="str">
            <v>Ochi-Hubble</v>
          </cell>
          <cell r="E79" t="str">
            <v>"Specified"</v>
          </cell>
          <cell r="F79" t="str">
            <v>W100</v>
          </cell>
          <cell r="G79">
            <v>360</v>
          </cell>
          <cell r="H79">
            <v>5</v>
          </cell>
          <cell r="I79">
            <v>8</v>
          </cell>
          <cell r="J79">
            <v>5.235602094240837E-2</v>
          </cell>
          <cell r="K79" t="str">
            <v>E10</v>
          </cell>
          <cell r="L79">
            <v>360</v>
          </cell>
          <cell r="M79" t="str">
            <v>E10</v>
          </cell>
          <cell r="N79" t="str">
            <v>"Interm"</v>
          </cell>
          <cell r="O79">
            <v>360</v>
          </cell>
          <cell r="P79">
            <v>-18.149999999999999</v>
          </cell>
          <cell r="Q79">
            <v>0</v>
          </cell>
          <cell r="R79">
            <v>18.150000000000002</v>
          </cell>
          <cell r="S79">
            <v>90</v>
          </cell>
          <cell r="T79">
            <v>32</v>
          </cell>
          <cell r="U79">
            <v>0</v>
          </cell>
          <cell r="V79">
            <v>90</v>
          </cell>
          <cell r="W79">
            <v>3</v>
          </cell>
          <cell r="X79" t="str">
            <v>"GA-04b_Pt1_Hs=05.00_Tp=19.10_Interm.dat"</v>
          </cell>
          <cell r="Y79" t="str">
            <v>"GA-04b_Pt1_Hs=05.00_Tp=19.10_Interm.dat"</v>
          </cell>
          <cell r="Z79" t="str">
            <v>"67.xls"</v>
          </cell>
          <cell r="AA79">
            <v>5</v>
          </cell>
          <cell r="AB79">
            <v>2</v>
          </cell>
          <cell r="AC79">
            <v>8.9285714285714288E-2</v>
          </cell>
          <cell r="AD79" t="str">
            <v>"GA-04b_Pt1_Hs=05.00_Tp=19.10_Interm.dat"</v>
          </cell>
          <cell r="AE79" t="str">
            <v>"GA-04b_Pt1_Hs=05.00_Tp=19.10_Interm.dat"</v>
          </cell>
          <cell r="AF79" t="str">
            <v>"67.xls"</v>
          </cell>
        </row>
        <row r="80">
          <cell r="A80">
            <v>68</v>
          </cell>
          <cell r="B80" t="str">
            <v>GA-04b_Pt1_Hs=05.00_Tp=21.01_Interm</v>
          </cell>
          <cell r="C80">
            <v>0</v>
          </cell>
          <cell r="D80" t="str">
            <v>Ochi-Hubble</v>
          </cell>
          <cell r="E80" t="str">
            <v>"Specified"</v>
          </cell>
          <cell r="F80" t="str">
            <v>W100</v>
          </cell>
          <cell r="G80">
            <v>360</v>
          </cell>
          <cell r="H80">
            <v>5</v>
          </cell>
          <cell r="I80">
            <v>8</v>
          </cell>
          <cell r="J80">
            <v>4.7596382674916705E-2</v>
          </cell>
          <cell r="K80" t="str">
            <v>E10</v>
          </cell>
          <cell r="L80">
            <v>360</v>
          </cell>
          <cell r="M80" t="str">
            <v>E10</v>
          </cell>
          <cell r="N80" t="str">
            <v>"Interm"</v>
          </cell>
          <cell r="O80">
            <v>360</v>
          </cell>
          <cell r="P80">
            <v>-18.149999999999999</v>
          </cell>
          <cell r="Q80">
            <v>0</v>
          </cell>
          <cell r="R80">
            <v>18.150000000000002</v>
          </cell>
          <cell r="S80">
            <v>90</v>
          </cell>
          <cell r="T80">
            <v>32</v>
          </cell>
          <cell r="U80">
            <v>0</v>
          </cell>
          <cell r="V80">
            <v>90</v>
          </cell>
          <cell r="W80">
            <v>3</v>
          </cell>
          <cell r="X80" t="str">
            <v>"GA-04b_Pt1_Hs=05.00_Tp=21.01_Interm.dat"</v>
          </cell>
          <cell r="Y80" t="str">
            <v>"GA-04b_Pt1_Hs=05.00_Tp=21.01_Interm.dat"</v>
          </cell>
          <cell r="Z80" t="str">
            <v>"68.xls"</v>
          </cell>
          <cell r="AA80">
            <v>5</v>
          </cell>
          <cell r="AB80">
            <v>2</v>
          </cell>
          <cell r="AC80">
            <v>8.1168831168831168E-2</v>
          </cell>
          <cell r="AD80" t="str">
            <v>"GA-04b_Pt1_Hs=05.00_Tp=21.01_Interm.dat"</v>
          </cell>
          <cell r="AE80" t="str">
            <v>"GA-04b_Pt1_Hs=05.00_Tp=21.01_Interm.dat"</v>
          </cell>
          <cell r="AF80" t="str">
            <v>"68.xls"</v>
          </cell>
        </row>
        <row r="81">
          <cell r="A81">
            <v>69</v>
          </cell>
          <cell r="B81" t="str">
            <v>GA-04b_Pt1_Hs=05.00_Tp=17.19_Ballast</v>
          </cell>
          <cell r="C81">
            <v>0</v>
          </cell>
          <cell r="D81" t="str">
            <v>Ochi-Hubble</v>
          </cell>
          <cell r="E81" t="str">
            <v>"Specified"</v>
          </cell>
          <cell r="F81" t="str">
            <v>W100</v>
          </cell>
          <cell r="G81">
            <v>360</v>
          </cell>
          <cell r="H81">
            <v>5</v>
          </cell>
          <cell r="I81">
            <v>8</v>
          </cell>
          <cell r="J81">
            <v>5.8173356602675967E-2</v>
          </cell>
          <cell r="K81" t="str">
            <v>E10</v>
          </cell>
          <cell r="L81">
            <v>360</v>
          </cell>
          <cell r="M81" t="str">
            <v>E10</v>
          </cell>
          <cell r="N81" t="str">
            <v>"Ballast"</v>
          </cell>
          <cell r="O81">
            <v>360</v>
          </cell>
          <cell r="P81">
            <v>-11.89</v>
          </cell>
          <cell r="Q81">
            <v>0</v>
          </cell>
          <cell r="R81">
            <v>18.150000000000002</v>
          </cell>
          <cell r="S81">
            <v>90</v>
          </cell>
          <cell r="T81">
            <v>32</v>
          </cell>
          <cell r="U81">
            <v>0</v>
          </cell>
          <cell r="V81">
            <v>90</v>
          </cell>
          <cell r="W81">
            <v>3</v>
          </cell>
          <cell r="X81" t="str">
            <v>"GA-04b_Pt1_Hs=05.00_Tp=17.19_Ballast.dat"</v>
          </cell>
          <cell r="Y81" t="str">
            <v>"GA-04b_Pt1_Hs=05.00_Tp=17.19_Ballast.dat"</v>
          </cell>
          <cell r="Z81" t="str">
            <v>"69.xls"</v>
          </cell>
          <cell r="AA81">
            <v>5</v>
          </cell>
          <cell r="AB81">
            <v>2</v>
          </cell>
          <cell r="AC81">
            <v>9.9206349206349201E-2</v>
          </cell>
          <cell r="AD81" t="str">
            <v>"GA-04b_Pt1_Hs=05.00_Tp=17.19_Ballast.dat"</v>
          </cell>
          <cell r="AE81" t="str">
            <v>"GA-04b_Pt1_Hs=05.00_Tp=17.19_Ballast.dat"</v>
          </cell>
          <cell r="AF81" t="str">
            <v>"69.xls"</v>
          </cell>
        </row>
        <row r="82">
          <cell r="A82">
            <v>70</v>
          </cell>
          <cell r="B82" t="str">
            <v>GA-04b_Pt1_Hs=05.00_Tp=19.10_Ballast</v>
          </cell>
          <cell r="C82">
            <v>0</v>
          </cell>
          <cell r="D82" t="str">
            <v>Ochi-Hubble</v>
          </cell>
          <cell r="E82" t="str">
            <v>"Specified"</v>
          </cell>
          <cell r="F82" t="str">
            <v>W100</v>
          </cell>
          <cell r="G82">
            <v>360</v>
          </cell>
          <cell r="H82">
            <v>5</v>
          </cell>
          <cell r="I82">
            <v>8</v>
          </cell>
          <cell r="J82">
            <v>5.235602094240837E-2</v>
          </cell>
          <cell r="K82" t="str">
            <v>E10</v>
          </cell>
          <cell r="L82">
            <v>360</v>
          </cell>
          <cell r="M82" t="str">
            <v>E10</v>
          </cell>
          <cell r="N82" t="str">
            <v>"Ballast"</v>
          </cell>
          <cell r="O82">
            <v>360</v>
          </cell>
          <cell r="P82">
            <v>-11.89</v>
          </cell>
          <cell r="Q82">
            <v>0</v>
          </cell>
          <cell r="R82">
            <v>18.150000000000002</v>
          </cell>
          <cell r="S82">
            <v>90</v>
          </cell>
          <cell r="T82">
            <v>32</v>
          </cell>
          <cell r="U82">
            <v>0</v>
          </cell>
          <cell r="V82">
            <v>90</v>
          </cell>
          <cell r="W82">
            <v>3</v>
          </cell>
          <cell r="X82" t="str">
            <v>"GA-04b_Pt1_Hs=05.00_Tp=19.10_Ballast.dat"</v>
          </cell>
          <cell r="Y82" t="str">
            <v>"GA-04b_Pt1_Hs=05.00_Tp=19.10_Ballast.dat"</v>
          </cell>
          <cell r="Z82" t="str">
            <v>"70.xls"</v>
          </cell>
          <cell r="AA82">
            <v>5</v>
          </cell>
          <cell r="AB82">
            <v>2</v>
          </cell>
          <cell r="AC82">
            <v>8.9285714285714288E-2</v>
          </cell>
          <cell r="AD82" t="str">
            <v>"GA-04b_Pt1_Hs=05.00_Tp=19.10_Ballast.dat"</v>
          </cell>
          <cell r="AE82" t="str">
            <v>"GA-04b_Pt1_Hs=05.00_Tp=19.10_Ballast.dat"</v>
          </cell>
          <cell r="AF82" t="str">
            <v>"70.xls"</v>
          </cell>
        </row>
        <row r="83">
          <cell r="A83">
            <v>71</v>
          </cell>
          <cell r="B83" t="str">
            <v>GA-04b_Pt1_Hs=05.00_Tp=21.01_Ballast</v>
          </cell>
          <cell r="C83">
            <v>0</v>
          </cell>
          <cell r="D83" t="str">
            <v>Ochi-Hubble</v>
          </cell>
          <cell r="E83" t="str">
            <v>"Specified"</v>
          </cell>
          <cell r="F83" t="str">
            <v>W100</v>
          </cell>
          <cell r="G83">
            <v>360</v>
          </cell>
          <cell r="H83">
            <v>5</v>
          </cell>
          <cell r="I83">
            <v>8</v>
          </cell>
          <cell r="J83">
            <v>4.7596382674916705E-2</v>
          </cell>
          <cell r="K83" t="str">
            <v>E10</v>
          </cell>
          <cell r="L83">
            <v>360</v>
          </cell>
          <cell r="M83" t="str">
            <v>E10</v>
          </cell>
          <cell r="N83" t="str">
            <v>"Ballast"</v>
          </cell>
          <cell r="O83">
            <v>360</v>
          </cell>
          <cell r="P83">
            <v>-11.89</v>
          </cell>
          <cell r="Q83">
            <v>0</v>
          </cell>
          <cell r="R83">
            <v>18.150000000000002</v>
          </cell>
          <cell r="S83">
            <v>90</v>
          </cell>
          <cell r="T83">
            <v>32</v>
          </cell>
          <cell r="U83">
            <v>0</v>
          </cell>
          <cell r="V83">
            <v>90</v>
          </cell>
          <cell r="W83">
            <v>3</v>
          </cell>
          <cell r="X83" t="str">
            <v>"GA-04b_Pt1_Hs=05.00_Tp=21.01_Ballast.dat"</v>
          </cell>
          <cell r="Y83" t="str">
            <v>"GA-04b_Pt1_Hs=05.00_Tp=21.01_Ballast.dat"</v>
          </cell>
          <cell r="Z83" t="str">
            <v>"71.xls"</v>
          </cell>
          <cell r="AA83">
            <v>5</v>
          </cell>
          <cell r="AB83">
            <v>2</v>
          </cell>
          <cell r="AC83">
            <v>8.1168831168831168E-2</v>
          </cell>
          <cell r="AD83" t="str">
            <v>"GA-04b_Pt1_Hs=05.00_Tp=21.01_Ballast.dat"</v>
          </cell>
          <cell r="AE83" t="str">
            <v>"GA-04b_Pt1_Hs=05.00_Tp=21.01_Ballast.dat"</v>
          </cell>
          <cell r="AF83" t="str">
            <v>"71.xls"</v>
          </cell>
        </row>
        <row r="84">
          <cell r="A84">
            <v>72</v>
          </cell>
          <cell r="B84" t="str">
            <v>GA-05_Pt1_Hs=02.70_Tp=12.33_Full</v>
          </cell>
          <cell r="C84">
            <v>0</v>
          </cell>
          <cell r="D84" t="str">
            <v>Ochi-Hubble</v>
          </cell>
          <cell r="E84" t="str">
            <v>"Specified"</v>
          </cell>
          <cell r="F84" t="str">
            <v>S10</v>
          </cell>
          <cell r="G84">
            <v>90</v>
          </cell>
          <cell r="H84">
            <v>2.7</v>
          </cell>
          <cell r="I84">
            <v>8</v>
          </cell>
          <cell r="J84">
            <v>8.1103000811030002E-2</v>
          </cell>
          <cell r="K84" t="str">
            <v>N100</v>
          </cell>
          <cell r="L84">
            <v>90</v>
          </cell>
          <cell r="M84" t="str">
            <v>N100</v>
          </cell>
          <cell r="N84" t="str">
            <v>"Full"</v>
          </cell>
          <cell r="O84">
            <v>90</v>
          </cell>
          <cell r="P84">
            <v>-24.5</v>
          </cell>
          <cell r="Q84">
            <v>0</v>
          </cell>
          <cell r="R84">
            <v>18.150000000000002</v>
          </cell>
          <cell r="S84">
            <v>90</v>
          </cell>
          <cell r="T84">
            <v>32</v>
          </cell>
          <cell r="U84">
            <v>0</v>
          </cell>
          <cell r="V84">
            <v>90</v>
          </cell>
          <cell r="W84">
            <v>3</v>
          </cell>
          <cell r="X84" t="str">
            <v>"GA-05_Pt1_Hs=02.70_Tp=12.33_Full.dat"</v>
          </cell>
          <cell r="Y84" t="str">
            <v>"GA-05_Pt1_Hs=02.70_Tp=12.33_Full.dat"</v>
          </cell>
          <cell r="Z84" t="str">
            <v>"72.xls"</v>
          </cell>
          <cell r="AA84">
            <v>2.7</v>
          </cell>
          <cell r="AB84">
            <v>2</v>
          </cell>
          <cell r="AC84">
            <v>0.13550135501355015</v>
          </cell>
          <cell r="AD84" t="str">
            <v>"GA-05_Pt1_Hs=02.70_Tp=12.33_Full.dat"</v>
          </cell>
          <cell r="AE84" t="str">
            <v>"GA-05_Pt1_Hs=02.70_Tp=12.33_Full.dat"</v>
          </cell>
          <cell r="AF84" t="str">
            <v>"72.xls"</v>
          </cell>
        </row>
        <row r="85">
          <cell r="A85">
            <v>73</v>
          </cell>
          <cell r="B85" t="str">
            <v>GA-05_Pt1_Hs=02.70_Tp=13.70_Full</v>
          </cell>
          <cell r="C85">
            <v>0</v>
          </cell>
          <cell r="D85" t="str">
            <v>Ochi-Hubble</v>
          </cell>
          <cell r="E85" t="str">
            <v>"Specified"</v>
          </cell>
          <cell r="F85" t="str">
            <v>S10</v>
          </cell>
          <cell r="G85">
            <v>90</v>
          </cell>
          <cell r="H85">
            <v>2.7</v>
          </cell>
          <cell r="I85">
            <v>8</v>
          </cell>
          <cell r="J85">
            <v>7.2992700729927015E-2</v>
          </cell>
          <cell r="K85" t="str">
            <v>N100</v>
          </cell>
          <cell r="L85">
            <v>90</v>
          </cell>
          <cell r="M85" t="str">
            <v>N100</v>
          </cell>
          <cell r="N85" t="str">
            <v>"Full"</v>
          </cell>
          <cell r="O85">
            <v>90</v>
          </cell>
          <cell r="P85">
            <v>-24.5</v>
          </cell>
          <cell r="Q85">
            <v>0</v>
          </cell>
          <cell r="R85">
            <v>18.150000000000002</v>
          </cell>
          <cell r="S85">
            <v>90</v>
          </cell>
          <cell r="T85">
            <v>32</v>
          </cell>
          <cell r="U85">
            <v>0</v>
          </cell>
          <cell r="V85">
            <v>90</v>
          </cell>
          <cell r="W85">
            <v>3</v>
          </cell>
          <cell r="X85" t="str">
            <v>"GA-05_Pt1_Hs=02.70_Tp=13.70_Full.dat"</v>
          </cell>
          <cell r="Y85" t="str">
            <v>"GA-05_Pt1_Hs=02.70_Tp=13.70_Full.dat"</v>
          </cell>
          <cell r="Z85" t="str">
            <v>"73.xls"</v>
          </cell>
          <cell r="AA85">
            <v>2.7</v>
          </cell>
          <cell r="AB85">
            <v>2</v>
          </cell>
          <cell r="AC85">
            <v>0.12195121951219513</v>
          </cell>
          <cell r="AD85" t="str">
            <v>"GA-05_Pt1_Hs=02.70_Tp=13.70_Full.dat"</v>
          </cell>
          <cell r="AE85" t="str">
            <v>"GA-05_Pt1_Hs=02.70_Tp=13.70_Full.dat"</v>
          </cell>
          <cell r="AF85" t="str">
            <v>"73.xls"</v>
          </cell>
        </row>
        <row r="86">
          <cell r="A86">
            <v>74</v>
          </cell>
          <cell r="B86" t="str">
            <v>GA-05_Pt1_Hs=02.70_Tp=15.07_Full</v>
          </cell>
          <cell r="C86">
            <v>0</v>
          </cell>
          <cell r="D86" t="str">
            <v>Ochi-Hubble</v>
          </cell>
          <cell r="E86" t="str">
            <v>"Specified"</v>
          </cell>
          <cell r="F86" t="str">
            <v>S10</v>
          </cell>
          <cell r="G86">
            <v>90</v>
          </cell>
          <cell r="H86">
            <v>2.7</v>
          </cell>
          <cell r="I86">
            <v>8</v>
          </cell>
          <cell r="J86">
            <v>6.6357000663570004E-2</v>
          </cell>
          <cell r="K86" t="str">
            <v>N100</v>
          </cell>
          <cell r="L86">
            <v>90</v>
          </cell>
          <cell r="M86" t="str">
            <v>N100</v>
          </cell>
          <cell r="N86" t="str">
            <v>"Full"</v>
          </cell>
          <cell r="O86">
            <v>90</v>
          </cell>
          <cell r="P86">
            <v>-24.5</v>
          </cell>
          <cell r="Q86">
            <v>0</v>
          </cell>
          <cell r="R86">
            <v>18.150000000000002</v>
          </cell>
          <cell r="S86">
            <v>90</v>
          </cell>
          <cell r="T86">
            <v>32</v>
          </cell>
          <cell r="U86">
            <v>0</v>
          </cell>
          <cell r="V86">
            <v>90</v>
          </cell>
          <cell r="W86">
            <v>3</v>
          </cell>
          <cell r="X86" t="str">
            <v>"GA-05_Pt1_Hs=02.70_Tp=15.07_Full.dat"</v>
          </cell>
          <cell r="Y86" t="str">
            <v>"GA-05_Pt1_Hs=02.70_Tp=15.07_Full.dat"</v>
          </cell>
          <cell r="Z86" t="str">
            <v>"74.xls"</v>
          </cell>
          <cell r="AA86">
            <v>2.7</v>
          </cell>
          <cell r="AB86">
            <v>2</v>
          </cell>
          <cell r="AC86">
            <v>0.11086474501108648</v>
          </cell>
          <cell r="AD86" t="str">
            <v>"GA-05_Pt1_Hs=02.70_Tp=15.07_Full.dat"</v>
          </cell>
          <cell r="AE86" t="str">
            <v>"GA-05_Pt1_Hs=02.70_Tp=15.07_Full.dat"</v>
          </cell>
          <cell r="AF86" t="str">
            <v>"74.xls"</v>
          </cell>
        </row>
        <row r="87">
          <cell r="A87">
            <v>75</v>
          </cell>
          <cell r="B87" t="str">
            <v>GA-05_Pt1_Hs=02.70_Tp=12.33_Interm</v>
          </cell>
          <cell r="C87">
            <v>0</v>
          </cell>
          <cell r="D87" t="str">
            <v>Ochi-Hubble</v>
          </cell>
          <cell r="E87" t="str">
            <v>"Specified"</v>
          </cell>
          <cell r="F87" t="str">
            <v>S10</v>
          </cell>
          <cell r="G87">
            <v>90</v>
          </cell>
          <cell r="H87">
            <v>2.7</v>
          </cell>
          <cell r="I87">
            <v>8</v>
          </cell>
          <cell r="J87">
            <v>8.1103000811030002E-2</v>
          </cell>
          <cell r="K87" t="str">
            <v>N100</v>
          </cell>
          <cell r="L87">
            <v>90</v>
          </cell>
          <cell r="M87" t="str">
            <v>N100</v>
          </cell>
          <cell r="N87" t="str">
            <v>"Interm"</v>
          </cell>
          <cell r="O87">
            <v>90</v>
          </cell>
          <cell r="P87">
            <v>-18.149999999999999</v>
          </cell>
          <cell r="Q87">
            <v>0</v>
          </cell>
          <cell r="R87">
            <v>18.150000000000002</v>
          </cell>
          <cell r="S87">
            <v>90</v>
          </cell>
          <cell r="T87">
            <v>32</v>
          </cell>
          <cell r="U87">
            <v>0</v>
          </cell>
          <cell r="V87">
            <v>90</v>
          </cell>
          <cell r="W87">
            <v>3</v>
          </cell>
          <cell r="X87" t="str">
            <v>"GA-05_Pt1_Hs=02.70_Tp=12.33_Interm.dat"</v>
          </cell>
          <cell r="Y87" t="str">
            <v>"GA-05_Pt1_Hs=02.70_Tp=12.33_Interm.dat"</v>
          </cell>
          <cell r="Z87" t="str">
            <v>"75.xls"</v>
          </cell>
          <cell r="AA87">
            <v>2.7</v>
          </cell>
          <cell r="AB87">
            <v>2</v>
          </cell>
          <cell r="AC87">
            <v>0.13550135501355015</v>
          </cell>
          <cell r="AD87" t="str">
            <v>"GA-05_Pt1_Hs=02.70_Tp=12.33_Interm.dat"</v>
          </cell>
          <cell r="AE87" t="str">
            <v>"GA-05_Pt1_Hs=02.70_Tp=12.33_Interm.dat"</v>
          </cell>
          <cell r="AF87" t="str">
            <v>"75.xls"</v>
          </cell>
        </row>
        <row r="88">
          <cell r="A88">
            <v>76</v>
          </cell>
          <cell r="B88" t="str">
            <v>GA-05_Pt1_Hs=02.70_Tp=13.70_Interm</v>
          </cell>
          <cell r="C88">
            <v>0</v>
          </cell>
          <cell r="D88" t="str">
            <v>Ochi-Hubble</v>
          </cell>
          <cell r="E88" t="str">
            <v>"Specified"</v>
          </cell>
          <cell r="F88" t="str">
            <v>S10</v>
          </cell>
          <cell r="G88">
            <v>90</v>
          </cell>
          <cell r="H88">
            <v>2.7</v>
          </cell>
          <cell r="I88">
            <v>8</v>
          </cell>
          <cell r="J88">
            <v>7.2992700729927015E-2</v>
          </cell>
          <cell r="K88" t="str">
            <v>N100</v>
          </cell>
          <cell r="L88">
            <v>90</v>
          </cell>
          <cell r="M88" t="str">
            <v>N100</v>
          </cell>
          <cell r="N88" t="str">
            <v>"Interm"</v>
          </cell>
          <cell r="O88">
            <v>90</v>
          </cell>
          <cell r="P88">
            <v>-18.149999999999999</v>
          </cell>
          <cell r="Q88">
            <v>0</v>
          </cell>
          <cell r="R88">
            <v>18.150000000000002</v>
          </cell>
          <cell r="S88">
            <v>90</v>
          </cell>
          <cell r="T88">
            <v>32</v>
          </cell>
          <cell r="U88">
            <v>0</v>
          </cell>
          <cell r="V88">
            <v>90</v>
          </cell>
          <cell r="W88">
            <v>3</v>
          </cell>
          <cell r="X88" t="str">
            <v>"GA-05_Pt1_Hs=02.70_Tp=13.70_Interm.dat"</v>
          </cell>
          <cell r="Y88" t="str">
            <v>"GA-05_Pt1_Hs=02.70_Tp=13.70_Interm.dat"</v>
          </cell>
          <cell r="Z88" t="str">
            <v>"76.xls"</v>
          </cell>
          <cell r="AA88">
            <v>2.7</v>
          </cell>
          <cell r="AB88">
            <v>2</v>
          </cell>
          <cell r="AC88">
            <v>0.12195121951219513</v>
          </cell>
          <cell r="AD88" t="str">
            <v>"GA-05_Pt1_Hs=02.70_Tp=13.70_Interm.dat"</v>
          </cell>
          <cell r="AE88" t="str">
            <v>"GA-05_Pt1_Hs=02.70_Tp=13.70_Interm.dat"</v>
          </cell>
          <cell r="AF88" t="str">
            <v>"76.xls"</v>
          </cell>
        </row>
        <row r="89">
          <cell r="A89">
            <v>77</v>
          </cell>
          <cell r="B89" t="str">
            <v>GA-05_Pt1_Hs=02.70_Tp=15.07_Interm</v>
          </cell>
          <cell r="C89">
            <v>0</v>
          </cell>
          <cell r="D89" t="str">
            <v>Ochi-Hubble</v>
          </cell>
          <cell r="E89" t="str">
            <v>"Specified"</v>
          </cell>
          <cell r="F89" t="str">
            <v>S10</v>
          </cell>
          <cell r="G89">
            <v>90</v>
          </cell>
          <cell r="H89">
            <v>2.7</v>
          </cell>
          <cell r="I89">
            <v>8</v>
          </cell>
          <cell r="J89">
            <v>6.6357000663570004E-2</v>
          </cell>
          <cell r="K89" t="str">
            <v>N100</v>
          </cell>
          <cell r="L89">
            <v>90</v>
          </cell>
          <cell r="M89" t="str">
            <v>N100</v>
          </cell>
          <cell r="N89" t="str">
            <v>"Interm"</v>
          </cell>
          <cell r="O89">
            <v>90</v>
          </cell>
          <cell r="P89">
            <v>-18.149999999999999</v>
          </cell>
          <cell r="Q89">
            <v>0</v>
          </cell>
          <cell r="R89">
            <v>18.150000000000002</v>
          </cell>
          <cell r="S89">
            <v>90</v>
          </cell>
          <cell r="T89">
            <v>32</v>
          </cell>
          <cell r="U89">
            <v>0</v>
          </cell>
          <cell r="V89">
            <v>90</v>
          </cell>
          <cell r="W89">
            <v>3</v>
          </cell>
          <cell r="X89" t="str">
            <v>"GA-05_Pt1_Hs=02.70_Tp=15.07_Interm.dat"</v>
          </cell>
          <cell r="Y89" t="str">
            <v>"GA-05_Pt1_Hs=02.70_Tp=15.07_Interm.dat"</v>
          </cell>
          <cell r="Z89" t="str">
            <v>"77.xls"</v>
          </cell>
          <cell r="AA89">
            <v>2.7</v>
          </cell>
          <cell r="AB89">
            <v>2</v>
          </cell>
          <cell r="AC89">
            <v>0.11086474501108648</v>
          </cell>
          <cell r="AD89" t="str">
            <v>"GA-05_Pt1_Hs=02.70_Tp=15.07_Interm.dat"</v>
          </cell>
          <cell r="AE89" t="str">
            <v>"GA-05_Pt1_Hs=02.70_Tp=15.07_Interm.dat"</v>
          </cell>
          <cell r="AF89" t="str">
            <v>"77.xls"</v>
          </cell>
        </row>
        <row r="90">
          <cell r="A90">
            <v>78</v>
          </cell>
          <cell r="B90" t="str">
            <v>GA-05_Pt1_Hs=02.70_Tp=12.33_Ballast</v>
          </cell>
          <cell r="C90">
            <v>0</v>
          </cell>
          <cell r="D90" t="str">
            <v>Ochi-Hubble</v>
          </cell>
          <cell r="E90" t="str">
            <v>"Specified"</v>
          </cell>
          <cell r="F90" t="str">
            <v>S10</v>
          </cell>
          <cell r="G90">
            <v>90</v>
          </cell>
          <cell r="H90">
            <v>2.7</v>
          </cell>
          <cell r="I90">
            <v>8</v>
          </cell>
          <cell r="J90">
            <v>8.1103000811030002E-2</v>
          </cell>
          <cell r="K90" t="str">
            <v>N100</v>
          </cell>
          <cell r="L90">
            <v>90</v>
          </cell>
          <cell r="M90" t="str">
            <v>N100</v>
          </cell>
          <cell r="N90" t="str">
            <v>"Ballast"</v>
          </cell>
          <cell r="O90">
            <v>90</v>
          </cell>
          <cell r="P90">
            <v>-11.89</v>
          </cell>
          <cell r="Q90">
            <v>0</v>
          </cell>
          <cell r="R90">
            <v>18.150000000000002</v>
          </cell>
          <cell r="S90">
            <v>90</v>
          </cell>
          <cell r="T90">
            <v>32</v>
          </cell>
          <cell r="U90">
            <v>0</v>
          </cell>
          <cell r="V90">
            <v>90</v>
          </cell>
          <cell r="W90">
            <v>3</v>
          </cell>
          <cell r="X90" t="str">
            <v>"GA-05_Pt1_Hs=02.70_Tp=12.33_Ballast.dat"</v>
          </cell>
          <cell r="Y90" t="str">
            <v>"GA-05_Pt1_Hs=02.70_Tp=12.33_Ballast.dat"</v>
          </cell>
          <cell r="Z90" t="str">
            <v>"78.xls"</v>
          </cell>
          <cell r="AA90">
            <v>2.7</v>
          </cell>
          <cell r="AB90">
            <v>2</v>
          </cell>
          <cell r="AC90">
            <v>0.13550135501355015</v>
          </cell>
          <cell r="AD90" t="str">
            <v>"GA-05_Pt1_Hs=02.70_Tp=12.33_Ballast.dat"</v>
          </cell>
          <cell r="AE90" t="str">
            <v>"GA-05_Pt1_Hs=02.70_Tp=12.33_Ballast.dat"</v>
          </cell>
          <cell r="AF90" t="str">
            <v>"78.xls"</v>
          </cell>
        </row>
        <row r="91">
          <cell r="A91">
            <v>79</v>
          </cell>
          <cell r="B91" t="str">
            <v>GA-05_Pt1_Hs=02.70_Tp=13.70_Ballast</v>
          </cell>
          <cell r="C91">
            <v>0</v>
          </cell>
          <cell r="D91" t="str">
            <v>Ochi-Hubble</v>
          </cell>
          <cell r="E91" t="str">
            <v>"Specified"</v>
          </cell>
          <cell r="F91" t="str">
            <v>S10</v>
          </cell>
          <cell r="G91">
            <v>90</v>
          </cell>
          <cell r="H91">
            <v>2.7</v>
          </cell>
          <cell r="I91">
            <v>8</v>
          </cell>
          <cell r="J91">
            <v>7.2992700729927015E-2</v>
          </cell>
          <cell r="K91" t="str">
            <v>N100</v>
          </cell>
          <cell r="L91">
            <v>90</v>
          </cell>
          <cell r="M91" t="str">
            <v>N100</v>
          </cell>
          <cell r="N91" t="str">
            <v>"Ballast"</v>
          </cell>
          <cell r="O91">
            <v>90</v>
          </cell>
          <cell r="P91">
            <v>-11.89</v>
          </cell>
          <cell r="Q91">
            <v>0</v>
          </cell>
          <cell r="R91">
            <v>18.150000000000002</v>
          </cell>
          <cell r="S91">
            <v>90</v>
          </cell>
          <cell r="T91">
            <v>32</v>
          </cell>
          <cell r="U91">
            <v>0</v>
          </cell>
          <cell r="V91">
            <v>90</v>
          </cell>
          <cell r="W91">
            <v>3</v>
          </cell>
          <cell r="X91" t="str">
            <v>"GA-05_Pt1_Hs=02.70_Tp=13.70_Ballast.dat"</v>
          </cell>
          <cell r="Y91" t="str">
            <v>"GA-05_Pt1_Hs=02.70_Tp=13.70_Ballast.dat"</v>
          </cell>
          <cell r="Z91" t="str">
            <v>"79.xls"</v>
          </cell>
          <cell r="AA91">
            <v>2.7</v>
          </cell>
          <cell r="AB91">
            <v>2</v>
          </cell>
          <cell r="AC91">
            <v>0.12195121951219513</v>
          </cell>
          <cell r="AD91" t="str">
            <v>"GA-05_Pt1_Hs=02.70_Tp=13.70_Ballast.dat"</v>
          </cell>
          <cell r="AE91" t="str">
            <v>"GA-05_Pt1_Hs=02.70_Tp=13.70_Ballast.dat"</v>
          </cell>
          <cell r="AF91" t="str">
            <v>"79.xls"</v>
          </cell>
        </row>
        <row r="92">
          <cell r="A92">
            <v>80</v>
          </cell>
          <cell r="B92" t="str">
            <v>GA-05_Pt1_Hs=02.70_Tp=15.07_Ballast</v>
          </cell>
          <cell r="C92">
            <v>0</v>
          </cell>
          <cell r="D92" t="str">
            <v>Ochi-Hubble</v>
          </cell>
          <cell r="E92" t="str">
            <v>"Specified"</v>
          </cell>
          <cell r="F92" t="str">
            <v>S10</v>
          </cell>
          <cell r="G92">
            <v>90</v>
          </cell>
          <cell r="H92">
            <v>2.7</v>
          </cell>
          <cell r="I92">
            <v>8</v>
          </cell>
          <cell r="J92">
            <v>6.6357000663570004E-2</v>
          </cell>
          <cell r="K92" t="str">
            <v>N100</v>
          </cell>
          <cell r="L92">
            <v>90</v>
          </cell>
          <cell r="M92" t="str">
            <v>N100</v>
          </cell>
          <cell r="N92" t="str">
            <v>"Ballast"</v>
          </cell>
          <cell r="O92">
            <v>90</v>
          </cell>
          <cell r="P92">
            <v>-11.89</v>
          </cell>
          <cell r="Q92">
            <v>0</v>
          </cell>
          <cell r="R92">
            <v>18.150000000000002</v>
          </cell>
          <cell r="S92">
            <v>90</v>
          </cell>
          <cell r="T92">
            <v>32</v>
          </cell>
          <cell r="U92">
            <v>0</v>
          </cell>
          <cell r="V92">
            <v>90</v>
          </cell>
          <cell r="W92">
            <v>3</v>
          </cell>
          <cell r="X92" t="str">
            <v>"GA-05_Pt1_Hs=02.70_Tp=15.07_Ballast.dat"</v>
          </cell>
          <cell r="Y92" t="str">
            <v>"GA-05_Pt1_Hs=02.70_Tp=15.07_Ballast.dat"</v>
          </cell>
          <cell r="Z92" t="str">
            <v>"80.xls"</v>
          </cell>
          <cell r="AA92">
            <v>2.7</v>
          </cell>
          <cell r="AB92">
            <v>2</v>
          </cell>
          <cell r="AC92">
            <v>0.11086474501108648</v>
          </cell>
          <cell r="AD92" t="str">
            <v>"GA-05_Pt1_Hs=02.70_Tp=15.07_Ballast.dat"</v>
          </cell>
          <cell r="AE92" t="str">
            <v>"GA-05_Pt1_Hs=02.70_Tp=15.07_Ballast.dat"</v>
          </cell>
          <cell r="AF92" t="str">
            <v>"80.xls"</v>
          </cell>
        </row>
        <row r="93">
          <cell r="A93">
            <v>81</v>
          </cell>
          <cell r="B93" t="str">
            <v>GA-06_Pt1_Hs=02.70_Tp=12.33_Full</v>
          </cell>
          <cell r="C93">
            <v>0</v>
          </cell>
          <cell r="D93" t="str">
            <v>Ochi-Hubble</v>
          </cell>
          <cell r="E93" t="str">
            <v>"Specified"</v>
          </cell>
          <cell r="F93" t="str">
            <v>N10</v>
          </cell>
          <cell r="G93">
            <v>270</v>
          </cell>
          <cell r="H93">
            <v>2.7</v>
          </cell>
          <cell r="I93">
            <v>8</v>
          </cell>
          <cell r="J93">
            <v>8.1103000811030002E-2</v>
          </cell>
          <cell r="K93" t="str">
            <v>S100</v>
          </cell>
          <cell r="L93">
            <v>270</v>
          </cell>
          <cell r="M93" t="str">
            <v>S100</v>
          </cell>
          <cell r="N93" t="str">
            <v>"Full"</v>
          </cell>
          <cell r="O93">
            <v>270</v>
          </cell>
          <cell r="P93">
            <v>-24.5</v>
          </cell>
          <cell r="Q93">
            <v>0</v>
          </cell>
          <cell r="R93">
            <v>18.150000000000002</v>
          </cell>
          <cell r="S93">
            <v>90</v>
          </cell>
          <cell r="T93">
            <v>32</v>
          </cell>
          <cell r="U93">
            <v>0</v>
          </cell>
          <cell r="V93">
            <v>90</v>
          </cell>
          <cell r="W93">
            <v>3</v>
          </cell>
          <cell r="X93" t="str">
            <v>"GA-06_Pt1_Hs=02.70_Tp=12.33_Full.dat"</v>
          </cell>
          <cell r="Y93" t="str">
            <v>"GA-06_Pt1_Hs=02.70_Tp=12.33_Full.dat"</v>
          </cell>
          <cell r="Z93" t="str">
            <v>"81.xls"</v>
          </cell>
          <cell r="AA93">
            <v>2.7</v>
          </cell>
          <cell r="AB93">
            <v>2</v>
          </cell>
          <cell r="AC93">
            <v>0.13550135501355015</v>
          </cell>
          <cell r="AD93" t="str">
            <v>"GA-06_Pt1_Hs=02.70_Tp=12.33_Full.dat"</v>
          </cell>
          <cell r="AE93" t="str">
            <v>"GA-06_Pt1_Hs=02.70_Tp=12.33_Full.dat"</v>
          </cell>
          <cell r="AF93" t="str">
            <v>"81.xls"</v>
          </cell>
        </row>
        <row r="94">
          <cell r="A94">
            <v>82</v>
          </cell>
          <cell r="B94" t="str">
            <v>GA-06_Pt1_Hs=02.70_Tp=13.70_Full</v>
          </cell>
          <cell r="C94">
            <v>0</v>
          </cell>
          <cell r="D94" t="str">
            <v>Ochi-Hubble</v>
          </cell>
          <cell r="E94" t="str">
            <v>"Specified"</v>
          </cell>
          <cell r="F94" t="str">
            <v>N10</v>
          </cell>
          <cell r="G94">
            <v>270</v>
          </cell>
          <cell r="H94">
            <v>2.7</v>
          </cell>
          <cell r="I94">
            <v>8</v>
          </cell>
          <cell r="J94">
            <v>7.2992700729927015E-2</v>
          </cell>
          <cell r="K94" t="str">
            <v>S100</v>
          </cell>
          <cell r="L94">
            <v>270</v>
          </cell>
          <cell r="M94" t="str">
            <v>S100</v>
          </cell>
          <cell r="N94" t="str">
            <v>"Full"</v>
          </cell>
          <cell r="O94">
            <v>270</v>
          </cell>
          <cell r="P94">
            <v>-24.5</v>
          </cell>
          <cell r="Q94">
            <v>0</v>
          </cell>
          <cell r="R94">
            <v>18.150000000000002</v>
          </cell>
          <cell r="S94">
            <v>90</v>
          </cell>
          <cell r="T94">
            <v>32</v>
          </cell>
          <cell r="U94">
            <v>0</v>
          </cell>
          <cell r="V94">
            <v>90</v>
          </cell>
          <cell r="W94">
            <v>3</v>
          </cell>
          <cell r="X94" t="str">
            <v>"GA-06_Pt1_Hs=02.70_Tp=13.70_Full.dat"</v>
          </cell>
          <cell r="Y94" t="str">
            <v>"GA-06_Pt1_Hs=02.70_Tp=13.70_Full.dat"</v>
          </cell>
          <cell r="Z94" t="str">
            <v>"82.xls"</v>
          </cell>
          <cell r="AA94">
            <v>2.7</v>
          </cell>
          <cell r="AB94">
            <v>2</v>
          </cell>
          <cell r="AC94">
            <v>0.12195121951219513</v>
          </cell>
          <cell r="AD94" t="str">
            <v>"GA-06_Pt1_Hs=02.70_Tp=13.70_Full.dat"</v>
          </cell>
          <cell r="AE94" t="str">
            <v>"GA-06_Pt1_Hs=02.70_Tp=13.70_Full.dat"</v>
          </cell>
          <cell r="AF94" t="str">
            <v>"82.xls"</v>
          </cell>
        </row>
        <row r="95">
          <cell r="A95">
            <v>83</v>
          </cell>
          <cell r="B95" t="str">
            <v>GA-06_Pt1_Hs=02.70_Tp=15.07_Full</v>
          </cell>
          <cell r="C95">
            <v>0</v>
          </cell>
          <cell r="D95" t="str">
            <v>Ochi-Hubble</v>
          </cell>
          <cell r="E95" t="str">
            <v>"Specified"</v>
          </cell>
          <cell r="F95" t="str">
            <v>N10</v>
          </cell>
          <cell r="G95">
            <v>270</v>
          </cell>
          <cell r="H95">
            <v>2.7</v>
          </cell>
          <cell r="I95">
            <v>8</v>
          </cell>
          <cell r="J95">
            <v>6.6357000663570004E-2</v>
          </cell>
          <cell r="K95" t="str">
            <v>S100</v>
          </cell>
          <cell r="L95">
            <v>270</v>
          </cell>
          <cell r="M95" t="str">
            <v>S100</v>
          </cell>
          <cell r="N95" t="str">
            <v>"Full"</v>
          </cell>
          <cell r="O95">
            <v>270</v>
          </cell>
          <cell r="P95">
            <v>-24.5</v>
          </cell>
          <cell r="Q95">
            <v>0</v>
          </cell>
          <cell r="R95">
            <v>18.150000000000002</v>
          </cell>
          <cell r="S95">
            <v>90</v>
          </cell>
          <cell r="T95">
            <v>32</v>
          </cell>
          <cell r="U95">
            <v>0</v>
          </cell>
          <cell r="V95">
            <v>90</v>
          </cell>
          <cell r="W95">
            <v>3</v>
          </cell>
          <cell r="X95" t="str">
            <v>"GA-06_Pt1_Hs=02.70_Tp=15.07_Full.dat"</v>
          </cell>
          <cell r="Y95" t="str">
            <v>"GA-06_Pt1_Hs=02.70_Tp=15.07_Full.dat"</v>
          </cell>
          <cell r="Z95" t="str">
            <v>"83.xls"</v>
          </cell>
          <cell r="AA95">
            <v>2.7</v>
          </cell>
          <cell r="AB95">
            <v>2</v>
          </cell>
          <cell r="AC95">
            <v>0.11086474501108648</v>
          </cell>
          <cell r="AD95" t="str">
            <v>"GA-06_Pt1_Hs=02.70_Tp=15.07_Full.dat"</v>
          </cell>
          <cell r="AE95" t="str">
            <v>"GA-06_Pt1_Hs=02.70_Tp=15.07_Full.dat"</v>
          </cell>
          <cell r="AF95" t="str">
            <v>"83.xls"</v>
          </cell>
        </row>
        <row r="96">
          <cell r="A96">
            <v>84</v>
          </cell>
          <cell r="B96" t="str">
            <v>GA-06_Pt1_Hs=02.70_Tp=12.33_Interm</v>
          </cell>
          <cell r="C96">
            <v>0</v>
          </cell>
          <cell r="D96" t="str">
            <v>Ochi-Hubble</v>
          </cell>
          <cell r="E96" t="str">
            <v>"Specified"</v>
          </cell>
          <cell r="F96" t="str">
            <v>N10</v>
          </cell>
          <cell r="G96">
            <v>270</v>
          </cell>
          <cell r="H96">
            <v>2.7</v>
          </cell>
          <cell r="I96">
            <v>8</v>
          </cell>
          <cell r="J96">
            <v>8.1103000811030002E-2</v>
          </cell>
          <cell r="K96" t="str">
            <v>S100</v>
          </cell>
          <cell r="L96">
            <v>270</v>
          </cell>
          <cell r="M96" t="str">
            <v>S100</v>
          </cell>
          <cell r="N96" t="str">
            <v>"Interm"</v>
          </cell>
          <cell r="O96">
            <v>270</v>
          </cell>
          <cell r="P96">
            <v>-18.149999999999999</v>
          </cell>
          <cell r="Q96">
            <v>0</v>
          </cell>
          <cell r="R96">
            <v>18.150000000000002</v>
          </cell>
          <cell r="S96">
            <v>90</v>
          </cell>
          <cell r="T96">
            <v>32</v>
          </cell>
          <cell r="U96">
            <v>0</v>
          </cell>
          <cell r="V96">
            <v>90</v>
          </cell>
          <cell r="W96">
            <v>3</v>
          </cell>
          <cell r="X96" t="str">
            <v>"GA-06_Pt1_Hs=02.70_Tp=12.33_Interm.dat"</v>
          </cell>
          <cell r="Y96" t="str">
            <v>"GA-06_Pt1_Hs=02.70_Tp=12.33_Interm.dat"</v>
          </cell>
          <cell r="Z96" t="str">
            <v>"84.xls"</v>
          </cell>
          <cell r="AA96">
            <v>2.7</v>
          </cell>
          <cell r="AB96">
            <v>2</v>
          </cell>
          <cell r="AC96">
            <v>0.13550135501355015</v>
          </cell>
          <cell r="AD96" t="str">
            <v>"GA-06_Pt1_Hs=02.70_Tp=12.33_Interm.dat"</v>
          </cell>
          <cell r="AE96" t="str">
            <v>"GA-06_Pt1_Hs=02.70_Tp=12.33_Interm.dat"</v>
          </cell>
          <cell r="AF96" t="str">
            <v>"84.xls"</v>
          </cell>
        </row>
        <row r="97">
          <cell r="A97">
            <v>85</v>
          </cell>
          <cell r="B97" t="str">
            <v>GA-06_Pt1_Hs=02.70_Tp=13.70_Interm</v>
          </cell>
          <cell r="C97">
            <v>0</v>
          </cell>
          <cell r="D97" t="str">
            <v>Ochi-Hubble</v>
          </cell>
          <cell r="E97" t="str">
            <v>"Specified"</v>
          </cell>
          <cell r="F97" t="str">
            <v>N10</v>
          </cell>
          <cell r="G97">
            <v>270</v>
          </cell>
          <cell r="H97">
            <v>2.7</v>
          </cell>
          <cell r="I97">
            <v>8</v>
          </cell>
          <cell r="J97">
            <v>7.2992700729927015E-2</v>
          </cell>
          <cell r="K97" t="str">
            <v>S100</v>
          </cell>
          <cell r="L97">
            <v>270</v>
          </cell>
          <cell r="M97" t="str">
            <v>S100</v>
          </cell>
          <cell r="N97" t="str">
            <v>"Interm"</v>
          </cell>
          <cell r="O97">
            <v>270</v>
          </cell>
          <cell r="P97">
            <v>-18.149999999999999</v>
          </cell>
          <cell r="Q97">
            <v>0</v>
          </cell>
          <cell r="R97">
            <v>18.150000000000002</v>
          </cell>
          <cell r="S97">
            <v>90</v>
          </cell>
          <cell r="T97">
            <v>32</v>
          </cell>
          <cell r="U97">
            <v>0</v>
          </cell>
          <cell r="V97">
            <v>90</v>
          </cell>
          <cell r="W97">
            <v>3</v>
          </cell>
          <cell r="X97" t="str">
            <v>"GA-06_Pt1_Hs=02.70_Tp=13.70_Interm.dat"</v>
          </cell>
          <cell r="Y97" t="str">
            <v>"GA-06_Pt1_Hs=02.70_Tp=13.70_Interm.dat"</v>
          </cell>
          <cell r="Z97" t="str">
            <v>"85.xls"</v>
          </cell>
          <cell r="AA97">
            <v>2.7</v>
          </cell>
          <cell r="AB97">
            <v>2</v>
          </cell>
          <cell r="AC97">
            <v>0.12195121951219513</v>
          </cell>
          <cell r="AD97" t="str">
            <v>"GA-06_Pt1_Hs=02.70_Tp=13.70_Interm.dat"</v>
          </cell>
          <cell r="AE97" t="str">
            <v>"GA-06_Pt1_Hs=02.70_Tp=13.70_Interm.dat"</v>
          </cell>
          <cell r="AF97" t="str">
            <v>"85.xls"</v>
          </cell>
        </row>
        <row r="98">
          <cell r="A98">
            <v>86</v>
          </cell>
          <cell r="B98" t="str">
            <v>GA-06_Pt1_Hs=02.70_Tp=15.07_Interm</v>
          </cell>
          <cell r="C98">
            <v>0</v>
          </cell>
          <cell r="D98" t="str">
            <v>Ochi-Hubble</v>
          </cell>
          <cell r="E98" t="str">
            <v>"Specified"</v>
          </cell>
          <cell r="F98" t="str">
            <v>N10</v>
          </cell>
          <cell r="G98">
            <v>270</v>
          </cell>
          <cell r="H98">
            <v>2.7</v>
          </cell>
          <cell r="I98">
            <v>8</v>
          </cell>
          <cell r="J98">
            <v>6.6357000663570004E-2</v>
          </cell>
          <cell r="K98" t="str">
            <v>S100</v>
          </cell>
          <cell r="L98">
            <v>270</v>
          </cell>
          <cell r="M98" t="str">
            <v>S100</v>
          </cell>
          <cell r="N98" t="str">
            <v>"Interm"</v>
          </cell>
          <cell r="O98">
            <v>270</v>
          </cell>
          <cell r="P98">
            <v>-18.149999999999999</v>
          </cell>
          <cell r="Q98">
            <v>0</v>
          </cell>
          <cell r="R98">
            <v>18.150000000000002</v>
          </cell>
          <cell r="S98">
            <v>90</v>
          </cell>
          <cell r="T98">
            <v>32</v>
          </cell>
          <cell r="U98">
            <v>0</v>
          </cell>
          <cell r="V98">
            <v>90</v>
          </cell>
          <cell r="W98">
            <v>3</v>
          </cell>
          <cell r="X98" t="str">
            <v>"GA-06_Pt1_Hs=02.70_Tp=15.07_Interm.dat"</v>
          </cell>
          <cell r="Y98" t="str">
            <v>"GA-06_Pt1_Hs=02.70_Tp=15.07_Interm.dat"</v>
          </cell>
          <cell r="Z98" t="str">
            <v>"86.xls"</v>
          </cell>
          <cell r="AA98">
            <v>2.7</v>
          </cell>
          <cell r="AB98">
            <v>2</v>
          </cell>
          <cell r="AC98">
            <v>0.11086474501108648</v>
          </cell>
          <cell r="AD98" t="str">
            <v>"GA-06_Pt1_Hs=02.70_Tp=15.07_Interm.dat"</v>
          </cell>
          <cell r="AE98" t="str">
            <v>"GA-06_Pt1_Hs=02.70_Tp=15.07_Interm.dat"</v>
          </cell>
          <cell r="AF98" t="str">
            <v>"86.xls"</v>
          </cell>
        </row>
        <row r="99">
          <cell r="A99">
            <v>87</v>
          </cell>
          <cell r="B99" t="str">
            <v>GA-06_Pt1_Hs=02.70_Tp=12.33_Ballast</v>
          </cell>
          <cell r="C99">
            <v>0</v>
          </cell>
          <cell r="D99" t="str">
            <v>Ochi-Hubble</v>
          </cell>
          <cell r="E99" t="str">
            <v>"Specified"</v>
          </cell>
          <cell r="F99" t="str">
            <v>N10</v>
          </cell>
          <cell r="G99">
            <v>270</v>
          </cell>
          <cell r="H99">
            <v>2.7</v>
          </cell>
          <cell r="I99">
            <v>8</v>
          </cell>
          <cell r="J99">
            <v>8.1103000811030002E-2</v>
          </cell>
          <cell r="K99" t="str">
            <v>S100</v>
          </cell>
          <cell r="L99">
            <v>270</v>
          </cell>
          <cell r="M99" t="str">
            <v>S100</v>
          </cell>
          <cell r="N99" t="str">
            <v>"Ballast"</v>
          </cell>
          <cell r="O99">
            <v>270</v>
          </cell>
          <cell r="P99">
            <v>-11.89</v>
          </cell>
          <cell r="Q99">
            <v>0</v>
          </cell>
          <cell r="R99">
            <v>18.150000000000002</v>
          </cell>
          <cell r="S99">
            <v>90</v>
          </cell>
          <cell r="T99">
            <v>32</v>
          </cell>
          <cell r="U99">
            <v>0</v>
          </cell>
          <cell r="V99">
            <v>90</v>
          </cell>
          <cell r="W99">
            <v>3</v>
          </cell>
          <cell r="X99" t="str">
            <v>"GA-06_Pt1_Hs=02.70_Tp=12.33_Ballast.dat"</v>
          </cell>
          <cell r="Y99" t="str">
            <v>"GA-06_Pt1_Hs=02.70_Tp=12.33_Ballast.dat"</v>
          </cell>
          <cell r="Z99" t="str">
            <v>"87.xls"</v>
          </cell>
          <cell r="AA99">
            <v>2.7</v>
          </cell>
          <cell r="AB99">
            <v>2</v>
          </cell>
          <cell r="AC99">
            <v>0.13550135501355015</v>
          </cell>
          <cell r="AD99" t="str">
            <v>"GA-06_Pt1_Hs=02.70_Tp=12.33_Ballast.dat"</v>
          </cell>
          <cell r="AE99" t="str">
            <v>"GA-06_Pt1_Hs=02.70_Tp=12.33_Ballast.dat"</v>
          </cell>
          <cell r="AF99" t="str">
            <v>"87.xls"</v>
          </cell>
        </row>
        <row r="100">
          <cell r="A100">
            <v>88</v>
          </cell>
          <cell r="B100" t="str">
            <v>GA-06_Pt1_Hs=02.70_Tp=13.70_Ballast</v>
          </cell>
          <cell r="C100">
            <v>0</v>
          </cell>
          <cell r="D100" t="str">
            <v>Ochi-Hubble</v>
          </cell>
          <cell r="E100" t="str">
            <v>"Specified"</v>
          </cell>
          <cell r="F100" t="str">
            <v>N10</v>
          </cell>
          <cell r="G100">
            <v>270</v>
          </cell>
          <cell r="H100">
            <v>2.7</v>
          </cell>
          <cell r="I100">
            <v>8</v>
          </cell>
          <cell r="J100">
            <v>7.2992700729927015E-2</v>
          </cell>
          <cell r="K100" t="str">
            <v>S100</v>
          </cell>
          <cell r="L100">
            <v>270</v>
          </cell>
          <cell r="M100" t="str">
            <v>S100</v>
          </cell>
          <cell r="N100" t="str">
            <v>"Ballast"</v>
          </cell>
          <cell r="O100">
            <v>270</v>
          </cell>
          <cell r="P100">
            <v>-11.89</v>
          </cell>
          <cell r="Q100">
            <v>0</v>
          </cell>
          <cell r="R100">
            <v>18.150000000000002</v>
          </cell>
          <cell r="S100">
            <v>90</v>
          </cell>
          <cell r="T100">
            <v>32</v>
          </cell>
          <cell r="U100">
            <v>0</v>
          </cell>
          <cell r="V100">
            <v>90</v>
          </cell>
          <cell r="W100">
            <v>3</v>
          </cell>
          <cell r="X100" t="str">
            <v>"GA-06_Pt1_Hs=02.70_Tp=13.70_Ballast.dat"</v>
          </cell>
          <cell r="Y100" t="str">
            <v>"GA-06_Pt1_Hs=02.70_Tp=13.70_Ballast.dat"</v>
          </cell>
          <cell r="Z100" t="str">
            <v>"88.xls"</v>
          </cell>
          <cell r="AA100">
            <v>2.7</v>
          </cell>
          <cell r="AB100">
            <v>2</v>
          </cell>
          <cell r="AC100">
            <v>0.12195121951219513</v>
          </cell>
          <cell r="AD100" t="str">
            <v>"GA-06_Pt1_Hs=02.70_Tp=13.70_Ballast.dat"</v>
          </cell>
          <cell r="AE100" t="str">
            <v>"GA-06_Pt1_Hs=02.70_Tp=13.70_Ballast.dat"</v>
          </cell>
          <cell r="AF100" t="str">
            <v>"88.xls"</v>
          </cell>
        </row>
        <row r="101">
          <cell r="A101">
            <v>89</v>
          </cell>
          <cell r="B101" t="str">
            <v>GA-06_Pt1_Hs=02.70_Tp=15.07_Ballast</v>
          </cell>
          <cell r="C101">
            <v>0</v>
          </cell>
          <cell r="D101" t="str">
            <v>Ochi-Hubble</v>
          </cell>
          <cell r="E101" t="str">
            <v>"Specified"</v>
          </cell>
          <cell r="F101" t="str">
            <v>N10</v>
          </cell>
          <cell r="G101">
            <v>270</v>
          </cell>
          <cell r="H101">
            <v>2.7</v>
          </cell>
          <cell r="I101">
            <v>8</v>
          </cell>
          <cell r="J101">
            <v>6.6357000663570004E-2</v>
          </cell>
          <cell r="K101" t="str">
            <v>S100</v>
          </cell>
          <cell r="L101">
            <v>270</v>
          </cell>
          <cell r="M101" t="str">
            <v>S100</v>
          </cell>
          <cell r="N101" t="str">
            <v>"Ballast"</v>
          </cell>
          <cell r="O101">
            <v>270</v>
          </cell>
          <cell r="P101">
            <v>-11.89</v>
          </cell>
          <cell r="Q101">
            <v>0</v>
          </cell>
          <cell r="R101">
            <v>18.150000000000002</v>
          </cell>
          <cell r="S101">
            <v>90</v>
          </cell>
          <cell r="T101">
            <v>32</v>
          </cell>
          <cell r="U101">
            <v>0</v>
          </cell>
          <cell r="V101">
            <v>90</v>
          </cell>
          <cell r="W101">
            <v>3</v>
          </cell>
          <cell r="X101" t="str">
            <v>"GA-06_Pt1_Hs=02.70_Tp=15.07_Ballast.dat"</v>
          </cell>
          <cell r="Y101" t="str">
            <v>"GA-06_Pt1_Hs=02.70_Tp=15.07_Ballast.dat"</v>
          </cell>
          <cell r="Z101" t="str">
            <v>"89.xls"</v>
          </cell>
          <cell r="AA101">
            <v>2.7</v>
          </cell>
          <cell r="AB101">
            <v>2</v>
          </cell>
          <cell r="AC101">
            <v>0.11086474501108648</v>
          </cell>
          <cell r="AD101" t="str">
            <v>"GA-06_Pt1_Hs=02.70_Tp=15.07_Ballast.dat"</v>
          </cell>
          <cell r="AE101" t="str">
            <v>"GA-06_Pt1_Hs=02.70_Tp=15.07_Ballast.dat"</v>
          </cell>
          <cell r="AF101" t="str">
            <v>"89.xls"</v>
          </cell>
        </row>
        <row r="102">
          <cell r="A102">
            <v>90</v>
          </cell>
          <cell r="B102" t="str">
            <v>GA-07a_Pt1_Hs=02.70_Tp=12.33_Full</v>
          </cell>
          <cell r="C102">
            <v>0</v>
          </cell>
          <cell r="D102" t="str">
            <v>Ochi-Hubble</v>
          </cell>
          <cell r="E102" t="str">
            <v>"Specified"</v>
          </cell>
          <cell r="F102" t="str">
            <v>SE10</v>
          </cell>
          <cell r="G102">
            <v>135</v>
          </cell>
          <cell r="H102">
            <v>2.7</v>
          </cell>
          <cell r="I102">
            <v>8</v>
          </cell>
          <cell r="J102">
            <v>8.1103000811030002E-2</v>
          </cell>
          <cell r="K102" t="str">
            <v>NW100</v>
          </cell>
          <cell r="L102">
            <v>135</v>
          </cell>
          <cell r="M102" t="str">
            <v>NW100</v>
          </cell>
          <cell r="N102" t="str">
            <v>"Full"</v>
          </cell>
          <cell r="O102">
            <v>135</v>
          </cell>
          <cell r="P102">
            <v>-24.5</v>
          </cell>
          <cell r="Q102">
            <v>0</v>
          </cell>
          <cell r="R102">
            <v>18.150000000000002</v>
          </cell>
          <cell r="S102">
            <v>90</v>
          </cell>
          <cell r="T102">
            <v>32</v>
          </cell>
          <cell r="U102">
            <v>0</v>
          </cell>
          <cell r="V102">
            <v>90</v>
          </cell>
          <cell r="W102">
            <v>3</v>
          </cell>
          <cell r="X102" t="str">
            <v>"GA-07a_Pt1_Hs=02.70_Tp=12.33_Full.dat"</v>
          </cell>
          <cell r="Y102" t="str">
            <v>"GA-07a_Pt1_Hs=02.70_Tp=12.33_Full.dat"</v>
          </cell>
          <cell r="Z102" t="str">
            <v>"90.xls"</v>
          </cell>
          <cell r="AA102">
            <v>2.7</v>
          </cell>
          <cell r="AB102">
            <v>2</v>
          </cell>
          <cell r="AC102">
            <v>0.13550135501355015</v>
          </cell>
          <cell r="AD102" t="str">
            <v>"GA-07a_Pt1_Hs=02.70_Tp=12.33_Full.dat"</v>
          </cell>
          <cell r="AE102" t="str">
            <v>"GA-07a_Pt1_Hs=02.70_Tp=12.33_Full.dat"</v>
          </cell>
          <cell r="AF102" t="str">
            <v>"90.xls"</v>
          </cell>
        </row>
        <row r="103">
          <cell r="A103">
            <v>91</v>
          </cell>
          <cell r="B103" t="str">
            <v>GA-07a_Pt1_Hs=02.70_Tp=13.70_Full</v>
          </cell>
          <cell r="C103">
            <v>0</v>
          </cell>
          <cell r="D103" t="str">
            <v>Ochi-Hubble</v>
          </cell>
          <cell r="E103" t="str">
            <v>"Specified"</v>
          </cell>
          <cell r="F103" t="str">
            <v>SE10</v>
          </cell>
          <cell r="G103">
            <v>135</v>
          </cell>
          <cell r="H103">
            <v>2.7</v>
          </cell>
          <cell r="I103">
            <v>8</v>
          </cell>
          <cell r="J103">
            <v>7.2992700729927015E-2</v>
          </cell>
          <cell r="K103" t="str">
            <v>NW100</v>
          </cell>
          <cell r="L103">
            <v>135</v>
          </cell>
          <cell r="M103" t="str">
            <v>NW100</v>
          </cell>
          <cell r="N103" t="str">
            <v>"Full"</v>
          </cell>
          <cell r="O103">
            <v>135</v>
          </cell>
          <cell r="P103">
            <v>-24.5</v>
          </cell>
          <cell r="Q103">
            <v>0</v>
          </cell>
          <cell r="R103">
            <v>18.150000000000002</v>
          </cell>
          <cell r="S103">
            <v>90</v>
          </cell>
          <cell r="T103">
            <v>32</v>
          </cell>
          <cell r="U103">
            <v>0</v>
          </cell>
          <cell r="V103">
            <v>90</v>
          </cell>
          <cell r="W103">
            <v>3</v>
          </cell>
          <cell r="X103" t="str">
            <v>"GA-07a_Pt1_Hs=02.70_Tp=13.70_Full.dat"</v>
          </cell>
          <cell r="Y103" t="str">
            <v>"GA-07a_Pt1_Hs=02.70_Tp=13.70_Full.dat"</v>
          </cell>
          <cell r="Z103" t="str">
            <v>"91.xls"</v>
          </cell>
          <cell r="AA103">
            <v>2.7</v>
          </cell>
          <cell r="AB103">
            <v>2</v>
          </cell>
          <cell r="AC103">
            <v>0.12195121951219513</v>
          </cell>
          <cell r="AD103" t="str">
            <v>"GA-07a_Pt1_Hs=02.70_Tp=13.70_Full.dat"</v>
          </cell>
          <cell r="AE103" t="str">
            <v>"GA-07a_Pt1_Hs=02.70_Tp=13.70_Full.dat"</v>
          </cell>
          <cell r="AF103" t="str">
            <v>"91.xls"</v>
          </cell>
        </row>
        <row r="104">
          <cell r="A104">
            <v>92</v>
          </cell>
          <cell r="B104" t="str">
            <v>GA-07a_Pt1_Hs=02.70_Tp=15.07_Full</v>
          </cell>
          <cell r="C104">
            <v>0</v>
          </cell>
          <cell r="D104" t="str">
            <v>Ochi-Hubble</v>
          </cell>
          <cell r="E104" t="str">
            <v>"Specified"</v>
          </cell>
          <cell r="F104" t="str">
            <v>SE10</v>
          </cell>
          <cell r="G104">
            <v>135</v>
          </cell>
          <cell r="H104">
            <v>2.7</v>
          </cell>
          <cell r="I104">
            <v>8</v>
          </cell>
          <cell r="J104">
            <v>6.6357000663570004E-2</v>
          </cell>
          <cell r="K104" t="str">
            <v>NW100</v>
          </cell>
          <cell r="L104">
            <v>135</v>
          </cell>
          <cell r="M104" t="str">
            <v>NW100</v>
          </cell>
          <cell r="N104" t="str">
            <v>"Full"</v>
          </cell>
          <cell r="O104">
            <v>135</v>
          </cell>
          <cell r="P104">
            <v>-24.5</v>
          </cell>
          <cell r="Q104">
            <v>0</v>
          </cell>
          <cell r="R104">
            <v>18.150000000000002</v>
          </cell>
          <cell r="S104">
            <v>90</v>
          </cell>
          <cell r="T104">
            <v>32</v>
          </cell>
          <cell r="U104">
            <v>0</v>
          </cell>
          <cell r="V104">
            <v>90</v>
          </cell>
          <cell r="W104">
            <v>3</v>
          </cell>
          <cell r="X104" t="str">
            <v>"GA-07a_Pt1_Hs=02.70_Tp=15.07_Full.dat"</v>
          </cell>
          <cell r="Y104" t="str">
            <v>"GA-07a_Pt1_Hs=02.70_Tp=15.07_Full.dat"</v>
          </cell>
          <cell r="Z104" t="str">
            <v>"92.xls"</v>
          </cell>
          <cell r="AA104">
            <v>2.7</v>
          </cell>
          <cell r="AB104">
            <v>2</v>
          </cell>
          <cell r="AC104">
            <v>0.11086474501108648</v>
          </cell>
          <cell r="AD104" t="str">
            <v>"GA-07a_Pt1_Hs=02.70_Tp=15.07_Full.dat"</v>
          </cell>
          <cell r="AE104" t="str">
            <v>"GA-07a_Pt1_Hs=02.70_Tp=15.07_Full.dat"</v>
          </cell>
          <cell r="AF104" t="str">
            <v>"92.xls"</v>
          </cell>
        </row>
        <row r="105">
          <cell r="A105">
            <v>93</v>
          </cell>
          <cell r="B105" t="str">
            <v>GA-07a_Pt1_Hs=02.70_Tp=12.33_Interm</v>
          </cell>
          <cell r="C105">
            <v>0</v>
          </cell>
          <cell r="D105" t="str">
            <v>Ochi-Hubble</v>
          </cell>
          <cell r="E105" t="str">
            <v>"Specified"</v>
          </cell>
          <cell r="F105" t="str">
            <v>SE10</v>
          </cell>
          <cell r="G105">
            <v>135</v>
          </cell>
          <cell r="H105">
            <v>2.7</v>
          </cell>
          <cell r="I105">
            <v>8</v>
          </cell>
          <cell r="J105">
            <v>8.1103000811030002E-2</v>
          </cell>
          <cell r="K105" t="str">
            <v>NW100</v>
          </cell>
          <cell r="L105">
            <v>135</v>
          </cell>
          <cell r="M105" t="str">
            <v>NW100</v>
          </cell>
          <cell r="N105" t="str">
            <v>"Interm"</v>
          </cell>
          <cell r="O105">
            <v>135</v>
          </cell>
          <cell r="P105">
            <v>-18.149999999999999</v>
          </cell>
          <cell r="Q105">
            <v>0</v>
          </cell>
          <cell r="R105">
            <v>18.150000000000002</v>
          </cell>
          <cell r="S105">
            <v>90</v>
          </cell>
          <cell r="T105">
            <v>32</v>
          </cell>
          <cell r="U105">
            <v>0</v>
          </cell>
          <cell r="V105">
            <v>90</v>
          </cell>
          <cell r="W105">
            <v>3</v>
          </cell>
          <cell r="X105" t="str">
            <v>"GA-07a_Pt1_Hs=02.70_Tp=12.33_Interm.dat"</v>
          </cell>
          <cell r="Y105" t="str">
            <v>"GA-07a_Pt1_Hs=02.70_Tp=12.33_Interm.dat"</v>
          </cell>
          <cell r="Z105" t="str">
            <v>"93.xls"</v>
          </cell>
          <cell r="AA105">
            <v>2.7</v>
          </cell>
          <cell r="AB105">
            <v>2</v>
          </cell>
          <cell r="AC105">
            <v>0.13550135501355015</v>
          </cell>
          <cell r="AD105" t="str">
            <v>"GA-07a_Pt1_Hs=02.70_Tp=12.33_Interm.dat"</v>
          </cell>
          <cell r="AE105" t="str">
            <v>"GA-07a_Pt1_Hs=02.70_Tp=12.33_Interm.dat"</v>
          </cell>
          <cell r="AF105" t="str">
            <v>"93.xls"</v>
          </cell>
        </row>
        <row r="106">
          <cell r="A106">
            <v>94</v>
          </cell>
          <cell r="B106" t="str">
            <v>GA-07a_Pt1_Hs=02.70_Tp=13.70_Interm</v>
          </cell>
          <cell r="C106">
            <v>0</v>
          </cell>
          <cell r="D106" t="str">
            <v>Ochi-Hubble</v>
          </cell>
          <cell r="E106" t="str">
            <v>"Specified"</v>
          </cell>
          <cell r="F106" t="str">
            <v>SE10</v>
          </cell>
          <cell r="G106">
            <v>135</v>
          </cell>
          <cell r="H106">
            <v>2.7</v>
          </cell>
          <cell r="I106">
            <v>8</v>
          </cell>
          <cell r="J106">
            <v>7.2992700729927015E-2</v>
          </cell>
          <cell r="K106" t="str">
            <v>NW100</v>
          </cell>
          <cell r="L106">
            <v>135</v>
          </cell>
          <cell r="M106" t="str">
            <v>NW100</v>
          </cell>
          <cell r="N106" t="str">
            <v>"Interm"</v>
          </cell>
          <cell r="O106">
            <v>135</v>
          </cell>
          <cell r="P106">
            <v>-18.149999999999999</v>
          </cell>
          <cell r="Q106">
            <v>0</v>
          </cell>
          <cell r="R106">
            <v>18.150000000000002</v>
          </cell>
          <cell r="S106">
            <v>90</v>
          </cell>
          <cell r="T106">
            <v>32</v>
          </cell>
          <cell r="U106">
            <v>0</v>
          </cell>
          <cell r="V106">
            <v>90</v>
          </cell>
          <cell r="W106">
            <v>3</v>
          </cell>
          <cell r="X106" t="str">
            <v>"GA-07a_Pt1_Hs=02.70_Tp=13.70_Interm.dat"</v>
          </cell>
          <cell r="Y106" t="str">
            <v>"GA-07a_Pt1_Hs=02.70_Tp=13.70_Interm.dat"</v>
          </cell>
          <cell r="Z106" t="str">
            <v>"94.xls"</v>
          </cell>
          <cell r="AA106">
            <v>2.7</v>
          </cell>
          <cell r="AB106">
            <v>2</v>
          </cell>
          <cell r="AC106">
            <v>0.12195121951219513</v>
          </cell>
          <cell r="AD106" t="str">
            <v>"GA-07a_Pt1_Hs=02.70_Tp=13.70_Interm.dat"</v>
          </cell>
          <cell r="AE106" t="str">
            <v>"GA-07a_Pt1_Hs=02.70_Tp=13.70_Interm.dat"</v>
          </cell>
          <cell r="AF106" t="str">
            <v>"94.xls"</v>
          </cell>
        </row>
        <row r="107">
          <cell r="A107">
            <v>95</v>
          </cell>
          <cell r="B107" t="str">
            <v>GA-07a_Pt1_Hs=02.70_Tp=15.07_Interm</v>
          </cell>
          <cell r="C107">
            <v>0</v>
          </cell>
          <cell r="D107" t="str">
            <v>Ochi-Hubble</v>
          </cell>
          <cell r="E107" t="str">
            <v>"Specified"</v>
          </cell>
          <cell r="F107" t="str">
            <v>SE10</v>
          </cell>
          <cell r="G107">
            <v>135</v>
          </cell>
          <cell r="H107">
            <v>2.7</v>
          </cell>
          <cell r="I107">
            <v>8</v>
          </cell>
          <cell r="J107">
            <v>6.6357000663570004E-2</v>
          </cell>
          <cell r="K107" t="str">
            <v>NW100</v>
          </cell>
          <cell r="L107">
            <v>135</v>
          </cell>
          <cell r="M107" t="str">
            <v>NW100</v>
          </cell>
          <cell r="N107" t="str">
            <v>"Interm"</v>
          </cell>
          <cell r="O107">
            <v>135</v>
          </cell>
          <cell r="P107">
            <v>-18.149999999999999</v>
          </cell>
          <cell r="Q107">
            <v>0</v>
          </cell>
          <cell r="R107">
            <v>18.150000000000002</v>
          </cell>
          <cell r="S107">
            <v>90</v>
          </cell>
          <cell r="T107">
            <v>32</v>
          </cell>
          <cell r="U107">
            <v>0</v>
          </cell>
          <cell r="V107">
            <v>90</v>
          </cell>
          <cell r="W107">
            <v>3</v>
          </cell>
          <cell r="X107" t="str">
            <v>"GA-07a_Pt1_Hs=02.70_Tp=15.07_Interm.dat"</v>
          </cell>
          <cell r="Y107" t="str">
            <v>"GA-07a_Pt1_Hs=02.70_Tp=15.07_Interm.dat"</v>
          </cell>
          <cell r="Z107" t="str">
            <v>"95.xls"</v>
          </cell>
          <cell r="AA107">
            <v>2.7</v>
          </cell>
          <cell r="AB107">
            <v>2</v>
          </cell>
          <cell r="AC107">
            <v>0.11086474501108648</v>
          </cell>
          <cell r="AD107" t="str">
            <v>"GA-07a_Pt1_Hs=02.70_Tp=15.07_Interm.dat"</v>
          </cell>
          <cell r="AE107" t="str">
            <v>"GA-07a_Pt1_Hs=02.70_Tp=15.07_Interm.dat"</v>
          </cell>
          <cell r="AF107" t="str">
            <v>"95.xls"</v>
          </cell>
        </row>
        <row r="108">
          <cell r="A108">
            <v>96</v>
          </cell>
          <cell r="B108" t="str">
            <v>GA-07a_Pt1_Hs=02.70_Tp=12.33_Ballast</v>
          </cell>
          <cell r="C108">
            <v>0</v>
          </cell>
          <cell r="D108" t="str">
            <v>Ochi-Hubble</v>
          </cell>
          <cell r="E108" t="str">
            <v>"Specified"</v>
          </cell>
          <cell r="F108" t="str">
            <v>SE10</v>
          </cell>
          <cell r="G108">
            <v>135</v>
          </cell>
          <cell r="H108">
            <v>2.7</v>
          </cell>
          <cell r="I108">
            <v>8</v>
          </cell>
          <cell r="J108">
            <v>8.1103000811030002E-2</v>
          </cell>
          <cell r="K108" t="str">
            <v>NW100</v>
          </cell>
          <cell r="L108">
            <v>135</v>
          </cell>
          <cell r="M108" t="str">
            <v>NW100</v>
          </cell>
          <cell r="N108" t="str">
            <v>"Ballast"</v>
          </cell>
          <cell r="O108">
            <v>135</v>
          </cell>
          <cell r="P108">
            <v>-11.89</v>
          </cell>
          <cell r="Q108">
            <v>0</v>
          </cell>
          <cell r="R108">
            <v>18.150000000000002</v>
          </cell>
          <cell r="S108">
            <v>90</v>
          </cell>
          <cell r="T108">
            <v>32</v>
          </cell>
          <cell r="U108">
            <v>0</v>
          </cell>
          <cell r="V108">
            <v>90</v>
          </cell>
          <cell r="W108">
            <v>3</v>
          </cell>
          <cell r="X108" t="str">
            <v>"GA-07a_Pt1_Hs=02.70_Tp=12.33_Ballast.dat"</v>
          </cell>
          <cell r="Y108" t="str">
            <v>"GA-07a_Pt1_Hs=02.70_Tp=12.33_Ballast.dat"</v>
          </cell>
          <cell r="Z108" t="str">
            <v>"96.xls"</v>
          </cell>
          <cell r="AA108">
            <v>2.7</v>
          </cell>
          <cell r="AB108">
            <v>2</v>
          </cell>
          <cell r="AC108">
            <v>0.13550135501355015</v>
          </cell>
          <cell r="AD108" t="str">
            <v>"GA-07a_Pt1_Hs=02.70_Tp=12.33_Ballast.dat"</v>
          </cell>
          <cell r="AE108" t="str">
            <v>"GA-07a_Pt1_Hs=02.70_Tp=12.33_Ballast.dat"</v>
          </cell>
          <cell r="AF108" t="str">
            <v>"96.xls"</v>
          </cell>
        </row>
        <row r="109">
          <cell r="A109">
            <v>97</v>
          </cell>
          <cell r="B109" t="str">
            <v>GA-07a_Pt1_Hs=02.70_Tp=13.70_Ballast</v>
          </cell>
          <cell r="C109">
            <v>0</v>
          </cell>
          <cell r="D109" t="str">
            <v>Ochi-Hubble</v>
          </cell>
          <cell r="E109" t="str">
            <v>"Specified"</v>
          </cell>
          <cell r="F109" t="str">
            <v>SE10</v>
          </cell>
          <cell r="G109">
            <v>135</v>
          </cell>
          <cell r="H109">
            <v>2.7</v>
          </cell>
          <cell r="I109">
            <v>8</v>
          </cell>
          <cell r="J109">
            <v>7.2992700729927015E-2</v>
          </cell>
          <cell r="K109" t="str">
            <v>NW100</v>
          </cell>
          <cell r="L109">
            <v>135</v>
          </cell>
          <cell r="M109" t="str">
            <v>NW100</v>
          </cell>
          <cell r="N109" t="str">
            <v>"Ballast"</v>
          </cell>
          <cell r="O109">
            <v>135</v>
          </cell>
          <cell r="P109">
            <v>-11.89</v>
          </cell>
          <cell r="Q109">
            <v>0</v>
          </cell>
          <cell r="R109">
            <v>18.150000000000002</v>
          </cell>
          <cell r="S109">
            <v>90</v>
          </cell>
          <cell r="T109">
            <v>32</v>
          </cell>
          <cell r="U109">
            <v>0</v>
          </cell>
          <cell r="V109">
            <v>90</v>
          </cell>
          <cell r="W109">
            <v>3</v>
          </cell>
          <cell r="X109" t="str">
            <v>"GA-07a_Pt1_Hs=02.70_Tp=13.70_Ballast.dat"</v>
          </cell>
          <cell r="Y109" t="str">
            <v>"GA-07a_Pt1_Hs=02.70_Tp=13.70_Ballast.dat"</v>
          </cell>
          <cell r="Z109" t="str">
            <v>"97.xls"</v>
          </cell>
          <cell r="AA109">
            <v>2.7</v>
          </cell>
          <cell r="AB109">
            <v>2</v>
          </cell>
          <cell r="AC109">
            <v>0.12195121951219513</v>
          </cell>
          <cell r="AD109" t="str">
            <v>"GA-07a_Pt1_Hs=02.70_Tp=13.70_Ballast.dat"</v>
          </cell>
          <cell r="AE109" t="str">
            <v>"GA-07a_Pt1_Hs=02.70_Tp=13.70_Ballast.dat"</v>
          </cell>
          <cell r="AF109" t="str">
            <v>"97.xls"</v>
          </cell>
        </row>
        <row r="110">
          <cell r="A110">
            <v>98</v>
          </cell>
          <cell r="B110" t="str">
            <v>GA-07a_Pt1_Hs=02.70_Tp=15.07_Ballast</v>
          </cell>
          <cell r="C110">
            <v>0</v>
          </cell>
          <cell r="D110" t="str">
            <v>Ochi-Hubble</v>
          </cell>
          <cell r="E110" t="str">
            <v>"Specified"</v>
          </cell>
          <cell r="F110" t="str">
            <v>SE10</v>
          </cell>
          <cell r="G110">
            <v>135</v>
          </cell>
          <cell r="H110">
            <v>2.7</v>
          </cell>
          <cell r="I110">
            <v>8</v>
          </cell>
          <cell r="J110">
            <v>6.6357000663570004E-2</v>
          </cell>
          <cell r="K110" t="str">
            <v>NW100</v>
          </cell>
          <cell r="L110">
            <v>135</v>
          </cell>
          <cell r="M110" t="str">
            <v>NW100</v>
          </cell>
          <cell r="N110" t="str">
            <v>"Ballast"</v>
          </cell>
          <cell r="O110">
            <v>135</v>
          </cell>
          <cell r="P110">
            <v>-11.89</v>
          </cell>
          <cell r="Q110">
            <v>0</v>
          </cell>
          <cell r="R110">
            <v>18.150000000000002</v>
          </cell>
          <cell r="S110">
            <v>90</v>
          </cell>
          <cell r="T110">
            <v>32</v>
          </cell>
          <cell r="U110">
            <v>0</v>
          </cell>
          <cell r="V110">
            <v>90</v>
          </cell>
          <cell r="W110">
            <v>3</v>
          </cell>
          <cell r="X110" t="str">
            <v>"GA-07a_Pt1_Hs=02.70_Tp=15.07_Ballast.dat"</v>
          </cell>
          <cell r="Y110" t="str">
            <v>"GA-07a_Pt1_Hs=02.70_Tp=15.07_Ballast.dat"</v>
          </cell>
          <cell r="Z110" t="str">
            <v>"98.xls"</v>
          </cell>
          <cell r="AA110">
            <v>2.7</v>
          </cell>
          <cell r="AB110">
            <v>2</v>
          </cell>
          <cell r="AC110">
            <v>0.11086474501108648</v>
          </cell>
          <cell r="AD110" t="str">
            <v>"GA-07a_Pt1_Hs=02.70_Tp=15.07_Ballast.dat"</v>
          </cell>
          <cell r="AE110" t="str">
            <v>"GA-07a_Pt1_Hs=02.70_Tp=15.07_Ballast.dat"</v>
          </cell>
          <cell r="AF110" t="str">
            <v>"98.xls"</v>
          </cell>
        </row>
        <row r="111">
          <cell r="A111">
            <v>99</v>
          </cell>
          <cell r="B111" t="str">
            <v>GA-07b_Pt1_Hs=02.70_Tp=12.33_Full</v>
          </cell>
          <cell r="C111">
            <v>0</v>
          </cell>
          <cell r="D111" t="str">
            <v>Ochi-Hubble</v>
          </cell>
          <cell r="E111" t="str">
            <v>"Specified"</v>
          </cell>
          <cell r="F111" t="str">
            <v>NE10</v>
          </cell>
          <cell r="G111">
            <v>225</v>
          </cell>
          <cell r="H111">
            <v>2.7</v>
          </cell>
          <cell r="I111">
            <v>8</v>
          </cell>
          <cell r="J111">
            <v>8.1103000811030002E-2</v>
          </cell>
          <cell r="K111" t="str">
            <v>SW100</v>
          </cell>
          <cell r="L111">
            <v>225</v>
          </cell>
          <cell r="M111" t="str">
            <v>SW100</v>
          </cell>
          <cell r="N111" t="str">
            <v>"Full"</v>
          </cell>
          <cell r="O111">
            <v>225</v>
          </cell>
          <cell r="P111">
            <v>-24.5</v>
          </cell>
          <cell r="Q111">
            <v>0</v>
          </cell>
          <cell r="R111">
            <v>18.150000000000002</v>
          </cell>
          <cell r="S111">
            <v>90</v>
          </cell>
          <cell r="T111">
            <v>32</v>
          </cell>
          <cell r="U111">
            <v>0</v>
          </cell>
          <cell r="V111">
            <v>90</v>
          </cell>
          <cell r="W111">
            <v>3</v>
          </cell>
          <cell r="X111" t="str">
            <v>"GA-07b_Pt1_Hs=02.70_Tp=12.33_Full.dat"</v>
          </cell>
          <cell r="Y111" t="str">
            <v>"GA-07b_Pt1_Hs=02.70_Tp=12.33_Full.dat"</v>
          </cell>
          <cell r="Z111" t="str">
            <v>"99.xls"</v>
          </cell>
          <cell r="AA111">
            <v>2.7</v>
          </cell>
          <cell r="AB111">
            <v>2</v>
          </cell>
          <cell r="AC111">
            <v>0.13550135501355015</v>
          </cell>
          <cell r="AD111" t="str">
            <v>"GA-07b_Pt1_Hs=02.70_Tp=12.33_Full.dat"</v>
          </cell>
          <cell r="AE111" t="str">
            <v>"GA-07b_Pt1_Hs=02.70_Tp=12.33_Full.dat"</v>
          </cell>
          <cell r="AF111" t="str">
            <v>"99.xls"</v>
          </cell>
        </row>
        <row r="112">
          <cell r="A112">
            <v>100</v>
          </cell>
          <cell r="B112" t="str">
            <v>GA-07b_Pt1_Hs=02.70_Tp=13.70_Full</v>
          </cell>
          <cell r="C112">
            <v>0</v>
          </cell>
          <cell r="D112" t="str">
            <v>Ochi-Hubble</v>
          </cell>
          <cell r="E112" t="str">
            <v>"Specified"</v>
          </cell>
          <cell r="F112" t="str">
            <v>NE10</v>
          </cell>
          <cell r="G112">
            <v>225</v>
          </cell>
          <cell r="H112">
            <v>2.7</v>
          </cell>
          <cell r="I112">
            <v>8</v>
          </cell>
          <cell r="J112">
            <v>7.2992700729927015E-2</v>
          </cell>
          <cell r="K112" t="str">
            <v>SW100</v>
          </cell>
          <cell r="L112">
            <v>225</v>
          </cell>
          <cell r="M112" t="str">
            <v>SW100</v>
          </cell>
          <cell r="N112" t="str">
            <v>"Full"</v>
          </cell>
          <cell r="O112">
            <v>225</v>
          </cell>
          <cell r="P112">
            <v>-24.5</v>
          </cell>
          <cell r="Q112">
            <v>0</v>
          </cell>
          <cell r="R112">
            <v>18.150000000000002</v>
          </cell>
          <cell r="S112">
            <v>90</v>
          </cell>
          <cell r="T112">
            <v>32</v>
          </cell>
          <cell r="U112">
            <v>0</v>
          </cell>
          <cell r="V112">
            <v>90</v>
          </cell>
          <cell r="W112">
            <v>3</v>
          </cell>
          <cell r="X112" t="str">
            <v>"GA-07b_Pt1_Hs=02.70_Tp=13.70_Full.dat"</v>
          </cell>
          <cell r="Y112" t="str">
            <v>"GA-07b_Pt1_Hs=02.70_Tp=13.70_Full.dat"</v>
          </cell>
          <cell r="Z112" t="str">
            <v>"100.xls"</v>
          </cell>
          <cell r="AA112">
            <v>2.7</v>
          </cell>
          <cell r="AB112">
            <v>2</v>
          </cell>
          <cell r="AC112">
            <v>0.12195121951219513</v>
          </cell>
          <cell r="AD112" t="str">
            <v>"GA-07b_Pt1_Hs=02.70_Tp=13.70_Full.dat"</v>
          </cell>
          <cell r="AE112" t="str">
            <v>"GA-07b_Pt1_Hs=02.70_Tp=13.70_Full.dat"</v>
          </cell>
          <cell r="AF112" t="str">
            <v>"100.xls"</v>
          </cell>
        </row>
        <row r="113">
          <cell r="A113">
            <v>101</v>
          </cell>
          <cell r="B113" t="str">
            <v>GA-07b_Pt1_Hs=02.70_Tp=15.07_Full</v>
          </cell>
          <cell r="C113">
            <v>0</v>
          </cell>
          <cell r="D113" t="str">
            <v>Ochi-Hubble</v>
          </cell>
          <cell r="E113" t="str">
            <v>"Specified"</v>
          </cell>
          <cell r="F113" t="str">
            <v>NE10</v>
          </cell>
          <cell r="G113">
            <v>225</v>
          </cell>
          <cell r="H113">
            <v>2.7</v>
          </cell>
          <cell r="I113">
            <v>8</v>
          </cell>
          <cell r="J113">
            <v>6.6357000663570004E-2</v>
          </cell>
          <cell r="K113" t="str">
            <v>SW100</v>
          </cell>
          <cell r="L113">
            <v>225</v>
          </cell>
          <cell r="M113" t="str">
            <v>SW100</v>
          </cell>
          <cell r="N113" t="str">
            <v>"Full"</v>
          </cell>
          <cell r="O113">
            <v>225</v>
          </cell>
          <cell r="P113">
            <v>-24.5</v>
          </cell>
          <cell r="Q113">
            <v>0</v>
          </cell>
          <cell r="R113">
            <v>18.150000000000002</v>
          </cell>
          <cell r="S113">
            <v>90</v>
          </cell>
          <cell r="T113">
            <v>32</v>
          </cell>
          <cell r="U113">
            <v>0</v>
          </cell>
          <cell r="V113">
            <v>90</v>
          </cell>
          <cell r="W113">
            <v>3</v>
          </cell>
          <cell r="X113" t="str">
            <v>"GA-07b_Pt1_Hs=02.70_Tp=15.07_Full.dat"</v>
          </cell>
          <cell r="Y113" t="str">
            <v>"GA-07b_Pt1_Hs=02.70_Tp=15.07_Full.dat"</v>
          </cell>
          <cell r="Z113" t="str">
            <v>"101.xls"</v>
          </cell>
          <cell r="AA113">
            <v>2.7</v>
          </cell>
          <cell r="AB113">
            <v>2</v>
          </cell>
          <cell r="AC113">
            <v>0.11086474501108648</v>
          </cell>
          <cell r="AD113" t="str">
            <v>"GA-07b_Pt1_Hs=02.70_Tp=15.07_Full.dat"</v>
          </cell>
          <cell r="AE113" t="str">
            <v>"GA-07b_Pt1_Hs=02.70_Tp=15.07_Full.dat"</v>
          </cell>
          <cell r="AF113" t="str">
            <v>"101.xls"</v>
          </cell>
        </row>
        <row r="114">
          <cell r="A114">
            <v>102</v>
          </cell>
          <cell r="B114" t="str">
            <v>GA-07b_Pt1_Hs=02.70_Tp=12.33_Interm</v>
          </cell>
          <cell r="C114">
            <v>0</v>
          </cell>
          <cell r="D114" t="str">
            <v>Ochi-Hubble</v>
          </cell>
          <cell r="E114" t="str">
            <v>"Specified"</v>
          </cell>
          <cell r="F114" t="str">
            <v>NE10</v>
          </cell>
          <cell r="G114">
            <v>225</v>
          </cell>
          <cell r="H114">
            <v>2.7</v>
          </cell>
          <cell r="I114">
            <v>8</v>
          </cell>
          <cell r="J114">
            <v>8.1103000811030002E-2</v>
          </cell>
          <cell r="K114" t="str">
            <v>SW100</v>
          </cell>
          <cell r="L114">
            <v>225</v>
          </cell>
          <cell r="M114" t="str">
            <v>SW100</v>
          </cell>
          <cell r="N114" t="str">
            <v>"Interm"</v>
          </cell>
          <cell r="O114">
            <v>225</v>
          </cell>
          <cell r="P114">
            <v>-18.149999999999999</v>
          </cell>
          <cell r="Q114">
            <v>0</v>
          </cell>
          <cell r="R114">
            <v>18.150000000000002</v>
          </cell>
          <cell r="S114">
            <v>90</v>
          </cell>
          <cell r="T114">
            <v>32</v>
          </cell>
          <cell r="U114">
            <v>0</v>
          </cell>
          <cell r="V114">
            <v>90</v>
          </cell>
          <cell r="W114">
            <v>3</v>
          </cell>
          <cell r="X114" t="str">
            <v>"GA-07b_Pt1_Hs=02.70_Tp=12.33_Interm.dat"</v>
          </cell>
          <cell r="Y114" t="str">
            <v>"GA-07b_Pt1_Hs=02.70_Tp=12.33_Interm.dat"</v>
          </cell>
          <cell r="Z114" t="str">
            <v>"102.xls"</v>
          </cell>
          <cell r="AA114">
            <v>2.7</v>
          </cell>
          <cell r="AB114">
            <v>2</v>
          </cell>
          <cell r="AC114">
            <v>0.13550135501355015</v>
          </cell>
          <cell r="AD114" t="str">
            <v>"GA-07b_Pt1_Hs=02.70_Tp=12.33_Interm.dat"</v>
          </cell>
          <cell r="AE114" t="str">
            <v>"GA-07b_Pt1_Hs=02.70_Tp=12.33_Interm.dat"</v>
          </cell>
          <cell r="AF114" t="str">
            <v>"102.xls"</v>
          </cell>
        </row>
        <row r="115">
          <cell r="A115">
            <v>103</v>
          </cell>
          <cell r="B115" t="str">
            <v>GA-07b_Pt1_Hs=02.70_Tp=13.70_Interm</v>
          </cell>
          <cell r="C115">
            <v>0</v>
          </cell>
          <cell r="D115" t="str">
            <v>Ochi-Hubble</v>
          </cell>
          <cell r="E115" t="str">
            <v>"Specified"</v>
          </cell>
          <cell r="F115" t="str">
            <v>NE10</v>
          </cell>
          <cell r="G115">
            <v>225</v>
          </cell>
          <cell r="H115">
            <v>2.7</v>
          </cell>
          <cell r="I115">
            <v>8</v>
          </cell>
          <cell r="J115">
            <v>7.2992700729927015E-2</v>
          </cell>
          <cell r="K115" t="str">
            <v>SW100</v>
          </cell>
          <cell r="L115">
            <v>225</v>
          </cell>
          <cell r="M115" t="str">
            <v>SW100</v>
          </cell>
          <cell r="N115" t="str">
            <v>"Interm"</v>
          </cell>
          <cell r="O115">
            <v>225</v>
          </cell>
          <cell r="P115">
            <v>-18.149999999999999</v>
          </cell>
          <cell r="Q115">
            <v>0</v>
          </cell>
          <cell r="R115">
            <v>18.150000000000002</v>
          </cell>
          <cell r="S115">
            <v>90</v>
          </cell>
          <cell r="T115">
            <v>32</v>
          </cell>
          <cell r="U115">
            <v>0</v>
          </cell>
          <cell r="V115">
            <v>90</v>
          </cell>
          <cell r="W115">
            <v>3</v>
          </cell>
          <cell r="X115" t="str">
            <v>"GA-07b_Pt1_Hs=02.70_Tp=13.70_Interm.dat"</v>
          </cell>
          <cell r="Y115" t="str">
            <v>"GA-07b_Pt1_Hs=02.70_Tp=13.70_Interm.dat"</v>
          </cell>
          <cell r="Z115" t="str">
            <v>"103.xls"</v>
          </cell>
          <cell r="AA115">
            <v>2.7</v>
          </cell>
          <cell r="AB115">
            <v>2</v>
          </cell>
          <cell r="AC115">
            <v>0.12195121951219513</v>
          </cell>
          <cell r="AD115" t="str">
            <v>"GA-07b_Pt1_Hs=02.70_Tp=13.70_Interm.dat"</v>
          </cell>
          <cell r="AE115" t="str">
            <v>"GA-07b_Pt1_Hs=02.70_Tp=13.70_Interm.dat"</v>
          </cell>
          <cell r="AF115" t="str">
            <v>"103.xls"</v>
          </cell>
        </row>
        <row r="116">
          <cell r="A116">
            <v>104</v>
          </cell>
          <cell r="B116" t="str">
            <v>GA-07b_Pt1_Hs=02.70_Tp=15.07_Interm</v>
          </cell>
          <cell r="C116">
            <v>0</v>
          </cell>
          <cell r="D116" t="str">
            <v>Ochi-Hubble</v>
          </cell>
          <cell r="E116" t="str">
            <v>"Specified"</v>
          </cell>
          <cell r="F116" t="str">
            <v>NE10</v>
          </cell>
          <cell r="G116">
            <v>225</v>
          </cell>
          <cell r="H116">
            <v>2.7</v>
          </cell>
          <cell r="I116">
            <v>8</v>
          </cell>
          <cell r="J116">
            <v>6.6357000663570004E-2</v>
          </cell>
          <cell r="K116" t="str">
            <v>SW100</v>
          </cell>
          <cell r="L116">
            <v>225</v>
          </cell>
          <cell r="M116" t="str">
            <v>SW100</v>
          </cell>
          <cell r="N116" t="str">
            <v>"Interm"</v>
          </cell>
          <cell r="O116">
            <v>225</v>
          </cell>
          <cell r="P116">
            <v>-18.149999999999999</v>
          </cell>
          <cell r="Q116">
            <v>0</v>
          </cell>
          <cell r="R116">
            <v>18.150000000000002</v>
          </cell>
          <cell r="S116">
            <v>90</v>
          </cell>
          <cell r="T116">
            <v>32</v>
          </cell>
          <cell r="U116">
            <v>0</v>
          </cell>
          <cell r="V116">
            <v>90</v>
          </cell>
          <cell r="W116">
            <v>3</v>
          </cell>
          <cell r="X116" t="str">
            <v>"GA-07b_Pt1_Hs=02.70_Tp=15.07_Interm.dat"</v>
          </cell>
          <cell r="Y116" t="str">
            <v>"GA-07b_Pt1_Hs=02.70_Tp=15.07_Interm.dat"</v>
          </cell>
          <cell r="Z116" t="str">
            <v>"104.xls"</v>
          </cell>
          <cell r="AA116">
            <v>2.7</v>
          </cell>
          <cell r="AB116">
            <v>2</v>
          </cell>
          <cell r="AC116">
            <v>0.11086474501108648</v>
          </cell>
          <cell r="AD116" t="str">
            <v>"GA-07b_Pt1_Hs=02.70_Tp=15.07_Interm.dat"</v>
          </cell>
          <cell r="AE116" t="str">
            <v>"GA-07b_Pt1_Hs=02.70_Tp=15.07_Interm.dat"</v>
          </cell>
          <cell r="AF116" t="str">
            <v>"104.xls"</v>
          </cell>
        </row>
        <row r="117">
          <cell r="A117">
            <v>105</v>
          </cell>
          <cell r="B117" t="str">
            <v>GA-07b_Pt1_Hs=02.70_Tp=12.33_Ballast</v>
          </cell>
          <cell r="C117">
            <v>0</v>
          </cell>
          <cell r="D117" t="str">
            <v>Ochi-Hubble</v>
          </cell>
          <cell r="E117" t="str">
            <v>"Specified"</v>
          </cell>
          <cell r="F117" t="str">
            <v>NE10</v>
          </cell>
          <cell r="G117">
            <v>225</v>
          </cell>
          <cell r="H117">
            <v>2.7</v>
          </cell>
          <cell r="I117">
            <v>8</v>
          </cell>
          <cell r="J117">
            <v>8.1103000811030002E-2</v>
          </cell>
          <cell r="K117" t="str">
            <v>SW100</v>
          </cell>
          <cell r="L117">
            <v>225</v>
          </cell>
          <cell r="M117" t="str">
            <v>SW100</v>
          </cell>
          <cell r="N117" t="str">
            <v>"Ballast"</v>
          </cell>
          <cell r="O117">
            <v>225</v>
          </cell>
          <cell r="P117">
            <v>-11.89</v>
          </cell>
          <cell r="Q117">
            <v>0</v>
          </cell>
          <cell r="R117">
            <v>18.150000000000002</v>
          </cell>
          <cell r="S117">
            <v>90</v>
          </cell>
          <cell r="T117">
            <v>32</v>
          </cell>
          <cell r="U117">
            <v>0</v>
          </cell>
          <cell r="V117">
            <v>90</v>
          </cell>
          <cell r="W117">
            <v>3</v>
          </cell>
          <cell r="X117" t="str">
            <v>"GA-07b_Pt1_Hs=02.70_Tp=12.33_Ballast.dat"</v>
          </cell>
          <cell r="Y117" t="str">
            <v>"GA-07b_Pt1_Hs=02.70_Tp=12.33_Ballast.dat"</v>
          </cell>
          <cell r="Z117" t="str">
            <v>"105.xls"</v>
          </cell>
          <cell r="AA117">
            <v>2.7</v>
          </cell>
          <cell r="AB117">
            <v>2</v>
          </cell>
          <cell r="AC117">
            <v>0.13550135501355015</v>
          </cell>
          <cell r="AD117" t="str">
            <v>"GA-07b_Pt1_Hs=02.70_Tp=12.33_Ballast.dat"</v>
          </cell>
          <cell r="AE117" t="str">
            <v>"GA-07b_Pt1_Hs=02.70_Tp=12.33_Ballast.dat"</v>
          </cell>
          <cell r="AF117" t="str">
            <v>"105.xls"</v>
          </cell>
        </row>
        <row r="118">
          <cell r="A118">
            <v>106</v>
          </cell>
          <cell r="B118" t="str">
            <v>GA-07b_Pt1_Hs=02.70_Tp=13.70_Ballast</v>
          </cell>
          <cell r="C118">
            <v>0</v>
          </cell>
          <cell r="D118" t="str">
            <v>Ochi-Hubble</v>
          </cell>
          <cell r="E118" t="str">
            <v>"Specified"</v>
          </cell>
          <cell r="F118" t="str">
            <v>NE10</v>
          </cell>
          <cell r="G118">
            <v>225</v>
          </cell>
          <cell r="H118">
            <v>2.7</v>
          </cell>
          <cell r="I118">
            <v>8</v>
          </cell>
          <cell r="J118">
            <v>7.2992700729927015E-2</v>
          </cell>
          <cell r="K118" t="str">
            <v>SW100</v>
          </cell>
          <cell r="L118">
            <v>225</v>
          </cell>
          <cell r="M118" t="str">
            <v>SW100</v>
          </cell>
          <cell r="N118" t="str">
            <v>"Ballast"</v>
          </cell>
          <cell r="O118">
            <v>225</v>
          </cell>
          <cell r="P118">
            <v>-11.89</v>
          </cell>
          <cell r="Q118">
            <v>0</v>
          </cell>
          <cell r="R118">
            <v>18.150000000000002</v>
          </cell>
          <cell r="S118">
            <v>90</v>
          </cell>
          <cell r="T118">
            <v>32</v>
          </cell>
          <cell r="U118">
            <v>0</v>
          </cell>
          <cell r="V118">
            <v>90</v>
          </cell>
          <cell r="W118">
            <v>3</v>
          </cell>
          <cell r="X118" t="str">
            <v>"GA-07b_Pt1_Hs=02.70_Tp=13.70_Ballast.dat"</v>
          </cell>
          <cell r="Y118" t="str">
            <v>"GA-07b_Pt1_Hs=02.70_Tp=13.70_Ballast.dat"</v>
          </cell>
          <cell r="Z118" t="str">
            <v>"106.xls"</v>
          </cell>
          <cell r="AA118">
            <v>2.7</v>
          </cell>
          <cell r="AB118">
            <v>2</v>
          </cell>
          <cell r="AC118">
            <v>0.12195121951219513</v>
          </cell>
          <cell r="AD118" t="str">
            <v>"GA-07b_Pt1_Hs=02.70_Tp=13.70_Ballast.dat"</v>
          </cell>
          <cell r="AE118" t="str">
            <v>"GA-07b_Pt1_Hs=02.70_Tp=13.70_Ballast.dat"</v>
          </cell>
          <cell r="AF118" t="str">
            <v>"106.xls"</v>
          </cell>
        </row>
        <row r="119">
          <cell r="A119">
            <v>107</v>
          </cell>
          <cell r="B119" t="str">
            <v>GA-07b_Pt1_Hs=02.70_Tp=15.07_Ballast</v>
          </cell>
          <cell r="C119">
            <v>0</v>
          </cell>
          <cell r="D119" t="str">
            <v>Ochi-Hubble</v>
          </cell>
          <cell r="E119" t="str">
            <v>"Specified"</v>
          </cell>
          <cell r="F119" t="str">
            <v>NE10</v>
          </cell>
          <cell r="G119">
            <v>225</v>
          </cell>
          <cell r="H119">
            <v>2.7</v>
          </cell>
          <cell r="I119">
            <v>8</v>
          </cell>
          <cell r="J119">
            <v>6.6357000663570004E-2</v>
          </cell>
          <cell r="K119" t="str">
            <v>SW100</v>
          </cell>
          <cell r="L119">
            <v>225</v>
          </cell>
          <cell r="M119" t="str">
            <v>SW100</v>
          </cell>
          <cell r="N119" t="str">
            <v>"Ballast"</v>
          </cell>
          <cell r="O119">
            <v>225</v>
          </cell>
          <cell r="P119">
            <v>-11.89</v>
          </cell>
          <cell r="Q119">
            <v>0</v>
          </cell>
          <cell r="R119">
            <v>18.150000000000002</v>
          </cell>
          <cell r="S119">
            <v>90</v>
          </cell>
          <cell r="T119">
            <v>32</v>
          </cell>
          <cell r="U119">
            <v>0</v>
          </cell>
          <cell r="V119">
            <v>90</v>
          </cell>
          <cell r="W119">
            <v>3</v>
          </cell>
          <cell r="X119" t="str">
            <v>"GA-07b_Pt1_Hs=02.70_Tp=15.07_Ballast.dat"</v>
          </cell>
          <cell r="Y119" t="str">
            <v>"GA-07b_Pt1_Hs=02.70_Tp=15.07_Ballast.dat"</v>
          </cell>
          <cell r="Z119" t="str">
            <v>"107.xls"</v>
          </cell>
          <cell r="AA119">
            <v>2.7</v>
          </cell>
          <cell r="AB119">
            <v>2</v>
          </cell>
          <cell r="AC119">
            <v>0.11086474501108648</v>
          </cell>
          <cell r="AD119" t="str">
            <v>"GA-07b_Pt1_Hs=02.70_Tp=15.07_Ballast.dat"</v>
          </cell>
          <cell r="AE119" t="str">
            <v>"GA-07b_Pt1_Hs=02.70_Tp=15.07_Ballast.dat"</v>
          </cell>
          <cell r="AF119" t="str">
            <v>"107.xls"</v>
          </cell>
        </row>
        <row r="120">
          <cell r="A120">
            <v>108</v>
          </cell>
          <cell r="B120" t="str">
            <v>GA-07c_Pt1_Hs=02.70_Tp=12.33_Full</v>
          </cell>
          <cell r="C120">
            <v>0</v>
          </cell>
          <cell r="D120" t="str">
            <v>Ochi-Hubble</v>
          </cell>
          <cell r="E120" t="str">
            <v>"Specified"</v>
          </cell>
          <cell r="F120" t="str">
            <v>NW10</v>
          </cell>
          <cell r="G120">
            <v>315</v>
          </cell>
          <cell r="H120">
            <v>2.7</v>
          </cell>
          <cell r="I120">
            <v>8</v>
          </cell>
          <cell r="J120">
            <v>8.1103000811030002E-2</v>
          </cell>
          <cell r="K120" t="str">
            <v>SE100</v>
          </cell>
          <cell r="L120">
            <v>315</v>
          </cell>
          <cell r="M120" t="str">
            <v>SE100</v>
          </cell>
          <cell r="N120" t="str">
            <v>"Full"</v>
          </cell>
          <cell r="O120">
            <v>315</v>
          </cell>
          <cell r="P120">
            <v>-24.5</v>
          </cell>
          <cell r="Q120">
            <v>0</v>
          </cell>
          <cell r="R120">
            <v>18.150000000000002</v>
          </cell>
          <cell r="S120">
            <v>90</v>
          </cell>
          <cell r="T120">
            <v>32</v>
          </cell>
          <cell r="U120">
            <v>0</v>
          </cell>
          <cell r="V120">
            <v>90</v>
          </cell>
          <cell r="W120">
            <v>3</v>
          </cell>
          <cell r="X120" t="str">
            <v>"GA-07c_Pt1_Hs=02.70_Tp=12.33_Full.dat"</v>
          </cell>
          <cell r="Y120" t="str">
            <v>"GA-07c_Pt1_Hs=02.70_Tp=12.33_Full.dat"</v>
          </cell>
          <cell r="Z120" t="str">
            <v>"108.xls"</v>
          </cell>
          <cell r="AA120">
            <v>2.7</v>
          </cell>
          <cell r="AB120">
            <v>2</v>
          </cell>
          <cell r="AC120">
            <v>0.13550135501355015</v>
          </cell>
          <cell r="AD120" t="str">
            <v>"GA-07c_Pt1_Hs=02.70_Tp=12.33_Full.dat"</v>
          </cell>
          <cell r="AE120" t="str">
            <v>"GA-07c_Pt1_Hs=02.70_Tp=12.33_Full.dat"</v>
          </cell>
          <cell r="AF120" t="str">
            <v>"108.xls"</v>
          </cell>
        </row>
        <row r="121">
          <cell r="A121">
            <v>109</v>
          </cell>
          <cell r="B121" t="str">
            <v>GA-07c_Pt1_Hs=02.70_Tp=13.70_Full</v>
          </cell>
          <cell r="C121">
            <v>0</v>
          </cell>
          <cell r="D121" t="str">
            <v>Ochi-Hubble</v>
          </cell>
          <cell r="E121" t="str">
            <v>"Specified"</v>
          </cell>
          <cell r="F121" t="str">
            <v>NW10</v>
          </cell>
          <cell r="G121">
            <v>315</v>
          </cell>
          <cell r="H121">
            <v>2.7</v>
          </cell>
          <cell r="I121">
            <v>8</v>
          </cell>
          <cell r="J121">
            <v>7.2992700729927015E-2</v>
          </cell>
          <cell r="K121" t="str">
            <v>SE100</v>
          </cell>
          <cell r="L121">
            <v>315</v>
          </cell>
          <cell r="M121" t="str">
            <v>SE100</v>
          </cell>
          <cell r="N121" t="str">
            <v>"Full"</v>
          </cell>
          <cell r="O121">
            <v>315</v>
          </cell>
          <cell r="P121">
            <v>-24.5</v>
          </cell>
          <cell r="Q121">
            <v>0</v>
          </cell>
          <cell r="R121">
            <v>18.150000000000002</v>
          </cell>
          <cell r="S121">
            <v>90</v>
          </cell>
          <cell r="T121">
            <v>32</v>
          </cell>
          <cell r="U121">
            <v>0</v>
          </cell>
          <cell r="V121">
            <v>90</v>
          </cell>
          <cell r="W121">
            <v>3</v>
          </cell>
          <cell r="X121" t="str">
            <v>"GA-07c_Pt1_Hs=02.70_Tp=13.70_Full.dat"</v>
          </cell>
          <cell r="Y121" t="str">
            <v>"GA-07c_Pt1_Hs=02.70_Tp=13.70_Full.dat"</v>
          </cell>
          <cell r="Z121" t="str">
            <v>"109.xls"</v>
          </cell>
          <cell r="AA121">
            <v>2.7</v>
          </cell>
          <cell r="AB121">
            <v>2</v>
          </cell>
          <cell r="AC121">
            <v>0.12195121951219513</v>
          </cell>
          <cell r="AD121" t="str">
            <v>"GA-07c_Pt1_Hs=02.70_Tp=13.70_Full.dat"</v>
          </cell>
          <cell r="AE121" t="str">
            <v>"GA-07c_Pt1_Hs=02.70_Tp=13.70_Full.dat"</v>
          </cell>
          <cell r="AF121" t="str">
            <v>"109.xls"</v>
          </cell>
        </row>
        <row r="122">
          <cell r="A122">
            <v>110</v>
          </cell>
          <cell r="B122" t="str">
            <v>GA-07c_Pt1_Hs=02.70_Tp=15.07_Full</v>
          </cell>
          <cell r="C122">
            <v>0</v>
          </cell>
          <cell r="D122" t="str">
            <v>Ochi-Hubble</v>
          </cell>
          <cell r="E122" t="str">
            <v>"Specified"</v>
          </cell>
          <cell r="F122" t="str">
            <v>NW10</v>
          </cell>
          <cell r="G122">
            <v>315</v>
          </cell>
          <cell r="H122">
            <v>2.7</v>
          </cell>
          <cell r="I122">
            <v>8</v>
          </cell>
          <cell r="J122">
            <v>6.6357000663570004E-2</v>
          </cell>
          <cell r="K122" t="str">
            <v>SE100</v>
          </cell>
          <cell r="L122">
            <v>315</v>
          </cell>
          <cell r="M122" t="str">
            <v>SE100</v>
          </cell>
          <cell r="N122" t="str">
            <v>"Full"</v>
          </cell>
          <cell r="O122">
            <v>315</v>
          </cell>
          <cell r="P122">
            <v>-24.5</v>
          </cell>
          <cell r="Q122">
            <v>0</v>
          </cell>
          <cell r="R122">
            <v>18.150000000000002</v>
          </cell>
          <cell r="S122">
            <v>90</v>
          </cell>
          <cell r="T122">
            <v>32</v>
          </cell>
          <cell r="U122">
            <v>0</v>
          </cell>
          <cell r="V122">
            <v>90</v>
          </cell>
          <cell r="W122">
            <v>3</v>
          </cell>
          <cell r="X122" t="str">
            <v>"GA-07c_Pt1_Hs=02.70_Tp=15.07_Full.dat"</v>
          </cell>
          <cell r="Y122" t="str">
            <v>"GA-07c_Pt1_Hs=02.70_Tp=15.07_Full.dat"</v>
          </cell>
          <cell r="Z122" t="str">
            <v>"110.xls"</v>
          </cell>
          <cell r="AA122">
            <v>2.7</v>
          </cell>
          <cell r="AB122">
            <v>2</v>
          </cell>
          <cell r="AC122">
            <v>0.11086474501108648</v>
          </cell>
          <cell r="AD122" t="str">
            <v>"GA-07c_Pt1_Hs=02.70_Tp=15.07_Full.dat"</v>
          </cell>
          <cell r="AE122" t="str">
            <v>"GA-07c_Pt1_Hs=02.70_Tp=15.07_Full.dat"</v>
          </cell>
          <cell r="AF122" t="str">
            <v>"110.xls"</v>
          </cell>
        </row>
        <row r="123">
          <cell r="A123">
            <v>111</v>
          </cell>
          <cell r="B123" t="str">
            <v>GA-07c_Pt1_Hs=02.70_Tp=12.33_Interm</v>
          </cell>
          <cell r="C123">
            <v>0</v>
          </cell>
          <cell r="D123" t="str">
            <v>Ochi-Hubble</v>
          </cell>
          <cell r="E123" t="str">
            <v>"Specified"</v>
          </cell>
          <cell r="F123" t="str">
            <v>NW10</v>
          </cell>
          <cell r="G123">
            <v>315</v>
          </cell>
          <cell r="H123">
            <v>2.7</v>
          </cell>
          <cell r="I123">
            <v>8</v>
          </cell>
          <cell r="J123">
            <v>8.1103000811030002E-2</v>
          </cell>
          <cell r="K123" t="str">
            <v>SE100</v>
          </cell>
          <cell r="L123">
            <v>315</v>
          </cell>
          <cell r="M123" t="str">
            <v>SE100</v>
          </cell>
          <cell r="N123" t="str">
            <v>"Interm"</v>
          </cell>
          <cell r="O123">
            <v>315</v>
          </cell>
          <cell r="P123">
            <v>-18.149999999999999</v>
          </cell>
          <cell r="Q123">
            <v>0</v>
          </cell>
          <cell r="R123">
            <v>18.150000000000002</v>
          </cell>
          <cell r="S123">
            <v>90</v>
          </cell>
          <cell r="T123">
            <v>32</v>
          </cell>
          <cell r="U123">
            <v>0</v>
          </cell>
          <cell r="V123">
            <v>90</v>
          </cell>
          <cell r="W123">
            <v>3</v>
          </cell>
          <cell r="X123" t="str">
            <v>"GA-07c_Pt1_Hs=02.70_Tp=12.33_Interm.dat"</v>
          </cell>
          <cell r="Y123" t="str">
            <v>"GA-07c_Pt1_Hs=02.70_Tp=12.33_Interm.dat"</v>
          </cell>
          <cell r="Z123" t="str">
            <v>"111.xls"</v>
          </cell>
          <cell r="AA123">
            <v>2.7</v>
          </cell>
          <cell r="AB123">
            <v>2</v>
          </cell>
          <cell r="AC123">
            <v>0.13550135501355015</v>
          </cell>
          <cell r="AD123" t="str">
            <v>"GA-07c_Pt1_Hs=02.70_Tp=12.33_Interm.dat"</v>
          </cell>
          <cell r="AE123" t="str">
            <v>"GA-07c_Pt1_Hs=02.70_Tp=12.33_Interm.dat"</v>
          </cell>
          <cell r="AF123" t="str">
            <v>"111.xls"</v>
          </cell>
        </row>
        <row r="124">
          <cell r="A124">
            <v>112</v>
          </cell>
          <cell r="B124" t="str">
            <v>GA-07c_Pt1_Hs=02.70_Tp=13.70_Interm</v>
          </cell>
          <cell r="C124">
            <v>0</v>
          </cell>
          <cell r="D124" t="str">
            <v>Ochi-Hubble</v>
          </cell>
          <cell r="E124" t="str">
            <v>"Specified"</v>
          </cell>
          <cell r="F124" t="str">
            <v>NW10</v>
          </cell>
          <cell r="G124">
            <v>315</v>
          </cell>
          <cell r="H124">
            <v>2.7</v>
          </cell>
          <cell r="I124">
            <v>8</v>
          </cell>
          <cell r="J124">
            <v>7.2992700729927015E-2</v>
          </cell>
          <cell r="K124" t="str">
            <v>SE100</v>
          </cell>
          <cell r="L124">
            <v>315</v>
          </cell>
          <cell r="M124" t="str">
            <v>SE100</v>
          </cell>
          <cell r="N124" t="str">
            <v>"Interm"</v>
          </cell>
          <cell r="O124">
            <v>315</v>
          </cell>
          <cell r="P124">
            <v>-18.149999999999999</v>
          </cell>
          <cell r="Q124">
            <v>0</v>
          </cell>
          <cell r="R124">
            <v>18.150000000000002</v>
          </cell>
          <cell r="S124">
            <v>90</v>
          </cell>
          <cell r="T124">
            <v>32</v>
          </cell>
          <cell r="U124">
            <v>0</v>
          </cell>
          <cell r="V124">
            <v>90</v>
          </cell>
          <cell r="W124">
            <v>3</v>
          </cell>
          <cell r="X124" t="str">
            <v>"GA-07c_Pt1_Hs=02.70_Tp=13.70_Interm.dat"</v>
          </cell>
          <cell r="Y124" t="str">
            <v>"GA-07c_Pt1_Hs=02.70_Tp=13.70_Interm.dat"</v>
          </cell>
          <cell r="Z124" t="str">
            <v>"112.xls"</v>
          </cell>
          <cell r="AA124">
            <v>2.7</v>
          </cell>
          <cell r="AB124">
            <v>2</v>
          </cell>
          <cell r="AC124">
            <v>0.12195121951219513</v>
          </cell>
          <cell r="AD124" t="str">
            <v>"GA-07c_Pt1_Hs=02.70_Tp=13.70_Interm.dat"</v>
          </cell>
          <cell r="AE124" t="str">
            <v>"GA-07c_Pt1_Hs=02.70_Tp=13.70_Interm.dat"</v>
          </cell>
          <cell r="AF124" t="str">
            <v>"112.xls"</v>
          </cell>
        </row>
        <row r="125">
          <cell r="A125">
            <v>113</v>
          </cell>
          <cell r="B125" t="str">
            <v>GA-07c_Pt1_Hs=02.70_Tp=15.07_Interm</v>
          </cell>
          <cell r="C125">
            <v>0</v>
          </cell>
          <cell r="D125" t="str">
            <v>Ochi-Hubble</v>
          </cell>
          <cell r="E125" t="str">
            <v>"Specified"</v>
          </cell>
          <cell r="F125" t="str">
            <v>NW10</v>
          </cell>
          <cell r="G125">
            <v>315</v>
          </cell>
          <cell r="H125">
            <v>2.7</v>
          </cell>
          <cell r="I125">
            <v>8</v>
          </cell>
          <cell r="J125">
            <v>6.6357000663570004E-2</v>
          </cell>
          <cell r="K125" t="str">
            <v>SE100</v>
          </cell>
          <cell r="L125">
            <v>315</v>
          </cell>
          <cell r="M125" t="str">
            <v>SE100</v>
          </cell>
          <cell r="N125" t="str">
            <v>"Interm"</v>
          </cell>
          <cell r="O125">
            <v>315</v>
          </cell>
          <cell r="P125">
            <v>-18.149999999999999</v>
          </cell>
          <cell r="Q125">
            <v>0</v>
          </cell>
          <cell r="R125">
            <v>18.150000000000002</v>
          </cell>
          <cell r="S125">
            <v>90</v>
          </cell>
          <cell r="T125">
            <v>32</v>
          </cell>
          <cell r="U125">
            <v>0</v>
          </cell>
          <cell r="V125">
            <v>90</v>
          </cell>
          <cell r="W125">
            <v>3</v>
          </cell>
          <cell r="X125" t="str">
            <v>"GA-07c_Pt1_Hs=02.70_Tp=15.07_Interm.dat"</v>
          </cell>
          <cell r="Y125" t="str">
            <v>"GA-07c_Pt1_Hs=02.70_Tp=15.07_Interm.dat"</v>
          </cell>
          <cell r="Z125" t="str">
            <v>"113.xls"</v>
          </cell>
          <cell r="AA125">
            <v>2.7</v>
          </cell>
          <cell r="AB125">
            <v>2</v>
          </cell>
          <cell r="AC125">
            <v>0.11086474501108648</v>
          </cell>
          <cell r="AD125" t="str">
            <v>"GA-07c_Pt1_Hs=02.70_Tp=15.07_Interm.dat"</v>
          </cell>
          <cell r="AE125" t="str">
            <v>"GA-07c_Pt1_Hs=02.70_Tp=15.07_Interm.dat"</v>
          </cell>
          <cell r="AF125" t="str">
            <v>"113.xls"</v>
          </cell>
        </row>
        <row r="126">
          <cell r="A126">
            <v>114</v>
          </cell>
          <cell r="B126" t="str">
            <v>GA-07c_Pt1_Hs=02.70_Tp=12.33_Ballast</v>
          </cell>
          <cell r="C126">
            <v>0</v>
          </cell>
          <cell r="D126" t="str">
            <v>Ochi-Hubble</v>
          </cell>
          <cell r="E126" t="str">
            <v>"Specified"</v>
          </cell>
          <cell r="F126" t="str">
            <v>NW10</v>
          </cell>
          <cell r="G126">
            <v>315</v>
          </cell>
          <cell r="H126">
            <v>2.7</v>
          </cell>
          <cell r="I126">
            <v>8</v>
          </cell>
          <cell r="J126">
            <v>8.1103000811030002E-2</v>
          </cell>
          <cell r="K126" t="str">
            <v>SE100</v>
          </cell>
          <cell r="L126">
            <v>315</v>
          </cell>
          <cell r="M126" t="str">
            <v>SE100</v>
          </cell>
          <cell r="N126" t="str">
            <v>"Ballast"</v>
          </cell>
          <cell r="O126">
            <v>315</v>
          </cell>
          <cell r="P126">
            <v>-11.89</v>
          </cell>
          <cell r="Q126">
            <v>0</v>
          </cell>
          <cell r="R126">
            <v>18.150000000000002</v>
          </cell>
          <cell r="S126">
            <v>90</v>
          </cell>
          <cell r="T126">
            <v>32</v>
          </cell>
          <cell r="U126">
            <v>0</v>
          </cell>
          <cell r="V126">
            <v>90</v>
          </cell>
          <cell r="W126">
            <v>3</v>
          </cell>
          <cell r="X126" t="str">
            <v>"GA-07c_Pt1_Hs=02.70_Tp=12.33_Ballast.dat"</v>
          </cell>
          <cell r="Y126" t="str">
            <v>"GA-07c_Pt1_Hs=02.70_Tp=12.33_Ballast.dat"</v>
          </cell>
          <cell r="Z126" t="str">
            <v>"114.xls"</v>
          </cell>
          <cell r="AA126">
            <v>2.7</v>
          </cell>
          <cell r="AB126">
            <v>2</v>
          </cell>
          <cell r="AC126">
            <v>0.13550135501355015</v>
          </cell>
          <cell r="AD126" t="str">
            <v>"GA-07c_Pt1_Hs=02.70_Tp=12.33_Ballast.dat"</v>
          </cell>
          <cell r="AE126" t="str">
            <v>"GA-07c_Pt1_Hs=02.70_Tp=12.33_Ballast.dat"</v>
          </cell>
          <cell r="AF126" t="str">
            <v>"114.xls"</v>
          </cell>
        </row>
        <row r="127">
          <cell r="A127">
            <v>115</v>
          </cell>
          <cell r="B127" t="str">
            <v>GA-07c_Pt1_Hs=02.70_Tp=13.70_Ballast</v>
          </cell>
          <cell r="C127">
            <v>0</v>
          </cell>
          <cell r="D127" t="str">
            <v>Ochi-Hubble</v>
          </cell>
          <cell r="E127" t="str">
            <v>"Specified"</v>
          </cell>
          <cell r="F127" t="str">
            <v>NW10</v>
          </cell>
          <cell r="G127">
            <v>315</v>
          </cell>
          <cell r="H127">
            <v>2.7</v>
          </cell>
          <cell r="I127">
            <v>8</v>
          </cell>
          <cell r="J127">
            <v>7.2992700729927015E-2</v>
          </cell>
          <cell r="K127" t="str">
            <v>SE100</v>
          </cell>
          <cell r="L127">
            <v>315</v>
          </cell>
          <cell r="M127" t="str">
            <v>SE100</v>
          </cell>
          <cell r="N127" t="str">
            <v>"Ballast"</v>
          </cell>
          <cell r="O127">
            <v>315</v>
          </cell>
          <cell r="P127">
            <v>-11.89</v>
          </cell>
          <cell r="Q127">
            <v>0</v>
          </cell>
          <cell r="R127">
            <v>18.150000000000002</v>
          </cell>
          <cell r="S127">
            <v>90</v>
          </cell>
          <cell r="T127">
            <v>32</v>
          </cell>
          <cell r="U127">
            <v>0</v>
          </cell>
          <cell r="V127">
            <v>90</v>
          </cell>
          <cell r="W127">
            <v>3</v>
          </cell>
          <cell r="X127" t="str">
            <v>"GA-07c_Pt1_Hs=02.70_Tp=13.70_Ballast.dat"</v>
          </cell>
          <cell r="Y127" t="str">
            <v>"GA-07c_Pt1_Hs=02.70_Tp=13.70_Ballast.dat"</v>
          </cell>
          <cell r="Z127" t="str">
            <v>"115.xls"</v>
          </cell>
          <cell r="AA127">
            <v>2.7</v>
          </cell>
          <cell r="AB127">
            <v>2</v>
          </cell>
          <cell r="AC127">
            <v>0.12195121951219513</v>
          </cell>
          <cell r="AD127" t="str">
            <v>"GA-07c_Pt1_Hs=02.70_Tp=13.70_Ballast.dat"</v>
          </cell>
          <cell r="AE127" t="str">
            <v>"GA-07c_Pt1_Hs=02.70_Tp=13.70_Ballast.dat"</v>
          </cell>
          <cell r="AF127" t="str">
            <v>"115.xls"</v>
          </cell>
        </row>
        <row r="128">
          <cell r="A128">
            <v>116</v>
          </cell>
          <cell r="B128" t="str">
            <v>GA-07c_Pt1_Hs=02.70_Tp=15.07_Ballast</v>
          </cell>
          <cell r="C128">
            <v>0</v>
          </cell>
          <cell r="D128" t="str">
            <v>Ochi-Hubble</v>
          </cell>
          <cell r="E128" t="str">
            <v>"Specified"</v>
          </cell>
          <cell r="F128" t="str">
            <v>NW10</v>
          </cell>
          <cell r="G128">
            <v>315</v>
          </cell>
          <cell r="H128">
            <v>2.7</v>
          </cell>
          <cell r="I128">
            <v>8</v>
          </cell>
          <cell r="J128">
            <v>6.6357000663570004E-2</v>
          </cell>
          <cell r="K128" t="str">
            <v>SE100</v>
          </cell>
          <cell r="L128">
            <v>315</v>
          </cell>
          <cell r="M128" t="str">
            <v>SE100</v>
          </cell>
          <cell r="N128" t="str">
            <v>"Ballast"</v>
          </cell>
          <cell r="O128">
            <v>315</v>
          </cell>
          <cell r="P128">
            <v>-11.89</v>
          </cell>
          <cell r="Q128">
            <v>0</v>
          </cell>
          <cell r="R128">
            <v>18.150000000000002</v>
          </cell>
          <cell r="S128">
            <v>90</v>
          </cell>
          <cell r="T128">
            <v>32</v>
          </cell>
          <cell r="U128">
            <v>0</v>
          </cell>
          <cell r="V128">
            <v>90</v>
          </cell>
          <cell r="W128">
            <v>3</v>
          </cell>
          <cell r="X128" t="str">
            <v>"GA-07c_Pt1_Hs=02.70_Tp=15.07_Ballast.dat"</v>
          </cell>
          <cell r="Y128" t="str">
            <v>"GA-07c_Pt1_Hs=02.70_Tp=15.07_Ballast.dat"</v>
          </cell>
          <cell r="Z128" t="str">
            <v>"116.xls"</v>
          </cell>
          <cell r="AA128">
            <v>2.7</v>
          </cell>
          <cell r="AB128">
            <v>2</v>
          </cell>
          <cell r="AC128">
            <v>0.11086474501108648</v>
          </cell>
          <cell r="AD128" t="str">
            <v>"GA-07c_Pt1_Hs=02.70_Tp=15.07_Ballast.dat"</v>
          </cell>
          <cell r="AE128" t="str">
            <v>"GA-07c_Pt1_Hs=02.70_Tp=15.07_Ballast.dat"</v>
          </cell>
          <cell r="AF128" t="str">
            <v>"116.xls"</v>
          </cell>
        </row>
        <row r="129">
          <cell r="A129">
            <v>117</v>
          </cell>
          <cell r="B129" t="str">
            <v>GA-07d_Pt1_Hs=02.70_Tp=12.33_Full</v>
          </cell>
          <cell r="C129">
            <v>0</v>
          </cell>
          <cell r="D129" t="str">
            <v>Ochi-Hubble</v>
          </cell>
          <cell r="E129" t="str">
            <v>"Specified"</v>
          </cell>
          <cell r="F129" t="str">
            <v>SW10</v>
          </cell>
          <cell r="G129">
            <v>45</v>
          </cell>
          <cell r="H129">
            <v>2.7</v>
          </cell>
          <cell r="I129">
            <v>8</v>
          </cell>
          <cell r="J129">
            <v>8.1103000811030002E-2</v>
          </cell>
          <cell r="K129" t="str">
            <v>NE100</v>
          </cell>
          <cell r="L129">
            <v>45</v>
          </cell>
          <cell r="M129" t="str">
            <v>NE100</v>
          </cell>
          <cell r="N129" t="str">
            <v>"Full"</v>
          </cell>
          <cell r="O129">
            <v>45</v>
          </cell>
          <cell r="P129">
            <v>-24.5</v>
          </cell>
          <cell r="Q129">
            <v>0</v>
          </cell>
          <cell r="R129">
            <v>18.150000000000002</v>
          </cell>
          <cell r="S129">
            <v>90</v>
          </cell>
          <cell r="T129">
            <v>32</v>
          </cell>
          <cell r="U129">
            <v>0</v>
          </cell>
          <cell r="V129">
            <v>90</v>
          </cell>
          <cell r="W129">
            <v>3</v>
          </cell>
          <cell r="X129" t="str">
            <v>"GA-07d_Pt1_Hs=02.70_Tp=12.33_Full.dat"</v>
          </cell>
          <cell r="Y129" t="str">
            <v>"GA-07d_Pt1_Hs=02.70_Tp=12.33_Full.dat"</v>
          </cell>
          <cell r="Z129" t="str">
            <v>"117.xls"</v>
          </cell>
          <cell r="AA129">
            <v>2.7</v>
          </cell>
          <cell r="AB129">
            <v>2</v>
          </cell>
          <cell r="AC129">
            <v>0.13550135501355015</v>
          </cell>
          <cell r="AD129" t="str">
            <v>"GA-07d_Pt1_Hs=02.70_Tp=12.33_Full.dat"</v>
          </cell>
          <cell r="AE129" t="str">
            <v>"GA-07d_Pt1_Hs=02.70_Tp=12.33_Full.dat"</v>
          </cell>
          <cell r="AF129" t="str">
            <v>"117.xls"</v>
          </cell>
        </row>
        <row r="130">
          <cell r="A130">
            <v>118</v>
          </cell>
          <cell r="B130" t="str">
            <v>GA-07d_Pt1_Hs=02.70_Tp=13.70_Full</v>
          </cell>
          <cell r="C130">
            <v>0</v>
          </cell>
          <cell r="D130" t="str">
            <v>Ochi-Hubble</v>
          </cell>
          <cell r="E130" t="str">
            <v>"Specified"</v>
          </cell>
          <cell r="F130" t="str">
            <v>SW10</v>
          </cell>
          <cell r="G130">
            <v>45</v>
          </cell>
          <cell r="H130">
            <v>2.7</v>
          </cell>
          <cell r="I130">
            <v>8</v>
          </cell>
          <cell r="J130">
            <v>7.2992700729927015E-2</v>
          </cell>
          <cell r="K130" t="str">
            <v>NE100</v>
          </cell>
          <cell r="L130">
            <v>45</v>
          </cell>
          <cell r="M130" t="str">
            <v>NE100</v>
          </cell>
          <cell r="N130" t="str">
            <v>"Full"</v>
          </cell>
          <cell r="O130">
            <v>45</v>
          </cell>
          <cell r="P130">
            <v>-24.5</v>
          </cell>
          <cell r="Q130">
            <v>0</v>
          </cell>
          <cell r="R130">
            <v>18.150000000000002</v>
          </cell>
          <cell r="S130">
            <v>90</v>
          </cell>
          <cell r="T130">
            <v>32</v>
          </cell>
          <cell r="U130">
            <v>0</v>
          </cell>
          <cell r="V130">
            <v>90</v>
          </cell>
          <cell r="W130">
            <v>3</v>
          </cell>
          <cell r="X130" t="str">
            <v>"GA-07d_Pt1_Hs=02.70_Tp=13.70_Full.dat"</v>
          </cell>
          <cell r="Y130" t="str">
            <v>"GA-07d_Pt1_Hs=02.70_Tp=13.70_Full.dat"</v>
          </cell>
          <cell r="Z130" t="str">
            <v>"118.xls"</v>
          </cell>
          <cell r="AA130">
            <v>2.7</v>
          </cell>
          <cell r="AB130">
            <v>2</v>
          </cell>
          <cell r="AC130">
            <v>0.12195121951219513</v>
          </cell>
          <cell r="AD130" t="str">
            <v>"GA-07d_Pt1_Hs=02.70_Tp=13.70_Full.dat"</v>
          </cell>
          <cell r="AE130" t="str">
            <v>"GA-07d_Pt1_Hs=02.70_Tp=13.70_Full.dat"</v>
          </cell>
          <cell r="AF130" t="str">
            <v>"118.xls"</v>
          </cell>
        </row>
        <row r="131">
          <cell r="A131">
            <v>119</v>
          </cell>
          <cell r="B131" t="str">
            <v>GA-07d_Pt1_Hs=02.70_Tp=15.07_Full</v>
          </cell>
          <cell r="C131">
            <v>0</v>
          </cell>
          <cell r="D131" t="str">
            <v>Ochi-Hubble</v>
          </cell>
          <cell r="E131" t="str">
            <v>"Specified"</v>
          </cell>
          <cell r="F131" t="str">
            <v>SW10</v>
          </cell>
          <cell r="G131">
            <v>45</v>
          </cell>
          <cell r="H131">
            <v>2.7</v>
          </cell>
          <cell r="I131">
            <v>8</v>
          </cell>
          <cell r="J131">
            <v>6.6357000663570004E-2</v>
          </cell>
          <cell r="K131" t="str">
            <v>NE100</v>
          </cell>
          <cell r="L131">
            <v>45</v>
          </cell>
          <cell r="M131" t="str">
            <v>NE100</v>
          </cell>
          <cell r="N131" t="str">
            <v>"Full"</v>
          </cell>
          <cell r="O131">
            <v>45</v>
          </cell>
          <cell r="P131">
            <v>-24.5</v>
          </cell>
          <cell r="Q131">
            <v>0</v>
          </cell>
          <cell r="R131">
            <v>18.150000000000002</v>
          </cell>
          <cell r="S131">
            <v>90</v>
          </cell>
          <cell r="T131">
            <v>32</v>
          </cell>
          <cell r="U131">
            <v>0</v>
          </cell>
          <cell r="V131">
            <v>90</v>
          </cell>
          <cell r="W131">
            <v>3</v>
          </cell>
          <cell r="X131" t="str">
            <v>"GA-07d_Pt1_Hs=02.70_Tp=15.07_Full.dat"</v>
          </cell>
          <cell r="Y131" t="str">
            <v>"GA-07d_Pt1_Hs=02.70_Tp=15.07_Full.dat"</v>
          </cell>
          <cell r="Z131" t="str">
            <v>"119.xls"</v>
          </cell>
          <cell r="AA131">
            <v>2.7</v>
          </cell>
          <cell r="AB131">
            <v>2</v>
          </cell>
          <cell r="AC131">
            <v>0.11086474501108648</v>
          </cell>
          <cell r="AD131" t="str">
            <v>"GA-07d_Pt1_Hs=02.70_Tp=15.07_Full.dat"</v>
          </cell>
          <cell r="AE131" t="str">
            <v>"GA-07d_Pt1_Hs=02.70_Tp=15.07_Full.dat"</v>
          </cell>
          <cell r="AF131" t="str">
            <v>"119.xls"</v>
          </cell>
        </row>
        <row r="132">
          <cell r="A132">
            <v>120</v>
          </cell>
          <cell r="B132" t="str">
            <v>GA-07d_Pt1_Hs=02.70_Tp=12.33_Interm</v>
          </cell>
          <cell r="C132">
            <v>0</v>
          </cell>
          <cell r="D132" t="str">
            <v>Ochi-Hubble</v>
          </cell>
          <cell r="E132" t="str">
            <v>"Specified"</v>
          </cell>
          <cell r="F132" t="str">
            <v>SW10</v>
          </cell>
          <cell r="G132">
            <v>45</v>
          </cell>
          <cell r="H132">
            <v>2.7</v>
          </cell>
          <cell r="I132">
            <v>8</v>
          </cell>
          <cell r="J132">
            <v>8.1103000811030002E-2</v>
          </cell>
          <cell r="K132" t="str">
            <v>NE100</v>
          </cell>
          <cell r="L132">
            <v>45</v>
          </cell>
          <cell r="M132" t="str">
            <v>NE100</v>
          </cell>
          <cell r="N132" t="str">
            <v>"Interm"</v>
          </cell>
          <cell r="O132">
            <v>45</v>
          </cell>
          <cell r="P132">
            <v>-18.149999999999999</v>
          </cell>
          <cell r="Q132">
            <v>0</v>
          </cell>
          <cell r="R132">
            <v>18.150000000000002</v>
          </cell>
          <cell r="S132">
            <v>90</v>
          </cell>
          <cell r="T132">
            <v>32</v>
          </cell>
          <cell r="U132">
            <v>0</v>
          </cell>
          <cell r="V132">
            <v>90</v>
          </cell>
          <cell r="W132">
            <v>3</v>
          </cell>
          <cell r="X132" t="str">
            <v>"GA-07d_Pt1_Hs=02.70_Tp=12.33_Interm.dat"</v>
          </cell>
          <cell r="Y132" t="str">
            <v>"GA-07d_Pt1_Hs=02.70_Tp=12.33_Interm.dat"</v>
          </cell>
          <cell r="Z132" t="str">
            <v>"120.xls"</v>
          </cell>
          <cell r="AA132">
            <v>2.7</v>
          </cell>
          <cell r="AB132">
            <v>2</v>
          </cell>
          <cell r="AC132">
            <v>0.13550135501355015</v>
          </cell>
          <cell r="AD132" t="str">
            <v>"GA-07d_Pt1_Hs=02.70_Tp=12.33_Interm.dat"</v>
          </cell>
          <cell r="AE132" t="str">
            <v>"GA-07d_Pt1_Hs=02.70_Tp=12.33_Interm.dat"</v>
          </cell>
          <cell r="AF132" t="str">
            <v>"120.xls"</v>
          </cell>
        </row>
        <row r="133">
          <cell r="A133">
            <v>121</v>
          </cell>
          <cell r="B133" t="str">
            <v>GA-07d_Pt1_Hs=02.70_Tp=13.70_Interm</v>
          </cell>
          <cell r="C133">
            <v>0</v>
          </cell>
          <cell r="D133" t="str">
            <v>Ochi-Hubble</v>
          </cell>
          <cell r="E133" t="str">
            <v>"Specified"</v>
          </cell>
          <cell r="F133" t="str">
            <v>SW10</v>
          </cell>
          <cell r="G133">
            <v>45</v>
          </cell>
          <cell r="H133">
            <v>2.7</v>
          </cell>
          <cell r="I133">
            <v>8</v>
          </cell>
          <cell r="J133">
            <v>7.2992700729927015E-2</v>
          </cell>
          <cell r="K133" t="str">
            <v>NE100</v>
          </cell>
          <cell r="L133">
            <v>45</v>
          </cell>
          <cell r="M133" t="str">
            <v>NE100</v>
          </cell>
          <cell r="N133" t="str">
            <v>"Interm"</v>
          </cell>
          <cell r="O133">
            <v>45</v>
          </cell>
          <cell r="P133">
            <v>-18.149999999999999</v>
          </cell>
          <cell r="Q133">
            <v>0</v>
          </cell>
          <cell r="R133">
            <v>18.150000000000002</v>
          </cell>
          <cell r="S133">
            <v>90</v>
          </cell>
          <cell r="T133">
            <v>32</v>
          </cell>
          <cell r="U133">
            <v>0</v>
          </cell>
          <cell r="V133">
            <v>90</v>
          </cell>
          <cell r="W133">
            <v>3</v>
          </cell>
          <cell r="X133" t="str">
            <v>"GA-07d_Pt1_Hs=02.70_Tp=13.70_Interm.dat"</v>
          </cell>
          <cell r="Y133" t="str">
            <v>"GA-07d_Pt1_Hs=02.70_Tp=13.70_Interm.dat"</v>
          </cell>
          <cell r="Z133" t="str">
            <v>"121.xls"</v>
          </cell>
          <cell r="AA133">
            <v>2.7</v>
          </cell>
          <cell r="AB133">
            <v>2</v>
          </cell>
          <cell r="AC133">
            <v>0.12195121951219513</v>
          </cell>
          <cell r="AD133" t="str">
            <v>"GA-07d_Pt1_Hs=02.70_Tp=13.70_Interm.dat"</v>
          </cell>
          <cell r="AE133" t="str">
            <v>"GA-07d_Pt1_Hs=02.70_Tp=13.70_Interm.dat"</v>
          </cell>
          <cell r="AF133" t="str">
            <v>"121.xls"</v>
          </cell>
        </row>
        <row r="134">
          <cell r="A134">
            <v>122</v>
          </cell>
          <cell r="B134" t="str">
            <v>GA-07d_Pt1_Hs=02.70_Tp=15.07_Interm</v>
          </cell>
          <cell r="C134">
            <v>0</v>
          </cell>
          <cell r="D134" t="str">
            <v>Ochi-Hubble</v>
          </cell>
          <cell r="E134" t="str">
            <v>"Specified"</v>
          </cell>
          <cell r="F134" t="str">
            <v>SW10</v>
          </cell>
          <cell r="G134">
            <v>45</v>
          </cell>
          <cell r="H134">
            <v>2.7</v>
          </cell>
          <cell r="I134">
            <v>8</v>
          </cell>
          <cell r="J134">
            <v>6.6357000663570004E-2</v>
          </cell>
          <cell r="K134" t="str">
            <v>NE100</v>
          </cell>
          <cell r="L134">
            <v>45</v>
          </cell>
          <cell r="M134" t="str">
            <v>NE100</v>
          </cell>
          <cell r="N134" t="str">
            <v>"Interm"</v>
          </cell>
          <cell r="O134">
            <v>45</v>
          </cell>
          <cell r="P134">
            <v>-18.149999999999999</v>
          </cell>
          <cell r="Q134">
            <v>0</v>
          </cell>
          <cell r="R134">
            <v>18.150000000000002</v>
          </cell>
          <cell r="S134">
            <v>90</v>
          </cell>
          <cell r="T134">
            <v>32</v>
          </cell>
          <cell r="U134">
            <v>0</v>
          </cell>
          <cell r="V134">
            <v>90</v>
          </cell>
          <cell r="W134">
            <v>3</v>
          </cell>
          <cell r="X134" t="str">
            <v>"GA-07d_Pt1_Hs=02.70_Tp=15.07_Interm.dat"</v>
          </cell>
          <cell r="Y134" t="str">
            <v>"GA-07d_Pt1_Hs=02.70_Tp=15.07_Interm.dat"</v>
          </cell>
          <cell r="Z134" t="str">
            <v>"122.xls"</v>
          </cell>
          <cell r="AA134">
            <v>2.7</v>
          </cell>
          <cell r="AB134">
            <v>2</v>
          </cell>
          <cell r="AC134">
            <v>0.11086474501108648</v>
          </cell>
          <cell r="AD134" t="str">
            <v>"GA-07d_Pt1_Hs=02.70_Tp=15.07_Interm.dat"</v>
          </cell>
          <cell r="AE134" t="str">
            <v>"GA-07d_Pt1_Hs=02.70_Tp=15.07_Interm.dat"</v>
          </cell>
          <cell r="AF134" t="str">
            <v>"122.xls"</v>
          </cell>
        </row>
        <row r="135">
          <cell r="A135">
            <v>123</v>
          </cell>
          <cell r="B135" t="str">
            <v>GA-07d_Pt1_Hs=02.70_Tp=12.33_Ballast</v>
          </cell>
          <cell r="C135">
            <v>0</v>
          </cell>
          <cell r="D135" t="str">
            <v>Ochi-Hubble</v>
          </cell>
          <cell r="E135" t="str">
            <v>"Specified"</v>
          </cell>
          <cell r="F135" t="str">
            <v>SW10</v>
          </cell>
          <cell r="G135">
            <v>45</v>
          </cell>
          <cell r="H135">
            <v>2.7</v>
          </cell>
          <cell r="I135">
            <v>8</v>
          </cell>
          <cell r="J135">
            <v>8.1103000811030002E-2</v>
          </cell>
          <cell r="K135" t="str">
            <v>NE100</v>
          </cell>
          <cell r="L135">
            <v>45</v>
          </cell>
          <cell r="M135" t="str">
            <v>NE100</v>
          </cell>
          <cell r="N135" t="str">
            <v>"Ballast"</v>
          </cell>
          <cell r="O135">
            <v>45</v>
          </cell>
          <cell r="P135">
            <v>-11.89</v>
          </cell>
          <cell r="Q135">
            <v>0</v>
          </cell>
          <cell r="R135">
            <v>18.150000000000002</v>
          </cell>
          <cell r="S135">
            <v>90</v>
          </cell>
          <cell r="T135">
            <v>32</v>
          </cell>
          <cell r="U135">
            <v>0</v>
          </cell>
          <cell r="V135">
            <v>90</v>
          </cell>
          <cell r="W135">
            <v>3</v>
          </cell>
          <cell r="X135" t="str">
            <v>"GA-07d_Pt1_Hs=02.70_Tp=12.33_Ballast.dat"</v>
          </cell>
          <cell r="Y135" t="str">
            <v>"GA-07d_Pt1_Hs=02.70_Tp=12.33_Ballast.dat"</v>
          </cell>
          <cell r="Z135" t="str">
            <v>"123.xls"</v>
          </cell>
          <cell r="AA135">
            <v>2.7</v>
          </cell>
          <cell r="AB135">
            <v>2</v>
          </cell>
          <cell r="AC135">
            <v>0.13550135501355015</v>
          </cell>
          <cell r="AD135" t="str">
            <v>"GA-07d_Pt1_Hs=02.70_Tp=12.33_Ballast.dat"</v>
          </cell>
          <cell r="AE135" t="str">
            <v>"GA-07d_Pt1_Hs=02.70_Tp=12.33_Ballast.dat"</v>
          </cell>
          <cell r="AF135" t="str">
            <v>"123.xls"</v>
          </cell>
        </row>
        <row r="136">
          <cell r="A136">
            <v>124</v>
          </cell>
          <cell r="B136" t="str">
            <v>GA-07d_Pt1_Hs=02.70_Tp=13.70_Ballast</v>
          </cell>
          <cell r="C136">
            <v>0</v>
          </cell>
          <cell r="D136" t="str">
            <v>Ochi-Hubble</v>
          </cell>
          <cell r="E136" t="str">
            <v>"Specified"</v>
          </cell>
          <cell r="F136" t="str">
            <v>SW10</v>
          </cell>
          <cell r="G136">
            <v>45</v>
          </cell>
          <cell r="H136">
            <v>2.7</v>
          </cell>
          <cell r="I136">
            <v>8</v>
          </cell>
          <cell r="J136">
            <v>7.2992700729927015E-2</v>
          </cell>
          <cell r="K136" t="str">
            <v>NE100</v>
          </cell>
          <cell r="L136">
            <v>45</v>
          </cell>
          <cell r="M136" t="str">
            <v>NE100</v>
          </cell>
          <cell r="N136" t="str">
            <v>"Ballast"</v>
          </cell>
          <cell r="O136">
            <v>45</v>
          </cell>
          <cell r="P136">
            <v>-11.89</v>
          </cell>
          <cell r="Q136">
            <v>0</v>
          </cell>
          <cell r="R136">
            <v>18.150000000000002</v>
          </cell>
          <cell r="S136">
            <v>90</v>
          </cell>
          <cell r="T136">
            <v>32</v>
          </cell>
          <cell r="U136">
            <v>0</v>
          </cell>
          <cell r="V136">
            <v>90</v>
          </cell>
          <cell r="W136">
            <v>3</v>
          </cell>
          <cell r="X136" t="str">
            <v>"GA-07d_Pt1_Hs=02.70_Tp=13.70_Ballast.dat"</v>
          </cell>
          <cell r="Y136" t="str">
            <v>"GA-07d_Pt1_Hs=02.70_Tp=13.70_Ballast.dat"</v>
          </cell>
          <cell r="Z136" t="str">
            <v>"124.xls"</v>
          </cell>
          <cell r="AA136">
            <v>2.7</v>
          </cell>
          <cell r="AB136">
            <v>2</v>
          </cell>
          <cell r="AC136">
            <v>0.12195121951219513</v>
          </cell>
          <cell r="AD136" t="str">
            <v>"GA-07d_Pt1_Hs=02.70_Tp=13.70_Ballast.dat"</v>
          </cell>
          <cell r="AE136" t="str">
            <v>"GA-07d_Pt1_Hs=02.70_Tp=13.70_Ballast.dat"</v>
          </cell>
          <cell r="AF136" t="str">
            <v>"124.xls"</v>
          </cell>
        </row>
        <row r="137">
          <cell r="A137">
            <v>125</v>
          </cell>
          <cell r="B137" t="str">
            <v>GA-07d_Pt1_Hs=02.70_Tp=15.07_Ballast</v>
          </cell>
          <cell r="C137">
            <v>0</v>
          </cell>
          <cell r="D137" t="str">
            <v>Ochi-Hubble</v>
          </cell>
          <cell r="E137" t="str">
            <v>"Specified"</v>
          </cell>
          <cell r="F137" t="str">
            <v>SW10</v>
          </cell>
          <cell r="G137">
            <v>45</v>
          </cell>
          <cell r="H137">
            <v>2.7</v>
          </cell>
          <cell r="I137">
            <v>8</v>
          </cell>
          <cell r="J137">
            <v>6.6357000663570004E-2</v>
          </cell>
          <cell r="K137" t="str">
            <v>NE100</v>
          </cell>
          <cell r="L137">
            <v>45</v>
          </cell>
          <cell r="M137" t="str">
            <v>NE100</v>
          </cell>
          <cell r="N137" t="str">
            <v>"Ballast"</v>
          </cell>
          <cell r="O137">
            <v>45</v>
          </cell>
          <cell r="P137">
            <v>-11.89</v>
          </cell>
          <cell r="Q137">
            <v>0</v>
          </cell>
          <cell r="R137">
            <v>18.150000000000002</v>
          </cell>
          <cell r="S137">
            <v>90</v>
          </cell>
          <cell r="T137">
            <v>32</v>
          </cell>
          <cell r="U137">
            <v>0</v>
          </cell>
          <cell r="V137">
            <v>90</v>
          </cell>
          <cell r="W137">
            <v>3</v>
          </cell>
          <cell r="X137" t="str">
            <v>"GA-07d_Pt1_Hs=02.70_Tp=15.07_Ballast.dat"</v>
          </cell>
          <cell r="Y137" t="str">
            <v>"GA-07d_Pt1_Hs=02.70_Tp=15.07_Ballast.dat"</v>
          </cell>
          <cell r="Z137" t="str">
            <v>"125.xls"</v>
          </cell>
          <cell r="AA137">
            <v>2.7</v>
          </cell>
          <cell r="AB137">
            <v>2</v>
          </cell>
          <cell r="AC137">
            <v>0.11086474501108648</v>
          </cell>
          <cell r="AD137" t="str">
            <v>"GA-07d_Pt1_Hs=02.70_Tp=15.07_Ballast.dat"</v>
          </cell>
          <cell r="AE137" t="str">
            <v>"GA-07d_Pt1_Hs=02.70_Tp=15.07_Ballast.dat"</v>
          </cell>
          <cell r="AF137" t="str">
            <v>"125.xls"</v>
          </cell>
        </row>
        <row r="138">
          <cell r="A138">
            <v>126</v>
          </cell>
          <cell r="B138" t="str">
            <v>GA-08a_Pt1_Hs=02.70_Tp=12.33_Full</v>
          </cell>
          <cell r="C138">
            <v>0</v>
          </cell>
          <cell r="D138" t="str">
            <v>Ochi-Hubble</v>
          </cell>
          <cell r="E138" t="str">
            <v>"Specified"</v>
          </cell>
          <cell r="F138" t="str">
            <v>E10</v>
          </cell>
          <cell r="G138">
            <v>180</v>
          </cell>
          <cell r="H138">
            <v>2.7</v>
          </cell>
          <cell r="I138">
            <v>8</v>
          </cell>
          <cell r="J138">
            <v>8.1103000811030002E-2</v>
          </cell>
          <cell r="K138" t="str">
            <v>W100</v>
          </cell>
          <cell r="L138">
            <v>180</v>
          </cell>
          <cell r="M138" t="str">
            <v>W100</v>
          </cell>
          <cell r="N138" t="str">
            <v>"Full"</v>
          </cell>
          <cell r="O138">
            <v>180</v>
          </cell>
          <cell r="P138">
            <v>-24.5</v>
          </cell>
          <cell r="Q138">
            <v>0</v>
          </cell>
          <cell r="R138">
            <v>18.150000000000002</v>
          </cell>
          <cell r="S138">
            <v>90</v>
          </cell>
          <cell r="T138">
            <v>32</v>
          </cell>
          <cell r="U138">
            <v>0</v>
          </cell>
          <cell r="V138">
            <v>90</v>
          </cell>
          <cell r="W138">
            <v>3</v>
          </cell>
          <cell r="X138" t="str">
            <v>"GA-08a_Pt1_Hs=02.70_Tp=12.33_Full.dat"</v>
          </cell>
          <cell r="Y138" t="str">
            <v>"GA-08a_Pt1_Hs=02.70_Tp=12.33_Full.dat"</v>
          </cell>
          <cell r="Z138" t="str">
            <v>"126.xls"</v>
          </cell>
          <cell r="AA138">
            <v>2.7</v>
          </cell>
          <cell r="AB138">
            <v>2</v>
          </cell>
          <cell r="AC138">
            <v>0.13550135501355015</v>
          </cell>
          <cell r="AD138" t="str">
            <v>"GA-08a_Pt1_Hs=02.70_Tp=12.33_Full.dat"</v>
          </cell>
          <cell r="AE138" t="str">
            <v>"GA-08a_Pt1_Hs=02.70_Tp=12.33_Full.dat"</v>
          </cell>
          <cell r="AF138" t="str">
            <v>"126.xls"</v>
          </cell>
        </row>
        <row r="139">
          <cell r="A139">
            <v>127</v>
          </cell>
          <cell r="B139" t="str">
            <v>GA-08a_Pt1_Hs=02.70_Tp=13.70_Full</v>
          </cell>
          <cell r="C139">
            <v>0</v>
          </cell>
          <cell r="D139" t="str">
            <v>Ochi-Hubble</v>
          </cell>
          <cell r="E139" t="str">
            <v>"Specified"</v>
          </cell>
          <cell r="F139" t="str">
            <v>E10</v>
          </cell>
          <cell r="G139">
            <v>180</v>
          </cell>
          <cell r="H139">
            <v>2.7</v>
          </cell>
          <cell r="I139">
            <v>8</v>
          </cell>
          <cell r="J139">
            <v>7.2992700729927015E-2</v>
          </cell>
          <cell r="K139" t="str">
            <v>W100</v>
          </cell>
          <cell r="L139">
            <v>180</v>
          </cell>
          <cell r="M139" t="str">
            <v>W100</v>
          </cell>
          <cell r="N139" t="str">
            <v>"Full"</v>
          </cell>
          <cell r="O139">
            <v>180</v>
          </cell>
          <cell r="P139">
            <v>-24.5</v>
          </cell>
          <cell r="Q139">
            <v>0</v>
          </cell>
          <cell r="R139">
            <v>18.150000000000002</v>
          </cell>
          <cell r="S139">
            <v>90</v>
          </cell>
          <cell r="T139">
            <v>32</v>
          </cell>
          <cell r="U139">
            <v>0</v>
          </cell>
          <cell r="V139">
            <v>90</v>
          </cell>
          <cell r="W139">
            <v>3</v>
          </cell>
          <cell r="X139" t="str">
            <v>"GA-08a_Pt1_Hs=02.70_Tp=13.70_Full.dat"</v>
          </cell>
          <cell r="Y139" t="str">
            <v>"GA-08a_Pt1_Hs=02.70_Tp=13.70_Full.dat"</v>
          </cell>
          <cell r="Z139" t="str">
            <v>"127.xls"</v>
          </cell>
          <cell r="AA139">
            <v>2.7</v>
          </cell>
          <cell r="AB139">
            <v>2</v>
          </cell>
          <cell r="AC139">
            <v>0.12195121951219513</v>
          </cell>
          <cell r="AD139" t="str">
            <v>"GA-08a_Pt1_Hs=02.70_Tp=13.70_Full.dat"</v>
          </cell>
          <cell r="AE139" t="str">
            <v>"GA-08a_Pt1_Hs=02.70_Tp=13.70_Full.dat"</v>
          </cell>
          <cell r="AF139" t="str">
            <v>"127.xls"</v>
          </cell>
        </row>
        <row r="140">
          <cell r="A140">
            <v>128</v>
          </cell>
          <cell r="B140" t="str">
            <v>GA-08a_Pt1_Hs=02.70_Tp=15.07_Full</v>
          </cell>
          <cell r="C140">
            <v>0</v>
          </cell>
          <cell r="D140" t="str">
            <v>Ochi-Hubble</v>
          </cell>
          <cell r="E140" t="str">
            <v>"Specified"</v>
          </cell>
          <cell r="F140" t="str">
            <v>E10</v>
          </cell>
          <cell r="G140">
            <v>180</v>
          </cell>
          <cell r="H140">
            <v>2.7</v>
          </cell>
          <cell r="I140">
            <v>8</v>
          </cell>
          <cell r="J140">
            <v>6.6357000663570004E-2</v>
          </cell>
          <cell r="K140" t="str">
            <v>W100</v>
          </cell>
          <cell r="L140">
            <v>180</v>
          </cell>
          <cell r="M140" t="str">
            <v>W100</v>
          </cell>
          <cell r="N140" t="str">
            <v>"Full"</v>
          </cell>
          <cell r="O140">
            <v>180</v>
          </cell>
          <cell r="P140">
            <v>-24.5</v>
          </cell>
          <cell r="Q140">
            <v>0</v>
          </cell>
          <cell r="R140">
            <v>18.150000000000002</v>
          </cell>
          <cell r="S140">
            <v>90</v>
          </cell>
          <cell r="T140">
            <v>32</v>
          </cell>
          <cell r="U140">
            <v>0</v>
          </cell>
          <cell r="V140">
            <v>90</v>
          </cell>
          <cell r="W140">
            <v>3</v>
          </cell>
          <cell r="X140" t="str">
            <v>"GA-08a_Pt1_Hs=02.70_Tp=15.07_Full.dat"</v>
          </cell>
          <cell r="Y140" t="str">
            <v>"GA-08a_Pt1_Hs=02.70_Tp=15.07_Full.dat"</v>
          </cell>
          <cell r="Z140" t="str">
            <v>"128.xls"</v>
          </cell>
          <cell r="AA140">
            <v>2.7</v>
          </cell>
          <cell r="AB140">
            <v>2</v>
          </cell>
          <cell r="AC140">
            <v>0.11086474501108648</v>
          </cell>
          <cell r="AD140" t="str">
            <v>"GA-08a_Pt1_Hs=02.70_Tp=15.07_Full.dat"</v>
          </cell>
          <cell r="AE140" t="str">
            <v>"GA-08a_Pt1_Hs=02.70_Tp=15.07_Full.dat"</v>
          </cell>
          <cell r="AF140" t="str">
            <v>"128.xls"</v>
          </cell>
        </row>
        <row r="141">
          <cell r="A141">
            <v>129</v>
          </cell>
          <cell r="B141" t="str">
            <v>GA-08a_Pt1_Hs=02.70_Tp=12.33_Interm</v>
          </cell>
          <cell r="C141">
            <v>0</v>
          </cell>
          <cell r="D141" t="str">
            <v>Ochi-Hubble</v>
          </cell>
          <cell r="E141" t="str">
            <v>"Specified"</v>
          </cell>
          <cell r="F141" t="str">
            <v>E10</v>
          </cell>
          <cell r="G141">
            <v>180</v>
          </cell>
          <cell r="H141">
            <v>2.7</v>
          </cell>
          <cell r="I141">
            <v>8</v>
          </cell>
          <cell r="J141">
            <v>8.1103000811030002E-2</v>
          </cell>
          <cell r="K141" t="str">
            <v>W100</v>
          </cell>
          <cell r="L141">
            <v>180</v>
          </cell>
          <cell r="M141" t="str">
            <v>W100</v>
          </cell>
          <cell r="N141" t="str">
            <v>"Interm"</v>
          </cell>
          <cell r="O141">
            <v>180</v>
          </cell>
          <cell r="P141">
            <v>-18.149999999999999</v>
          </cell>
          <cell r="Q141">
            <v>0</v>
          </cell>
          <cell r="R141">
            <v>18.150000000000002</v>
          </cell>
          <cell r="S141">
            <v>90</v>
          </cell>
          <cell r="T141">
            <v>32</v>
          </cell>
          <cell r="U141">
            <v>0</v>
          </cell>
          <cell r="V141">
            <v>90</v>
          </cell>
          <cell r="W141">
            <v>3</v>
          </cell>
          <cell r="X141" t="str">
            <v>"GA-08a_Pt1_Hs=02.70_Tp=12.33_Interm.dat"</v>
          </cell>
          <cell r="Y141" t="str">
            <v>"GA-08a_Pt1_Hs=02.70_Tp=12.33_Interm.dat"</v>
          </cell>
          <cell r="Z141" t="str">
            <v>"129.xls"</v>
          </cell>
          <cell r="AA141">
            <v>2.7</v>
          </cell>
          <cell r="AB141">
            <v>2</v>
          </cell>
          <cell r="AC141">
            <v>0.13550135501355015</v>
          </cell>
          <cell r="AD141" t="str">
            <v>"GA-08a_Pt1_Hs=02.70_Tp=12.33_Interm.dat"</v>
          </cell>
          <cell r="AE141" t="str">
            <v>"GA-08a_Pt1_Hs=02.70_Tp=12.33_Interm.dat"</v>
          </cell>
          <cell r="AF141" t="str">
            <v>"129.xls"</v>
          </cell>
        </row>
        <row r="142">
          <cell r="A142">
            <v>130</v>
          </cell>
          <cell r="B142" t="str">
            <v>GA-08a_Pt1_Hs=02.70_Tp=13.70_Interm</v>
          </cell>
          <cell r="C142">
            <v>0</v>
          </cell>
          <cell r="D142" t="str">
            <v>Ochi-Hubble</v>
          </cell>
          <cell r="E142" t="str">
            <v>"Specified"</v>
          </cell>
          <cell r="F142" t="str">
            <v>E10</v>
          </cell>
          <cell r="G142">
            <v>180</v>
          </cell>
          <cell r="H142">
            <v>2.7</v>
          </cell>
          <cell r="I142">
            <v>8</v>
          </cell>
          <cell r="J142">
            <v>7.2992700729927015E-2</v>
          </cell>
          <cell r="K142" t="str">
            <v>W100</v>
          </cell>
          <cell r="L142">
            <v>180</v>
          </cell>
          <cell r="M142" t="str">
            <v>W100</v>
          </cell>
          <cell r="N142" t="str">
            <v>"Interm"</v>
          </cell>
          <cell r="O142">
            <v>180</v>
          </cell>
          <cell r="P142">
            <v>-18.149999999999999</v>
          </cell>
          <cell r="Q142">
            <v>0</v>
          </cell>
          <cell r="R142">
            <v>18.150000000000002</v>
          </cell>
          <cell r="S142">
            <v>90</v>
          </cell>
          <cell r="T142">
            <v>32</v>
          </cell>
          <cell r="U142">
            <v>0</v>
          </cell>
          <cell r="V142">
            <v>90</v>
          </cell>
          <cell r="W142">
            <v>3</v>
          </cell>
          <cell r="X142" t="str">
            <v>"GA-08a_Pt1_Hs=02.70_Tp=13.70_Interm.dat"</v>
          </cell>
          <cell r="Y142" t="str">
            <v>"GA-08a_Pt1_Hs=02.70_Tp=13.70_Interm.dat"</v>
          </cell>
          <cell r="Z142" t="str">
            <v>"130.xls"</v>
          </cell>
          <cell r="AA142">
            <v>2.7</v>
          </cell>
          <cell r="AB142">
            <v>2</v>
          </cell>
          <cell r="AC142">
            <v>0.12195121951219513</v>
          </cell>
          <cell r="AD142" t="str">
            <v>"GA-08a_Pt1_Hs=02.70_Tp=13.70_Interm.dat"</v>
          </cell>
          <cell r="AE142" t="str">
            <v>"GA-08a_Pt1_Hs=02.70_Tp=13.70_Interm.dat"</v>
          </cell>
          <cell r="AF142" t="str">
            <v>"130.xls"</v>
          </cell>
        </row>
        <row r="143">
          <cell r="A143">
            <v>131</v>
          </cell>
          <cell r="B143" t="str">
            <v>GA-08a_Pt1_Hs=02.70_Tp=15.07_Interm</v>
          </cell>
          <cell r="C143">
            <v>0</v>
          </cell>
          <cell r="D143" t="str">
            <v>Ochi-Hubble</v>
          </cell>
          <cell r="E143" t="str">
            <v>"Specified"</v>
          </cell>
          <cell r="F143" t="str">
            <v>E10</v>
          </cell>
          <cell r="G143">
            <v>180</v>
          </cell>
          <cell r="H143">
            <v>2.7</v>
          </cell>
          <cell r="I143">
            <v>8</v>
          </cell>
          <cell r="J143">
            <v>6.6357000663570004E-2</v>
          </cell>
          <cell r="K143" t="str">
            <v>W100</v>
          </cell>
          <cell r="L143">
            <v>180</v>
          </cell>
          <cell r="M143" t="str">
            <v>W100</v>
          </cell>
          <cell r="N143" t="str">
            <v>"Interm"</v>
          </cell>
          <cell r="O143">
            <v>180</v>
          </cell>
          <cell r="P143">
            <v>-18.149999999999999</v>
          </cell>
          <cell r="Q143">
            <v>0</v>
          </cell>
          <cell r="R143">
            <v>18.150000000000002</v>
          </cell>
          <cell r="S143">
            <v>90</v>
          </cell>
          <cell r="T143">
            <v>32</v>
          </cell>
          <cell r="U143">
            <v>0</v>
          </cell>
          <cell r="V143">
            <v>90</v>
          </cell>
          <cell r="W143">
            <v>3</v>
          </cell>
          <cell r="X143" t="str">
            <v>"GA-08a_Pt1_Hs=02.70_Tp=15.07_Interm.dat"</v>
          </cell>
          <cell r="Y143" t="str">
            <v>"GA-08a_Pt1_Hs=02.70_Tp=15.07_Interm.dat"</v>
          </cell>
          <cell r="Z143" t="str">
            <v>"131.xls"</v>
          </cell>
          <cell r="AA143">
            <v>2.7</v>
          </cell>
          <cell r="AB143">
            <v>2</v>
          </cell>
          <cell r="AC143">
            <v>0.11086474501108648</v>
          </cell>
          <cell r="AD143" t="str">
            <v>"GA-08a_Pt1_Hs=02.70_Tp=15.07_Interm.dat"</v>
          </cell>
          <cell r="AE143" t="str">
            <v>"GA-08a_Pt1_Hs=02.70_Tp=15.07_Interm.dat"</v>
          </cell>
          <cell r="AF143" t="str">
            <v>"131.xls"</v>
          </cell>
        </row>
        <row r="144">
          <cell r="A144">
            <v>132</v>
          </cell>
          <cell r="B144" t="str">
            <v>GA-08a_Pt1_Hs=02.70_Tp=12.33_Ballast</v>
          </cell>
          <cell r="C144">
            <v>0</v>
          </cell>
          <cell r="D144" t="str">
            <v>Ochi-Hubble</v>
          </cell>
          <cell r="E144" t="str">
            <v>"Specified"</v>
          </cell>
          <cell r="F144" t="str">
            <v>E10</v>
          </cell>
          <cell r="G144">
            <v>180</v>
          </cell>
          <cell r="H144">
            <v>2.7</v>
          </cell>
          <cell r="I144">
            <v>8</v>
          </cell>
          <cell r="J144">
            <v>8.1103000811030002E-2</v>
          </cell>
          <cell r="K144" t="str">
            <v>W100</v>
          </cell>
          <cell r="L144">
            <v>180</v>
          </cell>
          <cell r="M144" t="str">
            <v>W100</v>
          </cell>
          <cell r="N144" t="str">
            <v>"Ballast"</v>
          </cell>
          <cell r="O144">
            <v>180</v>
          </cell>
          <cell r="P144">
            <v>-11.89</v>
          </cell>
          <cell r="Q144">
            <v>0</v>
          </cell>
          <cell r="R144">
            <v>18.150000000000002</v>
          </cell>
          <cell r="S144">
            <v>90</v>
          </cell>
          <cell r="T144">
            <v>32</v>
          </cell>
          <cell r="U144">
            <v>0</v>
          </cell>
          <cell r="V144">
            <v>90</v>
          </cell>
          <cell r="W144">
            <v>3</v>
          </cell>
          <cell r="X144" t="str">
            <v>"GA-08a_Pt1_Hs=02.70_Tp=12.33_Ballast.dat"</v>
          </cell>
          <cell r="Y144" t="str">
            <v>"GA-08a_Pt1_Hs=02.70_Tp=12.33_Ballast.dat"</v>
          </cell>
          <cell r="Z144" t="str">
            <v>"132.xls"</v>
          </cell>
          <cell r="AA144">
            <v>2.7</v>
          </cell>
          <cell r="AB144">
            <v>2</v>
          </cell>
          <cell r="AC144">
            <v>0.13550135501355015</v>
          </cell>
          <cell r="AD144" t="str">
            <v>"GA-08a_Pt1_Hs=02.70_Tp=12.33_Ballast.dat"</v>
          </cell>
          <cell r="AE144" t="str">
            <v>"GA-08a_Pt1_Hs=02.70_Tp=12.33_Ballast.dat"</v>
          </cell>
          <cell r="AF144" t="str">
            <v>"132.xls"</v>
          </cell>
        </row>
        <row r="145">
          <cell r="A145">
            <v>133</v>
          </cell>
          <cell r="B145" t="str">
            <v>GA-08a_Pt1_Hs=02.70_Tp=13.70_Ballast</v>
          </cell>
          <cell r="C145">
            <v>0</v>
          </cell>
          <cell r="D145" t="str">
            <v>Ochi-Hubble</v>
          </cell>
          <cell r="E145" t="str">
            <v>"Specified"</v>
          </cell>
          <cell r="F145" t="str">
            <v>E10</v>
          </cell>
          <cell r="G145">
            <v>180</v>
          </cell>
          <cell r="H145">
            <v>2.7</v>
          </cell>
          <cell r="I145">
            <v>8</v>
          </cell>
          <cell r="J145">
            <v>7.2992700729927015E-2</v>
          </cell>
          <cell r="K145" t="str">
            <v>W100</v>
          </cell>
          <cell r="L145">
            <v>180</v>
          </cell>
          <cell r="M145" t="str">
            <v>W100</v>
          </cell>
          <cell r="N145" t="str">
            <v>"Ballast"</v>
          </cell>
          <cell r="O145">
            <v>180</v>
          </cell>
          <cell r="P145">
            <v>-11.89</v>
          </cell>
          <cell r="Q145">
            <v>0</v>
          </cell>
          <cell r="R145">
            <v>18.150000000000002</v>
          </cell>
          <cell r="S145">
            <v>90</v>
          </cell>
          <cell r="T145">
            <v>32</v>
          </cell>
          <cell r="U145">
            <v>0</v>
          </cell>
          <cell r="V145">
            <v>90</v>
          </cell>
          <cell r="W145">
            <v>3</v>
          </cell>
          <cell r="X145" t="str">
            <v>"GA-08a_Pt1_Hs=02.70_Tp=13.70_Ballast.dat"</v>
          </cell>
          <cell r="Y145" t="str">
            <v>"GA-08a_Pt1_Hs=02.70_Tp=13.70_Ballast.dat"</v>
          </cell>
          <cell r="Z145" t="str">
            <v>"133.xls"</v>
          </cell>
          <cell r="AA145">
            <v>2.7</v>
          </cell>
          <cell r="AB145">
            <v>2</v>
          </cell>
          <cell r="AC145">
            <v>0.12195121951219513</v>
          </cell>
          <cell r="AD145" t="str">
            <v>"GA-08a_Pt1_Hs=02.70_Tp=13.70_Ballast.dat"</v>
          </cell>
          <cell r="AE145" t="str">
            <v>"GA-08a_Pt1_Hs=02.70_Tp=13.70_Ballast.dat"</v>
          </cell>
          <cell r="AF145" t="str">
            <v>"133.xls"</v>
          </cell>
        </row>
        <row r="146">
          <cell r="A146">
            <v>134</v>
          </cell>
          <cell r="B146" t="str">
            <v>GA-08a_Pt1_Hs=02.70_Tp=15.07_Ballast</v>
          </cell>
          <cell r="C146">
            <v>0</v>
          </cell>
          <cell r="D146" t="str">
            <v>Ochi-Hubble</v>
          </cell>
          <cell r="E146" t="str">
            <v>"Specified"</v>
          </cell>
          <cell r="F146" t="str">
            <v>E10</v>
          </cell>
          <cell r="G146">
            <v>180</v>
          </cell>
          <cell r="H146">
            <v>2.7</v>
          </cell>
          <cell r="I146">
            <v>8</v>
          </cell>
          <cell r="J146">
            <v>6.6357000663570004E-2</v>
          </cell>
          <cell r="K146" t="str">
            <v>W100</v>
          </cell>
          <cell r="L146">
            <v>180</v>
          </cell>
          <cell r="M146" t="str">
            <v>W100</v>
          </cell>
          <cell r="N146" t="str">
            <v>"Ballast"</v>
          </cell>
          <cell r="O146">
            <v>180</v>
          </cell>
          <cell r="P146">
            <v>-11.89</v>
          </cell>
          <cell r="Q146">
            <v>0</v>
          </cell>
          <cell r="R146">
            <v>18.150000000000002</v>
          </cell>
          <cell r="S146">
            <v>90</v>
          </cell>
          <cell r="T146">
            <v>32</v>
          </cell>
          <cell r="U146">
            <v>0</v>
          </cell>
          <cell r="V146">
            <v>90</v>
          </cell>
          <cell r="W146">
            <v>3</v>
          </cell>
          <cell r="X146" t="str">
            <v>"GA-08a_Pt1_Hs=02.70_Tp=15.07_Ballast.dat"</v>
          </cell>
          <cell r="Y146" t="str">
            <v>"GA-08a_Pt1_Hs=02.70_Tp=15.07_Ballast.dat"</v>
          </cell>
          <cell r="Z146" t="str">
            <v>"134.xls"</v>
          </cell>
          <cell r="AA146">
            <v>2.7</v>
          </cell>
          <cell r="AB146">
            <v>2</v>
          </cell>
          <cell r="AC146">
            <v>0.11086474501108648</v>
          </cell>
          <cell r="AD146" t="str">
            <v>"GA-08a_Pt1_Hs=02.70_Tp=15.07_Ballast.dat"</v>
          </cell>
          <cell r="AE146" t="str">
            <v>"GA-08a_Pt1_Hs=02.70_Tp=15.07_Ballast.dat"</v>
          </cell>
          <cell r="AF146" t="str">
            <v>"134.xls"</v>
          </cell>
        </row>
        <row r="147">
          <cell r="A147">
            <v>135</v>
          </cell>
          <cell r="B147" t="str">
            <v>GA-08b_Pt1_Hs=02.70_Tp=12.33_Full</v>
          </cell>
          <cell r="C147">
            <v>0</v>
          </cell>
          <cell r="D147" t="str">
            <v>Ochi-Hubble</v>
          </cell>
          <cell r="E147" t="str">
            <v>"Specified"</v>
          </cell>
          <cell r="F147" t="str">
            <v>W10</v>
          </cell>
          <cell r="G147">
            <v>360</v>
          </cell>
          <cell r="H147">
            <v>2.7</v>
          </cell>
          <cell r="I147">
            <v>8</v>
          </cell>
          <cell r="J147">
            <v>8.1103000811030002E-2</v>
          </cell>
          <cell r="K147" t="str">
            <v>E100</v>
          </cell>
          <cell r="L147">
            <v>360</v>
          </cell>
          <cell r="M147" t="str">
            <v>E100</v>
          </cell>
          <cell r="N147" t="str">
            <v>"Full"</v>
          </cell>
          <cell r="O147">
            <v>360</v>
          </cell>
          <cell r="P147">
            <v>-24.5</v>
          </cell>
          <cell r="Q147">
            <v>0</v>
          </cell>
          <cell r="R147">
            <v>18.150000000000002</v>
          </cell>
          <cell r="S147">
            <v>90</v>
          </cell>
          <cell r="T147">
            <v>32</v>
          </cell>
          <cell r="U147">
            <v>0</v>
          </cell>
          <cell r="V147">
            <v>90</v>
          </cell>
          <cell r="W147">
            <v>3</v>
          </cell>
          <cell r="X147" t="str">
            <v>"GA-08b_Pt1_Hs=02.70_Tp=12.33_Full.dat"</v>
          </cell>
          <cell r="Y147" t="str">
            <v>"GA-08b_Pt1_Hs=02.70_Tp=12.33_Full.dat"</v>
          </cell>
          <cell r="Z147" t="str">
            <v>"135.xls"</v>
          </cell>
          <cell r="AA147">
            <v>2.7</v>
          </cell>
          <cell r="AB147">
            <v>2</v>
          </cell>
          <cell r="AC147">
            <v>0.13550135501355015</v>
          </cell>
          <cell r="AD147" t="str">
            <v>"GA-08b_Pt1_Hs=02.70_Tp=12.33_Full.dat"</v>
          </cell>
          <cell r="AE147" t="str">
            <v>"GA-08b_Pt1_Hs=02.70_Tp=12.33_Full.dat"</v>
          </cell>
          <cell r="AF147" t="str">
            <v>"135.xls"</v>
          </cell>
        </row>
        <row r="148">
          <cell r="A148">
            <v>136</v>
          </cell>
          <cell r="B148" t="str">
            <v>GA-08b_Pt1_Hs=02.70_Tp=13.70_Full</v>
          </cell>
          <cell r="C148">
            <v>0</v>
          </cell>
          <cell r="D148" t="str">
            <v>Ochi-Hubble</v>
          </cell>
          <cell r="E148" t="str">
            <v>"Specified"</v>
          </cell>
          <cell r="F148" t="str">
            <v>W10</v>
          </cell>
          <cell r="G148">
            <v>360</v>
          </cell>
          <cell r="H148">
            <v>2.7</v>
          </cell>
          <cell r="I148">
            <v>8</v>
          </cell>
          <cell r="J148">
            <v>7.2992700729927015E-2</v>
          </cell>
          <cell r="K148" t="str">
            <v>E100</v>
          </cell>
          <cell r="L148">
            <v>360</v>
          </cell>
          <cell r="M148" t="str">
            <v>E100</v>
          </cell>
          <cell r="N148" t="str">
            <v>"Full"</v>
          </cell>
          <cell r="O148">
            <v>360</v>
          </cell>
          <cell r="P148">
            <v>-24.5</v>
          </cell>
          <cell r="Q148">
            <v>0</v>
          </cell>
          <cell r="R148">
            <v>18.150000000000002</v>
          </cell>
          <cell r="S148">
            <v>90</v>
          </cell>
          <cell r="T148">
            <v>32</v>
          </cell>
          <cell r="U148">
            <v>0</v>
          </cell>
          <cell r="V148">
            <v>90</v>
          </cell>
          <cell r="W148">
            <v>3</v>
          </cell>
          <cell r="X148" t="str">
            <v>"GA-08b_Pt1_Hs=02.70_Tp=13.70_Full.dat"</v>
          </cell>
          <cell r="Y148" t="str">
            <v>"GA-08b_Pt1_Hs=02.70_Tp=13.70_Full.dat"</v>
          </cell>
          <cell r="Z148" t="str">
            <v>"136.xls"</v>
          </cell>
          <cell r="AA148">
            <v>2.7</v>
          </cell>
          <cell r="AB148">
            <v>2</v>
          </cell>
          <cell r="AC148">
            <v>0.12195121951219513</v>
          </cell>
          <cell r="AD148" t="str">
            <v>"GA-08b_Pt1_Hs=02.70_Tp=13.70_Full.dat"</v>
          </cell>
          <cell r="AE148" t="str">
            <v>"GA-08b_Pt1_Hs=02.70_Tp=13.70_Full.dat"</v>
          </cell>
          <cell r="AF148" t="str">
            <v>"136.xls"</v>
          </cell>
        </row>
        <row r="149">
          <cell r="A149">
            <v>137</v>
          </cell>
          <cell r="B149" t="str">
            <v>GA-08b_Pt1_Hs=02.70_Tp=15.07_Full</v>
          </cell>
          <cell r="C149">
            <v>0</v>
          </cell>
          <cell r="D149" t="str">
            <v>Ochi-Hubble</v>
          </cell>
          <cell r="E149" t="str">
            <v>"Specified"</v>
          </cell>
          <cell r="F149" t="str">
            <v>W10</v>
          </cell>
          <cell r="G149">
            <v>360</v>
          </cell>
          <cell r="H149">
            <v>2.7</v>
          </cell>
          <cell r="I149">
            <v>8</v>
          </cell>
          <cell r="J149">
            <v>6.6357000663570004E-2</v>
          </cell>
          <cell r="K149" t="str">
            <v>E100</v>
          </cell>
          <cell r="L149">
            <v>360</v>
          </cell>
          <cell r="M149" t="str">
            <v>E100</v>
          </cell>
          <cell r="N149" t="str">
            <v>"Full"</v>
          </cell>
          <cell r="O149">
            <v>360</v>
          </cell>
          <cell r="P149">
            <v>-24.5</v>
          </cell>
          <cell r="Q149">
            <v>0</v>
          </cell>
          <cell r="R149">
            <v>18.150000000000002</v>
          </cell>
          <cell r="S149">
            <v>90</v>
          </cell>
          <cell r="T149">
            <v>32</v>
          </cell>
          <cell r="U149">
            <v>0</v>
          </cell>
          <cell r="V149">
            <v>90</v>
          </cell>
          <cell r="W149">
            <v>3</v>
          </cell>
          <cell r="X149" t="str">
            <v>"GA-08b_Pt1_Hs=02.70_Tp=15.07_Full.dat"</v>
          </cell>
          <cell r="Y149" t="str">
            <v>"GA-08b_Pt1_Hs=02.70_Tp=15.07_Full.dat"</v>
          </cell>
          <cell r="Z149" t="str">
            <v>"137.xls"</v>
          </cell>
          <cell r="AA149">
            <v>2.7</v>
          </cell>
          <cell r="AB149">
            <v>2</v>
          </cell>
          <cell r="AC149">
            <v>0.11086474501108648</v>
          </cell>
          <cell r="AD149" t="str">
            <v>"GA-08b_Pt1_Hs=02.70_Tp=15.07_Full.dat"</v>
          </cell>
          <cell r="AE149" t="str">
            <v>"GA-08b_Pt1_Hs=02.70_Tp=15.07_Full.dat"</v>
          </cell>
          <cell r="AF149" t="str">
            <v>"137.xls"</v>
          </cell>
        </row>
        <row r="150">
          <cell r="A150">
            <v>138</v>
          </cell>
          <cell r="B150" t="str">
            <v>GA-08b_Pt1_Hs=02.70_Tp=12.33_Interm</v>
          </cell>
          <cell r="C150">
            <v>0</v>
          </cell>
          <cell r="D150" t="str">
            <v>Ochi-Hubble</v>
          </cell>
          <cell r="E150" t="str">
            <v>"Specified"</v>
          </cell>
          <cell r="F150" t="str">
            <v>W10</v>
          </cell>
          <cell r="G150">
            <v>360</v>
          </cell>
          <cell r="H150">
            <v>2.7</v>
          </cell>
          <cell r="I150">
            <v>8</v>
          </cell>
          <cell r="J150">
            <v>8.1103000811030002E-2</v>
          </cell>
          <cell r="K150" t="str">
            <v>E100</v>
          </cell>
          <cell r="L150">
            <v>360</v>
          </cell>
          <cell r="M150" t="str">
            <v>E100</v>
          </cell>
          <cell r="N150" t="str">
            <v>"Interm"</v>
          </cell>
          <cell r="O150">
            <v>360</v>
          </cell>
          <cell r="P150">
            <v>-18.149999999999999</v>
          </cell>
          <cell r="Q150">
            <v>0</v>
          </cell>
          <cell r="R150">
            <v>18.150000000000002</v>
          </cell>
          <cell r="S150">
            <v>90</v>
          </cell>
          <cell r="T150">
            <v>32</v>
          </cell>
          <cell r="U150">
            <v>0</v>
          </cell>
          <cell r="V150">
            <v>90</v>
          </cell>
          <cell r="W150">
            <v>3</v>
          </cell>
          <cell r="X150" t="str">
            <v>"GA-08b_Pt1_Hs=02.70_Tp=12.33_Interm.dat"</v>
          </cell>
          <cell r="Y150" t="str">
            <v>"GA-08b_Pt1_Hs=02.70_Tp=12.33_Interm.dat"</v>
          </cell>
          <cell r="Z150" t="str">
            <v>"138.xls"</v>
          </cell>
          <cell r="AA150">
            <v>2.7</v>
          </cell>
          <cell r="AB150">
            <v>2</v>
          </cell>
          <cell r="AC150">
            <v>0.13550135501355015</v>
          </cell>
          <cell r="AD150" t="str">
            <v>"GA-08b_Pt1_Hs=02.70_Tp=12.33_Interm.dat"</v>
          </cell>
          <cell r="AE150" t="str">
            <v>"GA-08b_Pt1_Hs=02.70_Tp=12.33_Interm.dat"</v>
          </cell>
          <cell r="AF150" t="str">
            <v>"138.xls"</v>
          </cell>
        </row>
        <row r="151">
          <cell r="A151">
            <v>139</v>
          </cell>
          <cell r="B151" t="str">
            <v>GA-08b_Pt1_Hs=02.70_Tp=13.70_Interm</v>
          </cell>
          <cell r="C151">
            <v>0</v>
          </cell>
          <cell r="D151" t="str">
            <v>Ochi-Hubble</v>
          </cell>
          <cell r="E151" t="str">
            <v>"Specified"</v>
          </cell>
          <cell r="F151" t="str">
            <v>W10</v>
          </cell>
          <cell r="G151">
            <v>360</v>
          </cell>
          <cell r="H151">
            <v>2.7</v>
          </cell>
          <cell r="I151">
            <v>8</v>
          </cell>
          <cell r="J151">
            <v>7.2992700729927015E-2</v>
          </cell>
          <cell r="K151" t="str">
            <v>E100</v>
          </cell>
          <cell r="L151">
            <v>360</v>
          </cell>
          <cell r="M151" t="str">
            <v>E100</v>
          </cell>
          <cell r="N151" t="str">
            <v>"Interm"</v>
          </cell>
          <cell r="O151">
            <v>360</v>
          </cell>
          <cell r="P151">
            <v>-18.149999999999999</v>
          </cell>
          <cell r="Q151">
            <v>0</v>
          </cell>
          <cell r="R151">
            <v>18.150000000000002</v>
          </cell>
          <cell r="S151">
            <v>90</v>
          </cell>
          <cell r="T151">
            <v>32</v>
          </cell>
          <cell r="U151">
            <v>0</v>
          </cell>
          <cell r="V151">
            <v>90</v>
          </cell>
          <cell r="W151">
            <v>3</v>
          </cell>
          <cell r="X151" t="str">
            <v>"GA-08b_Pt1_Hs=02.70_Tp=13.70_Interm.dat"</v>
          </cell>
          <cell r="Y151" t="str">
            <v>"GA-08b_Pt1_Hs=02.70_Tp=13.70_Interm.dat"</v>
          </cell>
          <cell r="Z151" t="str">
            <v>"139.xls"</v>
          </cell>
          <cell r="AA151">
            <v>2.7</v>
          </cell>
          <cell r="AB151">
            <v>2</v>
          </cell>
          <cell r="AC151">
            <v>0.12195121951219513</v>
          </cell>
          <cell r="AD151" t="str">
            <v>"GA-08b_Pt1_Hs=02.70_Tp=13.70_Interm.dat"</v>
          </cell>
          <cell r="AE151" t="str">
            <v>"GA-08b_Pt1_Hs=02.70_Tp=13.70_Interm.dat"</v>
          </cell>
          <cell r="AF151" t="str">
            <v>"139.xls"</v>
          </cell>
        </row>
        <row r="152">
          <cell r="A152">
            <v>140</v>
          </cell>
          <cell r="B152" t="str">
            <v>GA-08b_Pt1_Hs=02.70_Tp=15.07_Interm</v>
          </cell>
          <cell r="C152">
            <v>0</v>
          </cell>
          <cell r="D152" t="str">
            <v>Ochi-Hubble</v>
          </cell>
          <cell r="E152" t="str">
            <v>"Specified"</v>
          </cell>
          <cell r="F152" t="str">
            <v>W10</v>
          </cell>
          <cell r="G152">
            <v>360</v>
          </cell>
          <cell r="H152">
            <v>2.7</v>
          </cell>
          <cell r="I152">
            <v>8</v>
          </cell>
          <cell r="J152">
            <v>6.6357000663570004E-2</v>
          </cell>
          <cell r="K152" t="str">
            <v>E100</v>
          </cell>
          <cell r="L152">
            <v>360</v>
          </cell>
          <cell r="M152" t="str">
            <v>E100</v>
          </cell>
          <cell r="N152" t="str">
            <v>"Interm"</v>
          </cell>
          <cell r="O152">
            <v>360</v>
          </cell>
          <cell r="P152">
            <v>-18.149999999999999</v>
          </cell>
          <cell r="Q152">
            <v>0</v>
          </cell>
          <cell r="R152">
            <v>18.150000000000002</v>
          </cell>
          <cell r="S152">
            <v>90</v>
          </cell>
          <cell r="T152">
            <v>32</v>
          </cell>
          <cell r="U152">
            <v>0</v>
          </cell>
          <cell r="V152">
            <v>90</v>
          </cell>
          <cell r="W152">
            <v>3</v>
          </cell>
          <cell r="X152" t="str">
            <v>"GA-08b_Pt1_Hs=02.70_Tp=15.07_Interm.dat"</v>
          </cell>
          <cell r="Y152" t="str">
            <v>"GA-08b_Pt1_Hs=02.70_Tp=15.07_Interm.dat"</v>
          </cell>
          <cell r="Z152" t="str">
            <v>"140.xls"</v>
          </cell>
          <cell r="AA152">
            <v>2.7</v>
          </cell>
          <cell r="AB152">
            <v>2</v>
          </cell>
          <cell r="AC152">
            <v>0.11086474501108648</v>
          </cell>
          <cell r="AD152" t="str">
            <v>"GA-08b_Pt1_Hs=02.70_Tp=15.07_Interm.dat"</v>
          </cell>
          <cell r="AE152" t="str">
            <v>"GA-08b_Pt1_Hs=02.70_Tp=15.07_Interm.dat"</v>
          </cell>
          <cell r="AF152" t="str">
            <v>"140.xls"</v>
          </cell>
        </row>
        <row r="153">
          <cell r="A153">
            <v>141</v>
          </cell>
          <cell r="B153" t="str">
            <v>GA-08b_Pt1_Hs=02.70_Tp=12.33_Ballast</v>
          </cell>
          <cell r="C153">
            <v>0</v>
          </cell>
          <cell r="D153" t="str">
            <v>Ochi-Hubble</v>
          </cell>
          <cell r="E153" t="str">
            <v>"Specified"</v>
          </cell>
          <cell r="F153" t="str">
            <v>W10</v>
          </cell>
          <cell r="G153">
            <v>360</v>
          </cell>
          <cell r="H153">
            <v>2.7</v>
          </cell>
          <cell r="I153">
            <v>8</v>
          </cell>
          <cell r="J153">
            <v>8.1103000811030002E-2</v>
          </cell>
          <cell r="K153" t="str">
            <v>E100</v>
          </cell>
          <cell r="L153">
            <v>360</v>
          </cell>
          <cell r="M153" t="str">
            <v>E100</v>
          </cell>
          <cell r="N153" t="str">
            <v>"Ballast"</v>
          </cell>
          <cell r="O153">
            <v>360</v>
          </cell>
          <cell r="P153">
            <v>-11.89</v>
          </cell>
          <cell r="Q153">
            <v>0</v>
          </cell>
          <cell r="R153">
            <v>18.150000000000002</v>
          </cell>
          <cell r="S153">
            <v>90</v>
          </cell>
          <cell r="T153">
            <v>32</v>
          </cell>
          <cell r="U153">
            <v>0</v>
          </cell>
          <cell r="V153">
            <v>90</v>
          </cell>
          <cell r="W153">
            <v>3</v>
          </cell>
          <cell r="X153" t="str">
            <v>"GA-08b_Pt1_Hs=02.70_Tp=12.33_Ballast.dat"</v>
          </cell>
          <cell r="Y153" t="str">
            <v>"GA-08b_Pt1_Hs=02.70_Tp=12.33_Ballast.dat"</v>
          </cell>
          <cell r="Z153" t="str">
            <v>"141.xls"</v>
          </cell>
          <cell r="AA153">
            <v>2.7</v>
          </cell>
          <cell r="AB153">
            <v>2</v>
          </cell>
          <cell r="AC153">
            <v>0.13550135501355015</v>
          </cell>
          <cell r="AD153" t="str">
            <v>"GA-08b_Pt1_Hs=02.70_Tp=12.33_Ballast.dat"</v>
          </cell>
          <cell r="AE153" t="str">
            <v>"GA-08b_Pt1_Hs=02.70_Tp=12.33_Ballast.dat"</v>
          </cell>
          <cell r="AF153" t="str">
            <v>"141.xls"</v>
          </cell>
        </row>
        <row r="154">
          <cell r="A154">
            <v>142</v>
          </cell>
          <cell r="B154" t="str">
            <v>GA-08b_Pt1_Hs=02.70_Tp=13.70_Ballast</v>
          </cell>
          <cell r="C154">
            <v>0</v>
          </cell>
          <cell r="D154" t="str">
            <v>Ochi-Hubble</v>
          </cell>
          <cell r="E154" t="str">
            <v>"Specified"</v>
          </cell>
          <cell r="F154" t="str">
            <v>W10</v>
          </cell>
          <cell r="G154">
            <v>360</v>
          </cell>
          <cell r="H154">
            <v>2.7</v>
          </cell>
          <cell r="I154">
            <v>8</v>
          </cell>
          <cell r="J154">
            <v>7.2992700729927015E-2</v>
          </cell>
          <cell r="K154" t="str">
            <v>E100</v>
          </cell>
          <cell r="L154">
            <v>360</v>
          </cell>
          <cell r="M154" t="str">
            <v>E100</v>
          </cell>
          <cell r="N154" t="str">
            <v>"Ballast"</v>
          </cell>
          <cell r="O154">
            <v>360</v>
          </cell>
          <cell r="P154">
            <v>-11.89</v>
          </cell>
          <cell r="Q154">
            <v>0</v>
          </cell>
          <cell r="R154">
            <v>18.150000000000002</v>
          </cell>
          <cell r="S154">
            <v>90</v>
          </cell>
          <cell r="T154">
            <v>32</v>
          </cell>
          <cell r="U154">
            <v>0</v>
          </cell>
          <cell r="V154">
            <v>90</v>
          </cell>
          <cell r="W154">
            <v>3</v>
          </cell>
          <cell r="X154" t="str">
            <v>"GA-08b_Pt1_Hs=02.70_Tp=13.70_Ballast.dat"</v>
          </cell>
          <cell r="Y154" t="str">
            <v>"GA-08b_Pt1_Hs=02.70_Tp=13.70_Ballast.dat"</v>
          </cell>
          <cell r="Z154" t="str">
            <v>"142.xls"</v>
          </cell>
          <cell r="AA154">
            <v>2.7</v>
          </cell>
          <cell r="AB154">
            <v>2</v>
          </cell>
          <cell r="AC154">
            <v>0.12195121951219513</v>
          </cell>
          <cell r="AD154" t="str">
            <v>"GA-08b_Pt1_Hs=02.70_Tp=13.70_Ballast.dat"</v>
          </cell>
          <cell r="AE154" t="str">
            <v>"GA-08b_Pt1_Hs=02.70_Tp=13.70_Ballast.dat"</v>
          </cell>
          <cell r="AF154" t="str">
            <v>"142.xls"</v>
          </cell>
        </row>
        <row r="155">
          <cell r="A155">
            <v>143</v>
          </cell>
          <cell r="B155" t="str">
            <v>GA-08b_Pt1_Hs=02.70_Tp=15.07_Ballast</v>
          </cell>
          <cell r="C155">
            <v>0</v>
          </cell>
          <cell r="D155" t="str">
            <v>Ochi-Hubble</v>
          </cell>
          <cell r="E155" t="str">
            <v>"Specified"</v>
          </cell>
          <cell r="F155" t="str">
            <v>W10</v>
          </cell>
          <cell r="G155">
            <v>360</v>
          </cell>
          <cell r="H155">
            <v>2.7</v>
          </cell>
          <cell r="I155">
            <v>8</v>
          </cell>
          <cell r="J155">
            <v>6.6357000663570004E-2</v>
          </cell>
          <cell r="K155" t="str">
            <v>E100</v>
          </cell>
          <cell r="L155">
            <v>360</v>
          </cell>
          <cell r="M155" t="str">
            <v>E100</v>
          </cell>
          <cell r="N155" t="str">
            <v>"Ballast"</v>
          </cell>
          <cell r="O155">
            <v>360</v>
          </cell>
          <cell r="P155">
            <v>-11.89</v>
          </cell>
          <cell r="Q155">
            <v>0</v>
          </cell>
          <cell r="R155">
            <v>18.150000000000002</v>
          </cell>
          <cell r="S155">
            <v>90</v>
          </cell>
          <cell r="T155">
            <v>32</v>
          </cell>
          <cell r="U155">
            <v>0</v>
          </cell>
          <cell r="V155">
            <v>90</v>
          </cell>
          <cell r="W155">
            <v>3</v>
          </cell>
          <cell r="X155" t="str">
            <v>"GA-08b_Pt1_Hs=02.70_Tp=15.07_Ballast.dat"</v>
          </cell>
          <cell r="Y155" t="str">
            <v>"GA-08b_Pt1_Hs=02.70_Tp=15.07_Ballast.dat"</v>
          </cell>
          <cell r="Z155" t="str">
            <v>"143.xls"</v>
          </cell>
          <cell r="AA155">
            <v>2.7</v>
          </cell>
          <cell r="AB155">
            <v>2</v>
          </cell>
          <cell r="AC155">
            <v>0.11086474501108648</v>
          </cell>
          <cell r="AD155" t="str">
            <v>"GA-08b_Pt1_Hs=02.70_Tp=15.07_Ballast.dat"</v>
          </cell>
          <cell r="AE155" t="str">
            <v>"GA-08b_Pt1_Hs=02.70_Tp=15.07_Ballast.dat"</v>
          </cell>
          <cell r="AF155" t="str">
            <v>"143.xls"</v>
          </cell>
        </row>
        <row r="156">
          <cell r="A156">
            <v>144</v>
          </cell>
          <cell r="B156" t="str">
            <v>GA-09a_Pt1_Hs=05.00_Tp=17.19_Full</v>
          </cell>
          <cell r="C156">
            <v>0</v>
          </cell>
          <cell r="D156" t="str">
            <v>Ochi-Hubble</v>
          </cell>
          <cell r="E156" t="str">
            <v>"Specified"</v>
          </cell>
          <cell r="F156" t="str">
            <v>SE100</v>
          </cell>
          <cell r="G156">
            <v>112.5</v>
          </cell>
          <cell r="H156">
            <v>5</v>
          </cell>
          <cell r="I156">
            <v>8</v>
          </cell>
          <cell r="J156">
            <v>5.8173356602675967E-2</v>
          </cell>
          <cell r="K156" t="str">
            <v>N10</v>
          </cell>
          <cell r="L156">
            <v>67.5</v>
          </cell>
          <cell r="M156" t="str">
            <v>N10</v>
          </cell>
          <cell r="N156" t="str">
            <v>"Full"</v>
          </cell>
          <cell r="O156">
            <v>90</v>
          </cell>
          <cell r="P156">
            <v>-24.5</v>
          </cell>
          <cell r="Q156">
            <v>0</v>
          </cell>
          <cell r="R156">
            <v>18.150000000000002</v>
          </cell>
          <cell r="S156">
            <v>90</v>
          </cell>
          <cell r="T156">
            <v>32</v>
          </cell>
          <cell r="U156">
            <v>0</v>
          </cell>
          <cell r="V156">
            <v>90</v>
          </cell>
          <cell r="W156">
            <v>3</v>
          </cell>
          <cell r="X156" t="str">
            <v>"GA-09a_Pt1_Hs=05.00_Tp=17.19_Full.dat"</v>
          </cell>
          <cell r="Y156" t="str">
            <v>"GA-09a_Pt1_Hs=05.00_Tp=17.19_Full.dat"</v>
          </cell>
          <cell r="Z156" t="str">
            <v>"144.xls"</v>
          </cell>
          <cell r="AA156">
            <v>5</v>
          </cell>
          <cell r="AB156">
            <v>2</v>
          </cell>
          <cell r="AC156">
            <v>9.9206349206349201E-2</v>
          </cell>
          <cell r="AD156" t="str">
            <v>"GA-09a_Pt1_Hs=05.00_Tp=17.19_Full.dat"</v>
          </cell>
          <cell r="AE156" t="str">
            <v>"GA-09a_Pt1_Hs=05.00_Tp=17.19_Full.dat"</v>
          </cell>
          <cell r="AF156" t="str">
            <v>"144.xls"</v>
          </cell>
        </row>
        <row r="157">
          <cell r="A157">
            <v>145</v>
          </cell>
          <cell r="B157" t="str">
            <v>GA-09a_Pt1_Hs=05.00_Tp=19.10_Full</v>
          </cell>
          <cell r="C157">
            <v>0</v>
          </cell>
          <cell r="D157" t="str">
            <v>Ochi-Hubble</v>
          </cell>
          <cell r="E157" t="str">
            <v>"Specified"</v>
          </cell>
          <cell r="F157" t="str">
            <v>SE100</v>
          </cell>
          <cell r="G157">
            <v>112.5</v>
          </cell>
          <cell r="H157">
            <v>5</v>
          </cell>
          <cell r="I157">
            <v>8</v>
          </cell>
          <cell r="J157">
            <v>5.235602094240837E-2</v>
          </cell>
          <cell r="K157" t="str">
            <v>N10</v>
          </cell>
          <cell r="L157">
            <v>67.5</v>
          </cell>
          <cell r="M157" t="str">
            <v>N10</v>
          </cell>
          <cell r="N157" t="str">
            <v>"Full"</v>
          </cell>
          <cell r="O157">
            <v>90</v>
          </cell>
          <cell r="P157">
            <v>-24.5</v>
          </cell>
          <cell r="Q157">
            <v>0</v>
          </cell>
          <cell r="R157">
            <v>18.150000000000002</v>
          </cell>
          <cell r="S157">
            <v>90</v>
          </cell>
          <cell r="T157">
            <v>32</v>
          </cell>
          <cell r="U157">
            <v>0</v>
          </cell>
          <cell r="V157">
            <v>90</v>
          </cell>
          <cell r="W157">
            <v>3</v>
          </cell>
          <cell r="X157" t="str">
            <v>"GA-09a_Pt1_Hs=05.00_Tp=19.10_Full.dat"</v>
          </cell>
          <cell r="Y157" t="str">
            <v>"GA-09a_Pt1_Hs=05.00_Tp=19.10_Full.dat"</v>
          </cell>
          <cell r="Z157" t="str">
            <v>"145.xls"</v>
          </cell>
          <cell r="AA157">
            <v>5</v>
          </cell>
          <cell r="AB157">
            <v>2</v>
          </cell>
          <cell r="AC157">
            <v>8.9285714285714288E-2</v>
          </cell>
          <cell r="AD157" t="str">
            <v>"GA-09a_Pt1_Hs=05.00_Tp=19.10_Full.dat"</v>
          </cell>
          <cell r="AE157" t="str">
            <v>"GA-09a_Pt1_Hs=05.00_Tp=19.10_Full.dat"</v>
          </cell>
          <cell r="AF157" t="str">
            <v>"145.xls"</v>
          </cell>
        </row>
        <row r="158">
          <cell r="A158">
            <v>146</v>
          </cell>
          <cell r="B158" t="str">
            <v>GA-09a_Pt1_Hs=05.00_Tp=21.01_Full</v>
          </cell>
          <cell r="C158">
            <v>0</v>
          </cell>
          <cell r="D158" t="str">
            <v>Ochi-Hubble</v>
          </cell>
          <cell r="E158" t="str">
            <v>"Specified"</v>
          </cell>
          <cell r="F158" t="str">
            <v>SE100</v>
          </cell>
          <cell r="G158">
            <v>112.5</v>
          </cell>
          <cell r="H158">
            <v>5</v>
          </cell>
          <cell r="I158">
            <v>8</v>
          </cell>
          <cell r="J158">
            <v>4.7596382674916705E-2</v>
          </cell>
          <cell r="K158" t="str">
            <v>N10</v>
          </cell>
          <cell r="L158">
            <v>67.5</v>
          </cell>
          <cell r="M158" t="str">
            <v>N10</v>
          </cell>
          <cell r="N158" t="str">
            <v>"Full"</v>
          </cell>
          <cell r="O158">
            <v>90</v>
          </cell>
          <cell r="P158">
            <v>-24.5</v>
          </cell>
          <cell r="Q158">
            <v>0</v>
          </cell>
          <cell r="R158">
            <v>18.150000000000002</v>
          </cell>
          <cell r="S158">
            <v>90</v>
          </cell>
          <cell r="T158">
            <v>32</v>
          </cell>
          <cell r="U158">
            <v>0</v>
          </cell>
          <cell r="V158">
            <v>90</v>
          </cell>
          <cell r="W158">
            <v>3</v>
          </cell>
          <cell r="X158" t="str">
            <v>"GA-09a_Pt1_Hs=05.00_Tp=21.01_Full.dat"</v>
          </cell>
          <cell r="Y158" t="str">
            <v>"GA-09a_Pt1_Hs=05.00_Tp=21.01_Full.dat"</v>
          </cell>
          <cell r="Z158" t="str">
            <v>"146.xls"</v>
          </cell>
          <cell r="AA158">
            <v>5</v>
          </cell>
          <cell r="AB158">
            <v>2</v>
          </cell>
          <cell r="AC158">
            <v>8.1168831168831168E-2</v>
          </cell>
          <cell r="AD158" t="str">
            <v>"GA-09a_Pt1_Hs=05.00_Tp=21.01_Full.dat"</v>
          </cell>
          <cell r="AE158" t="str">
            <v>"GA-09a_Pt1_Hs=05.00_Tp=21.01_Full.dat"</v>
          </cell>
          <cell r="AF158" t="str">
            <v>"146.xls"</v>
          </cell>
        </row>
        <row r="159">
          <cell r="A159">
            <v>147</v>
          </cell>
          <cell r="B159" t="str">
            <v>GA-09a_Pt1_Hs=05.00_Tp=17.19_Interm</v>
          </cell>
          <cell r="C159">
            <v>0</v>
          </cell>
          <cell r="D159" t="str">
            <v>Ochi-Hubble</v>
          </cell>
          <cell r="E159" t="str">
            <v>"Specified"</v>
          </cell>
          <cell r="F159" t="str">
            <v>SE100</v>
          </cell>
          <cell r="G159">
            <v>112.5</v>
          </cell>
          <cell r="H159">
            <v>5</v>
          </cell>
          <cell r="I159">
            <v>8</v>
          </cell>
          <cell r="J159">
            <v>5.8173356602675967E-2</v>
          </cell>
          <cell r="K159" t="str">
            <v>N10</v>
          </cell>
          <cell r="L159">
            <v>67.5</v>
          </cell>
          <cell r="M159" t="str">
            <v>N10</v>
          </cell>
          <cell r="N159" t="str">
            <v>"Interm"</v>
          </cell>
          <cell r="O159">
            <v>90</v>
          </cell>
          <cell r="P159">
            <v>-18.149999999999999</v>
          </cell>
          <cell r="Q159">
            <v>0</v>
          </cell>
          <cell r="R159">
            <v>18.150000000000002</v>
          </cell>
          <cell r="S159">
            <v>90</v>
          </cell>
          <cell r="T159">
            <v>32</v>
          </cell>
          <cell r="U159">
            <v>0</v>
          </cell>
          <cell r="V159">
            <v>90</v>
          </cell>
          <cell r="W159">
            <v>3</v>
          </cell>
          <cell r="X159" t="str">
            <v>"GA-09a_Pt1_Hs=05.00_Tp=17.19_Interm.dat"</v>
          </cell>
          <cell r="Y159" t="str">
            <v>"GA-09a_Pt1_Hs=05.00_Tp=17.19_Interm.dat"</v>
          </cell>
          <cell r="Z159" t="str">
            <v>"147.xls"</v>
          </cell>
          <cell r="AA159">
            <v>5</v>
          </cell>
          <cell r="AB159">
            <v>2</v>
          </cell>
          <cell r="AC159">
            <v>9.9206349206349201E-2</v>
          </cell>
          <cell r="AD159" t="str">
            <v>"GA-09a_Pt1_Hs=05.00_Tp=17.19_Interm.dat"</v>
          </cell>
          <cell r="AE159" t="str">
            <v>"GA-09a_Pt1_Hs=05.00_Tp=17.19_Interm.dat"</v>
          </cell>
          <cell r="AF159" t="str">
            <v>"147.xls"</v>
          </cell>
        </row>
        <row r="160">
          <cell r="A160">
            <v>148</v>
          </cell>
          <cell r="B160" t="str">
            <v>GA-09a_Pt1_Hs=05.00_Tp=19.10_Interm</v>
          </cell>
          <cell r="C160">
            <v>0</v>
          </cell>
          <cell r="D160" t="str">
            <v>Ochi-Hubble</v>
          </cell>
          <cell r="E160" t="str">
            <v>"Specified"</v>
          </cell>
          <cell r="F160" t="str">
            <v>SE100</v>
          </cell>
          <cell r="G160">
            <v>112.5</v>
          </cell>
          <cell r="H160">
            <v>5</v>
          </cell>
          <cell r="I160">
            <v>8</v>
          </cell>
          <cell r="J160">
            <v>5.235602094240837E-2</v>
          </cell>
          <cell r="K160" t="str">
            <v>N10</v>
          </cell>
          <cell r="L160">
            <v>67.5</v>
          </cell>
          <cell r="M160" t="str">
            <v>N10</v>
          </cell>
          <cell r="N160" t="str">
            <v>"Interm"</v>
          </cell>
          <cell r="O160">
            <v>90</v>
          </cell>
          <cell r="P160">
            <v>-18.149999999999999</v>
          </cell>
          <cell r="Q160">
            <v>0</v>
          </cell>
          <cell r="R160">
            <v>18.150000000000002</v>
          </cell>
          <cell r="S160">
            <v>90</v>
          </cell>
          <cell r="T160">
            <v>32</v>
          </cell>
          <cell r="U160">
            <v>0</v>
          </cell>
          <cell r="V160">
            <v>90</v>
          </cell>
          <cell r="W160">
            <v>3</v>
          </cell>
          <cell r="X160" t="str">
            <v>"GA-09a_Pt1_Hs=05.00_Tp=19.10_Interm.dat"</v>
          </cell>
          <cell r="Y160" t="str">
            <v>"GA-09a_Pt1_Hs=05.00_Tp=19.10_Interm.dat"</v>
          </cell>
          <cell r="Z160" t="str">
            <v>"148.xls"</v>
          </cell>
          <cell r="AA160">
            <v>5</v>
          </cell>
          <cell r="AB160">
            <v>2</v>
          </cell>
          <cell r="AC160">
            <v>8.9285714285714288E-2</v>
          </cell>
          <cell r="AD160" t="str">
            <v>"GA-09a_Pt1_Hs=05.00_Tp=19.10_Interm.dat"</v>
          </cell>
          <cell r="AE160" t="str">
            <v>"GA-09a_Pt1_Hs=05.00_Tp=19.10_Interm.dat"</v>
          </cell>
          <cell r="AF160" t="str">
            <v>"148.xls"</v>
          </cell>
        </row>
        <row r="161">
          <cell r="A161">
            <v>149</v>
          </cell>
          <cell r="B161" t="str">
            <v>GA-09a_Pt1_Hs=05.00_Tp=21.01_Interm</v>
          </cell>
          <cell r="C161">
            <v>0</v>
          </cell>
          <cell r="D161" t="str">
            <v>Ochi-Hubble</v>
          </cell>
          <cell r="E161" t="str">
            <v>"Specified"</v>
          </cell>
          <cell r="F161" t="str">
            <v>SE100</v>
          </cell>
          <cell r="G161">
            <v>112.5</v>
          </cell>
          <cell r="H161">
            <v>5</v>
          </cell>
          <cell r="I161">
            <v>8</v>
          </cell>
          <cell r="J161">
            <v>4.7596382674916705E-2</v>
          </cell>
          <cell r="K161" t="str">
            <v>N10</v>
          </cell>
          <cell r="L161">
            <v>67.5</v>
          </cell>
          <cell r="M161" t="str">
            <v>N10</v>
          </cell>
          <cell r="N161" t="str">
            <v>"Interm"</v>
          </cell>
          <cell r="O161">
            <v>90</v>
          </cell>
          <cell r="P161">
            <v>-18.149999999999999</v>
          </cell>
          <cell r="Q161">
            <v>0</v>
          </cell>
          <cell r="R161">
            <v>18.150000000000002</v>
          </cell>
          <cell r="S161">
            <v>90</v>
          </cell>
          <cell r="T161">
            <v>32</v>
          </cell>
          <cell r="U161">
            <v>0</v>
          </cell>
          <cell r="V161">
            <v>90</v>
          </cell>
          <cell r="W161">
            <v>3</v>
          </cell>
          <cell r="X161" t="str">
            <v>"GA-09a_Pt1_Hs=05.00_Tp=21.01_Interm.dat"</v>
          </cell>
          <cell r="Y161" t="str">
            <v>"GA-09a_Pt1_Hs=05.00_Tp=21.01_Interm.dat"</v>
          </cell>
          <cell r="Z161" t="str">
            <v>"149.xls"</v>
          </cell>
          <cell r="AA161">
            <v>5</v>
          </cell>
          <cell r="AB161">
            <v>2</v>
          </cell>
          <cell r="AC161">
            <v>8.1168831168831168E-2</v>
          </cell>
          <cell r="AD161" t="str">
            <v>"GA-09a_Pt1_Hs=05.00_Tp=21.01_Interm.dat"</v>
          </cell>
          <cell r="AE161" t="str">
            <v>"GA-09a_Pt1_Hs=05.00_Tp=21.01_Interm.dat"</v>
          </cell>
          <cell r="AF161" t="str">
            <v>"149.xls"</v>
          </cell>
        </row>
        <row r="162">
          <cell r="A162">
            <v>150</v>
          </cell>
          <cell r="B162" t="str">
            <v>GA-09a_Pt1_Hs=05.00_Tp=17.19_Ballast</v>
          </cell>
          <cell r="C162">
            <v>0</v>
          </cell>
          <cell r="D162" t="str">
            <v>Ochi-Hubble</v>
          </cell>
          <cell r="E162" t="str">
            <v>"Specified"</v>
          </cell>
          <cell r="F162" t="str">
            <v>SE100</v>
          </cell>
          <cell r="G162">
            <v>112.5</v>
          </cell>
          <cell r="H162">
            <v>5</v>
          </cell>
          <cell r="I162">
            <v>8</v>
          </cell>
          <cell r="J162">
            <v>5.8173356602675967E-2</v>
          </cell>
          <cell r="K162" t="str">
            <v>N10</v>
          </cell>
          <cell r="L162">
            <v>67.5</v>
          </cell>
          <cell r="M162" t="str">
            <v>N10</v>
          </cell>
          <cell r="N162" t="str">
            <v>"Ballast"</v>
          </cell>
          <cell r="O162">
            <v>90</v>
          </cell>
          <cell r="P162">
            <v>-11.89</v>
          </cell>
          <cell r="Q162">
            <v>0</v>
          </cell>
          <cell r="R162">
            <v>18.150000000000002</v>
          </cell>
          <cell r="S162">
            <v>90</v>
          </cell>
          <cell r="T162">
            <v>32</v>
          </cell>
          <cell r="U162">
            <v>0</v>
          </cell>
          <cell r="V162">
            <v>90</v>
          </cell>
          <cell r="W162">
            <v>3</v>
          </cell>
          <cell r="X162" t="str">
            <v>"GA-09a_Pt1_Hs=05.00_Tp=17.19_Ballast.dat"</v>
          </cell>
          <cell r="Y162" t="str">
            <v>"GA-09a_Pt1_Hs=05.00_Tp=17.19_Ballast.dat"</v>
          </cell>
          <cell r="Z162" t="str">
            <v>"150.xls"</v>
          </cell>
          <cell r="AA162">
            <v>5</v>
          </cell>
          <cell r="AB162">
            <v>2</v>
          </cell>
          <cell r="AC162">
            <v>9.9206349206349201E-2</v>
          </cell>
          <cell r="AD162" t="str">
            <v>"GA-09a_Pt1_Hs=05.00_Tp=17.19_Ballast.dat"</v>
          </cell>
          <cell r="AE162" t="str">
            <v>"GA-09a_Pt1_Hs=05.00_Tp=17.19_Ballast.dat"</v>
          </cell>
          <cell r="AF162" t="str">
            <v>"150.xls"</v>
          </cell>
        </row>
        <row r="163">
          <cell r="A163">
            <v>151</v>
          </cell>
          <cell r="B163" t="str">
            <v>GA-09a_Pt1_Hs=05.00_Tp=19.10_Ballast</v>
          </cell>
          <cell r="C163">
            <v>0</v>
          </cell>
          <cell r="D163" t="str">
            <v>Ochi-Hubble</v>
          </cell>
          <cell r="E163" t="str">
            <v>"Specified"</v>
          </cell>
          <cell r="F163" t="str">
            <v>SE100</v>
          </cell>
          <cell r="G163">
            <v>112.5</v>
          </cell>
          <cell r="H163">
            <v>5</v>
          </cell>
          <cell r="I163">
            <v>8</v>
          </cell>
          <cell r="J163">
            <v>5.235602094240837E-2</v>
          </cell>
          <cell r="K163" t="str">
            <v>N10</v>
          </cell>
          <cell r="L163">
            <v>67.5</v>
          </cell>
          <cell r="M163" t="str">
            <v>N10</v>
          </cell>
          <cell r="N163" t="str">
            <v>"Ballast"</v>
          </cell>
          <cell r="O163">
            <v>90</v>
          </cell>
          <cell r="P163">
            <v>-11.89</v>
          </cell>
          <cell r="Q163">
            <v>0</v>
          </cell>
          <cell r="R163">
            <v>18.150000000000002</v>
          </cell>
          <cell r="S163">
            <v>90</v>
          </cell>
          <cell r="T163">
            <v>32</v>
          </cell>
          <cell r="U163">
            <v>0</v>
          </cell>
          <cell r="V163">
            <v>90</v>
          </cell>
          <cell r="W163">
            <v>3</v>
          </cell>
          <cell r="X163" t="str">
            <v>"GA-09a_Pt1_Hs=05.00_Tp=19.10_Ballast.dat"</v>
          </cell>
          <cell r="Y163" t="str">
            <v>"GA-09a_Pt1_Hs=05.00_Tp=19.10_Ballast.dat"</v>
          </cell>
          <cell r="Z163" t="str">
            <v>"151.xls"</v>
          </cell>
          <cell r="AA163">
            <v>5</v>
          </cell>
          <cell r="AB163">
            <v>2</v>
          </cell>
          <cell r="AC163">
            <v>8.9285714285714288E-2</v>
          </cell>
          <cell r="AD163" t="str">
            <v>"GA-09a_Pt1_Hs=05.00_Tp=19.10_Ballast.dat"</v>
          </cell>
          <cell r="AE163" t="str">
            <v>"GA-09a_Pt1_Hs=05.00_Tp=19.10_Ballast.dat"</v>
          </cell>
          <cell r="AF163" t="str">
            <v>"151.xls"</v>
          </cell>
        </row>
        <row r="164">
          <cell r="A164">
            <v>152</v>
          </cell>
          <cell r="B164" t="str">
            <v>GA-09a_Pt1_Hs=05.00_Tp=21.01_Ballast</v>
          </cell>
          <cell r="C164">
            <v>0</v>
          </cell>
          <cell r="D164" t="str">
            <v>Ochi-Hubble</v>
          </cell>
          <cell r="E164" t="str">
            <v>"Specified"</v>
          </cell>
          <cell r="F164" t="str">
            <v>SE100</v>
          </cell>
          <cell r="G164">
            <v>112.5</v>
          </cell>
          <cell r="H164">
            <v>5</v>
          </cell>
          <cell r="I164">
            <v>8</v>
          </cell>
          <cell r="J164">
            <v>4.7596382674916705E-2</v>
          </cell>
          <cell r="K164" t="str">
            <v>N10</v>
          </cell>
          <cell r="L164">
            <v>67.5</v>
          </cell>
          <cell r="M164" t="str">
            <v>N10</v>
          </cell>
          <cell r="N164" t="str">
            <v>"Ballast"</v>
          </cell>
          <cell r="O164">
            <v>90</v>
          </cell>
          <cell r="P164">
            <v>-11.89</v>
          </cell>
          <cell r="Q164">
            <v>0</v>
          </cell>
          <cell r="R164">
            <v>18.150000000000002</v>
          </cell>
          <cell r="S164">
            <v>90</v>
          </cell>
          <cell r="T164">
            <v>32</v>
          </cell>
          <cell r="U164">
            <v>0</v>
          </cell>
          <cell r="V164">
            <v>90</v>
          </cell>
          <cell r="W164">
            <v>3</v>
          </cell>
          <cell r="X164" t="str">
            <v>"GA-09a_Pt1_Hs=05.00_Tp=21.01_Ballast.dat"</v>
          </cell>
          <cell r="Y164" t="str">
            <v>"GA-09a_Pt1_Hs=05.00_Tp=21.01_Ballast.dat"</v>
          </cell>
          <cell r="Z164" t="str">
            <v>"152.xls"</v>
          </cell>
          <cell r="AA164">
            <v>5</v>
          </cell>
          <cell r="AB164">
            <v>2</v>
          </cell>
          <cell r="AC164">
            <v>8.1168831168831168E-2</v>
          </cell>
          <cell r="AD164" t="str">
            <v>"GA-09a_Pt1_Hs=05.00_Tp=21.01_Ballast.dat"</v>
          </cell>
          <cell r="AE164" t="str">
            <v>"GA-09a_Pt1_Hs=05.00_Tp=21.01_Ballast.dat"</v>
          </cell>
          <cell r="AF164" t="str">
            <v>"152.xls"</v>
          </cell>
        </row>
        <row r="165">
          <cell r="A165">
            <v>153</v>
          </cell>
          <cell r="B165" t="str">
            <v>GA-09b_Pt1_Hs=05.00_Tp=17.19_Full</v>
          </cell>
          <cell r="C165">
            <v>0</v>
          </cell>
          <cell r="D165" t="str">
            <v>Ochi-Hubble</v>
          </cell>
          <cell r="E165" t="str">
            <v>"Specified"</v>
          </cell>
          <cell r="F165" t="str">
            <v>S100</v>
          </cell>
          <cell r="G165">
            <v>67.5</v>
          </cell>
          <cell r="H165">
            <v>5</v>
          </cell>
          <cell r="I165">
            <v>8</v>
          </cell>
          <cell r="J165">
            <v>5.8173356602675967E-2</v>
          </cell>
          <cell r="K165" t="str">
            <v>NW10</v>
          </cell>
          <cell r="L165">
            <v>112.5</v>
          </cell>
          <cell r="M165" t="str">
            <v>NW10</v>
          </cell>
          <cell r="N165" t="str">
            <v>"Full"</v>
          </cell>
          <cell r="O165">
            <v>90</v>
          </cell>
          <cell r="P165">
            <v>-24.5</v>
          </cell>
          <cell r="Q165">
            <v>0</v>
          </cell>
          <cell r="R165">
            <v>18.150000000000002</v>
          </cell>
          <cell r="S165">
            <v>90</v>
          </cell>
          <cell r="T165">
            <v>32</v>
          </cell>
          <cell r="U165">
            <v>0</v>
          </cell>
          <cell r="V165">
            <v>90</v>
          </cell>
          <cell r="W165">
            <v>3</v>
          </cell>
          <cell r="X165" t="str">
            <v>"GA-09b_Pt1_Hs=05.00_Tp=17.19_Full.dat"</v>
          </cell>
          <cell r="Y165" t="str">
            <v>"GA-09b_Pt1_Hs=05.00_Tp=17.19_Full.dat"</v>
          </cell>
          <cell r="Z165" t="str">
            <v>"153.xls"</v>
          </cell>
          <cell r="AA165">
            <v>5</v>
          </cell>
          <cell r="AB165">
            <v>2</v>
          </cell>
          <cell r="AC165">
            <v>9.9206349206349201E-2</v>
          </cell>
          <cell r="AD165" t="str">
            <v>"GA-09b_Pt1_Hs=05.00_Tp=17.19_Full.dat"</v>
          </cell>
          <cell r="AE165" t="str">
            <v>"GA-09b_Pt1_Hs=05.00_Tp=17.19_Full.dat"</v>
          </cell>
          <cell r="AF165" t="str">
            <v>"153.xls"</v>
          </cell>
        </row>
        <row r="166">
          <cell r="A166">
            <v>154</v>
          </cell>
          <cell r="B166" t="str">
            <v>GA-09b_Pt1_Hs=05.00_Tp=19.10_Full</v>
          </cell>
          <cell r="C166">
            <v>0</v>
          </cell>
          <cell r="D166" t="str">
            <v>Ochi-Hubble</v>
          </cell>
          <cell r="E166" t="str">
            <v>"Specified"</v>
          </cell>
          <cell r="F166" t="str">
            <v>S100</v>
          </cell>
          <cell r="G166">
            <v>67.5</v>
          </cell>
          <cell r="H166">
            <v>5</v>
          </cell>
          <cell r="I166">
            <v>8</v>
          </cell>
          <cell r="J166">
            <v>5.235602094240837E-2</v>
          </cell>
          <cell r="K166" t="str">
            <v>NW10</v>
          </cell>
          <cell r="L166">
            <v>112.5</v>
          </cell>
          <cell r="M166" t="str">
            <v>NW10</v>
          </cell>
          <cell r="N166" t="str">
            <v>"Full"</v>
          </cell>
          <cell r="O166">
            <v>90</v>
          </cell>
          <cell r="P166">
            <v>-24.5</v>
          </cell>
          <cell r="Q166">
            <v>0</v>
          </cell>
          <cell r="R166">
            <v>18.150000000000002</v>
          </cell>
          <cell r="S166">
            <v>90</v>
          </cell>
          <cell r="T166">
            <v>32</v>
          </cell>
          <cell r="U166">
            <v>0</v>
          </cell>
          <cell r="V166">
            <v>90</v>
          </cell>
          <cell r="W166">
            <v>3</v>
          </cell>
          <cell r="X166" t="str">
            <v>"GA-09b_Pt1_Hs=05.00_Tp=19.10_Full.dat"</v>
          </cell>
          <cell r="Y166" t="str">
            <v>"GA-09b_Pt1_Hs=05.00_Tp=19.10_Full.dat"</v>
          </cell>
          <cell r="Z166" t="str">
            <v>"154.xls"</v>
          </cell>
          <cell r="AA166">
            <v>5</v>
          </cell>
          <cell r="AB166">
            <v>2</v>
          </cell>
          <cell r="AC166">
            <v>8.9285714285714288E-2</v>
          </cell>
          <cell r="AD166" t="str">
            <v>"GA-09b_Pt1_Hs=05.00_Tp=19.10_Full.dat"</v>
          </cell>
          <cell r="AE166" t="str">
            <v>"GA-09b_Pt1_Hs=05.00_Tp=19.10_Full.dat"</v>
          </cell>
          <cell r="AF166" t="str">
            <v>"154.xls"</v>
          </cell>
        </row>
        <row r="167">
          <cell r="A167">
            <v>155</v>
          </cell>
          <cell r="B167" t="str">
            <v>GA-09b_Pt1_Hs=05.00_Tp=21.01_Full</v>
          </cell>
          <cell r="C167">
            <v>0</v>
          </cell>
          <cell r="D167" t="str">
            <v>Ochi-Hubble</v>
          </cell>
          <cell r="E167" t="str">
            <v>"Specified"</v>
          </cell>
          <cell r="F167" t="str">
            <v>S100</v>
          </cell>
          <cell r="G167">
            <v>67.5</v>
          </cell>
          <cell r="H167">
            <v>5</v>
          </cell>
          <cell r="I167">
            <v>8</v>
          </cell>
          <cell r="J167">
            <v>4.7596382674916705E-2</v>
          </cell>
          <cell r="K167" t="str">
            <v>NW10</v>
          </cell>
          <cell r="L167">
            <v>112.5</v>
          </cell>
          <cell r="M167" t="str">
            <v>NW10</v>
          </cell>
          <cell r="N167" t="str">
            <v>"Full"</v>
          </cell>
          <cell r="O167">
            <v>90</v>
          </cell>
          <cell r="P167">
            <v>-24.5</v>
          </cell>
          <cell r="Q167">
            <v>0</v>
          </cell>
          <cell r="R167">
            <v>18.150000000000002</v>
          </cell>
          <cell r="S167">
            <v>90</v>
          </cell>
          <cell r="T167">
            <v>32</v>
          </cell>
          <cell r="U167">
            <v>0</v>
          </cell>
          <cell r="V167">
            <v>90</v>
          </cell>
          <cell r="W167">
            <v>3</v>
          </cell>
          <cell r="X167" t="str">
            <v>"GA-09b_Pt1_Hs=05.00_Tp=21.01_Full.dat"</v>
          </cell>
          <cell r="Y167" t="str">
            <v>"GA-09b_Pt1_Hs=05.00_Tp=21.01_Full.dat"</v>
          </cell>
          <cell r="Z167" t="str">
            <v>"155.xls"</v>
          </cell>
          <cell r="AA167">
            <v>5</v>
          </cell>
          <cell r="AB167">
            <v>2</v>
          </cell>
          <cell r="AC167">
            <v>8.1168831168831168E-2</v>
          </cell>
          <cell r="AD167" t="str">
            <v>"GA-09b_Pt1_Hs=05.00_Tp=21.01_Full.dat"</v>
          </cell>
          <cell r="AE167" t="str">
            <v>"GA-09b_Pt1_Hs=05.00_Tp=21.01_Full.dat"</v>
          </cell>
          <cell r="AF167" t="str">
            <v>"155.xls"</v>
          </cell>
        </row>
        <row r="168">
          <cell r="A168">
            <v>156</v>
          </cell>
          <cell r="B168" t="str">
            <v>GA-09b_Pt1_Hs=05.00_Tp=17.19_Interm</v>
          </cell>
          <cell r="C168">
            <v>0</v>
          </cell>
          <cell r="D168" t="str">
            <v>Ochi-Hubble</v>
          </cell>
          <cell r="E168" t="str">
            <v>"Specified"</v>
          </cell>
          <cell r="F168" t="str">
            <v>S100</v>
          </cell>
          <cell r="G168">
            <v>67.5</v>
          </cell>
          <cell r="H168">
            <v>5</v>
          </cell>
          <cell r="I168">
            <v>8</v>
          </cell>
          <cell r="J168">
            <v>5.8173356602675967E-2</v>
          </cell>
          <cell r="K168" t="str">
            <v>NW10</v>
          </cell>
          <cell r="L168">
            <v>112.5</v>
          </cell>
          <cell r="M168" t="str">
            <v>NW10</v>
          </cell>
          <cell r="N168" t="str">
            <v>"Interm"</v>
          </cell>
          <cell r="O168">
            <v>90</v>
          </cell>
          <cell r="P168">
            <v>-18.149999999999999</v>
          </cell>
          <cell r="Q168">
            <v>0</v>
          </cell>
          <cell r="R168">
            <v>18.150000000000002</v>
          </cell>
          <cell r="S168">
            <v>90</v>
          </cell>
          <cell r="T168">
            <v>32</v>
          </cell>
          <cell r="U168">
            <v>0</v>
          </cell>
          <cell r="V168">
            <v>90</v>
          </cell>
          <cell r="W168">
            <v>3</v>
          </cell>
          <cell r="X168" t="str">
            <v>"GA-09b_Pt1_Hs=05.00_Tp=17.19_Interm.dat"</v>
          </cell>
          <cell r="Y168" t="str">
            <v>"GA-09b_Pt1_Hs=05.00_Tp=17.19_Interm.dat"</v>
          </cell>
          <cell r="Z168" t="str">
            <v>"156.xls"</v>
          </cell>
          <cell r="AA168">
            <v>5</v>
          </cell>
          <cell r="AB168">
            <v>2</v>
          </cell>
          <cell r="AC168">
            <v>9.9206349206349201E-2</v>
          </cell>
          <cell r="AD168" t="str">
            <v>"GA-09b_Pt1_Hs=05.00_Tp=17.19_Interm.dat"</v>
          </cell>
          <cell r="AE168" t="str">
            <v>"GA-09b_Pt1_Hs=05.00_Tp=17.19_Interm.dat"</v>
          </cell>
          <cell r="AF168" t="str">
            <v>"156.xls"</v>
          </cell>
        </row>
        <row r="169">
          <cell r="A169">
            <v>157</v>
          </cell>
          <cell r="B169" t="str">
            <v>GA-09b_Pt1_Hs=05.00_Tp=19.10_Interm</v>
          </cell>
          <cell r="C169">
            <v>0</v>
          </cell>
          <cell r="D169" t="str">
            <v>Ochi-Hubble</v>
          </cell>
          <cell r="E169" t="str">
            <v>"Specified"</v>
          </cell>
          <cell r="F169" t="str">
            <v>S100</v>
          </cell>
          <cell r="G169">
            <v>67.5</v>
          </cell>
          <cell r="H169">
            <v>5</v>
          </cell>
          <cell r="I169">
            <v>8</v>
          </cell>
          <cell r="J169">
            <v>5.235602094240837E-2</v>
          </cell>
          <cell r="K169" t="str">
            <v>NW10</v>
          </cell>
          <cell r="L169">
            <v>112.5</v>
          </cell>
          <cell r="M169" t="str">
            <v>NW10</v>
          </cell>
          <cell r="N169" t="str">
            <v>"Interm"</v>
          </cell>
          <cell r="O169">
            <v>90</v>
          </cell>
          <cell r="P169">
            <v>-18.149999999999999</v>
          </cell>
          <cell r="Q169">
            <v>0</v>
          </cell>
          <cell r="R169">
            <v>18.150000000000002</v>
          </cell>
          <cell r="S169">
            <v>90</v>
          </cell>
          <cell r="T169">
            <v>32</v>
          </cell>
          <cell r="U169">
            <v>0</v>
          </cell>
          <cell r="V169">
            <v>90</v>
          </cell>
          <cell r="W169">
            <v>3</v>
          </cell>
          <cell r="X169" t="str">
            <v>"GA-09b_Pt1_Hs=05.00_Tp=19.10_Interm.dat"</v>
          </cell>
          <cell r="Y169" t="str">
            <v>"GA-09b_Pt1_Hs=05.00_Tp=19.10_Interm.dat"</v>
          </cell>
          <cell r="Z169" t="str">
            <v>"157.xls"</v>
          </cell>
          <cell r="AA169">
            <v>5</v>
          </cell>
          <cell r="AB169">
            <v>2</v>
          </cell>
          <cell r="AC169">
            <v>8.9285714285714288E-2</v>
          </cell>
          <cell r="AD169" t="str">
            <v>"GA-09b_Pt1_Hs=05.00_Tp=19.10_Interm.dat"</v>
          </cell>
          <cell r="AE169" t="str">
            <v>"GA-09b_Pt1_Hs=05.00_Tp=19.10_Interm.dat"</v>
          </cell>
          <cell r="AF169" t="str">
            <v>"157.xls"</v>
          </cell>
        </row>
        <row r="170">
          <cell r="A170">
            <v>158</v>
          </cell>
          <cell r="B170" t="str">
            <v>GA-09b_Pt1_Hs=05.00_Tp=21.01_Interm</v>
          </cell>
          <cell r="C170">
            <v>0</v>
          </cell>
          <cell r="D170" t="str">
            <v>Ochi-Hubble</v>
          </cell>
          <cell r="E170" t="str">
            <v>"Specified"</v>
          </cell>
          <cell r="F170" t="str">
            <v>S100</v>
          </cell>
          <cell r="G170">
            <v>67.5</v>
          </cell>
          <cell r="H170">
            <v>5</v>
          </cell>
          <cell r="I170">
            <v>8</v>
          </cell>
          <cell r="J170">
            <v>4.7596382674916705E-2</v>
          </cell>
          <cell r="K170" t="str">
            <v>NW10</v>
          </cell>
          <cell r="L170">
            <v>112.5</v>
          </cell>
          <cell r="M170" t="str">
            <v>NW10</v>
          </cell>
          <cell r="N170" t="str">
            <v>"Interm"</v>
          </cell>
          <cell r="O170">
            <v>90</v>
          </cell>
          <cell r="P170">
            <v>-18.149999999999999</v>
          </cell>
          <cell r="Q170">
            <v>0</v>
          </cell>
          <cell r="R170">
            <v>18.150000000000002</v>
          </cell>
          <cell r="S170">
            <v>90</v>
          </cell>
          <cell r="T170">
            <v>32</v>
          </cell>
          <cell r="U170">
            <v>0</v>
          </cell>
          <cell r="V170">
            <v>90</v>
          </cell>
          <cell r="W170">
            <v>3</v>
          </cell>
          <cell r="X170" t="str">
            <v>"GA-09b_Pt1_Hs=05.00_Tp=21.01_Interm.dat"</v>
          </cell>
          <cell r="Y170" t="str">
            <v>"GA-09b_Pt1_Hs=05.00_Tp=21.01_Interm.dat"</v>
          </cell>
          <cell r="Z170" t="str">
            <v>"158.xls"</v>
          </cell>
          <cell r="AA170">
            <v>5</v>
          </cell>
          <cell r="AB170">
            <v>2</v>
          </cell>
          <cell r="AC170">
            <v>8.1168831168831168E-2</v>
          </cell>
          <cell r="AD170" t="str">
            <v>"GA-09b_Pt1_Hs=05.00_Tp=21.01_Interm.dat"</v>
          </cell>
          <cell r="AE170" t="str">
            <v>"GA-09b_Pt1_Hs=05.00_Tp=21.01_Interm.dat"</v>
          </cell>
          <cell r="AF170" t="str">
            <v>"158.xls"</v>
          </cell>
        </row>
        <row r="171">
          <cell r="A171">
            <v>159</v>
          </cell>
          <cell r="B171" t="str">
            <v>GA-09b_Pt1_Hs=05.00_Tp=17.19_Ballast</v>
          </cell>
          <cell r="C171">
            <v>0</v>
          </cell>
          <cell r="D171" t="str">
            <v>Ochi-Hubble</v>
          </cell>
          <cell r="E171" t="str">
            <v>"Specified"</v>
          </cell>
          <cell r="F171" t="str">
            <v>S100</v>
          </cell>
          <cell r="G171">
            <v>67.5</v>
          </cell>
          <cell r="H171">
            <v>5</v>
          </cell>
          <cell r="I171">
            <v>8</v>
          </cell>
          <cell r="J171">
            <v>5.8173356602675967E-2</v>
          </cell>
          <cell r="K171" t="str">
            <v>NW10</v>
          </cell>
          <cell r="L171">
            <v>112.5</v>
          </cell>
          <cell r="M171" t="str">
            <v>NW10</v>
          </cell>
          <cell r="N171" t="str">
            <v>"Ballast"</v>
          </cell>
          <cell r="O171">
            <v>90</v>
          </cell>
          <cell r="P171">
            <v>-11.89</v>
          </cell>
          <cell r="Q171">
            <v>0</v>
          </cell>
          <cell r="R171">
            <v>18.150000000000002</v>
          </cell>
          <cell r="S171">
            <v>90</v>
          </cell>
          <cell r="T171">
            <v>32</v>
          </cell>
          <cell r="U171">
            <v>0</v>
          </cell>
          <cell r="V171">
            <v>90</v>
          </cell>
          <cell r="W171">
            <v>3</v>
          </cell>
          <cell r="X171" t="str">
            <v>"GA-09b_Pt1_Hs=05.00_Tp=17.19_Ballast.dat"</v>
          </cell>
          <cell r="Y171" t="str">
            <v>"GA-09b_Pt1_Hs=05.00_Tp=17.19_Ballast.dat"</v>
          </cell>
          <cell r="Z171" t="str">
            <v>"159.xls"</v>
          </cell>
          <cell r="AA171">
            <v>5</v>
          </cell>
          <cell r="AB171">
            <v>2</v>
          </cell>
          <cell r="AC171">
            <v>9.9206349206349201E-2</v>
          </cell>
          <cell r="AD171" t="str">
            <v>"GA-09b_Pt1_Hs=05.00_Tp=17.19_Ballast.dat"</v>
          </cell>
          <cell r="AE171" t="str">
            <v>"GA-09b_Pt1_Hs=05.00_Tp=17.19_Ballast.dat"</v>
          </cell>
          <cell r="AF171" t="str">
            <v>"159.xls"</v>
          </cell>
        </row>
        <row r="172">
          <cell r="A172">
            <v>160</v>
          </cell>
          <cell r="B172" t="str">
            <v>GA-09b_Pt1_Hs=05.00_Tp=19.10_Ballast</v>
          </cell>
          <cell r="C172">
            <v>0</v>
          </cell>
          <cell r="D172" t="str">
            <v>Ochi-Hubble</v>
          </cell>
          <cell r="E172" t="str">
            <v>"Specified"</v>
          </cell>
          <cell r="F172" t="str">
            <v>S100</v>
          </cell>
          <cell r="G172">
            <v>67.5</v>
          </cell>
          <cell r="H172">
            <v>5</v>
          </cell>
          <cell r="I172">
            <v>8</v>
          </cell>
          <cell r="J172">
            <v>5.235602094240837E-2</v>
          </cell>
          <cell r="K172" t="str">
            <v>NW10</v>
          </cell>
          <cell r="L172">
            <v>112.5</v>
          </cell>
          <cell r="M172" t="str">
            <v>NW10</v>
          </cell>
          <cell r="N172" t="str">
            <v>"Ballast"</v>
          </cell>
          <cell r="O172">
            <v>90</v>
          </cell>
          <cell r="P172">
            <v>-11.89</v>
          </cell>
          <cell r="Q172">
            <v>0</v>
          </cell>
          <cell r="R172">
            <v>18.150000000000002</v>
          </cell>
          <cell r="S172">
            <v>90</v>
          </cell>
          <cell r="T172">
            <v>32</v>
          </cell>
          <cell r="U172">
            <v>0</v>
          </cell>
          <cell r="V172">
            <v>90</v>
          </cell>
          <cell r="W172">
            <v>3</v>
          </cell>
          <cell r="X172" t="str">
            <v>"GA-09b_Pt1_Hs=05.00_Tp=19.10_Ballast.dat"</v>
          </cell>
          <cell r="Y172" t="str">
            <v>"GA-09b_Pt1_Hs=05.00_Tp=19.10_Ballast.dat"</v>
          </cell>
          <cell r="Z172" t="str">
            <v>"160.xls"</v>
          </cell>
          <cell r="AA172">
            <v>5</v>
          </cell>
          <cell r="AB172">
            <v>2</v>
          </cell>
          <cell r="AC172">
            <v>8.9285714285714288E-2</v>
          </cell>
          <cell r="AD172" t="str">
            <v>"GA-09b_Pt1_Hs=05.00_Tp=19.10_Ballast.dat"</v>
          </cell>
          <cell r="AE172" t="str">
            <v>"GA-09b_Pt1_Hs=05.00_Tp=19.10_Ballast.dat"</v>
          </cell>
          <cell r="AF172" t="str">
            <v>"160.xls"</v>
          </cell>
        </row>
        <row r="173">
          <cell r="A173">
            <v>161</v>
          </cell>
          <cell r="B173" t="str">
            <v>GA-09b_Pt1_Hs=05.00_Tp=21.01_Ballast</v>
          </cell>
          <cell r="C173">
            <v>0</v>
          </cell>
          <cell r="D173" t="str">
            <v>Ochi-Hubble</v>
          </cell>
          <cell r="E173" t="str">
            <v>"Specified"</v>
          </cell>
          <cell r="F173" t="str">
            <v>S100</v>
          </cell>
          <cell r="G173">
            <v>67.5</v>
          </cell>
          <cell r="H173">
            <v>5</v>
          </cell>
          <cell r="I173">
            <v>8</v>
          </cell>
          <cell r="J173">
            <v>4.7596382674916705E-2</v>
          </cell>
          <cell r="K173" t="str">
            <v>NW10</v>
          </cell>
          <cell r="L173">
            <v>112.5</v>
          </cell>
          <cell r="M173" t="str">
            <v>NW10</v>
          </cell>
          <cell r="N173" t="str">
            <v>"Ballast"</v>
          </cell>
          <cell r="O173">
            <v>90</v>
          </cell>
          <cell r="P173">
            <v>-11.89</v>
          </cell>
          <cell r="Q173">
            <v>0</v>
          </cell>
          <cell r="R173">
            <v>18.150000000000002</v>
          </cell>
          <cell r="S173">
            <v>90</v>
          </cell>
          <cell r="T173">
            <v>32</v>
          </cell>
          <cell r="U173">
            <v>0</v>
          </cell>
          <cell r="V173">
            <v>90</v>
          </cell>
          <cell r="W173">
            <v>3</v>
          </cell>
          <cell r="X173" t="str">
            <v>"GA-09b_Pt1_Hs=05.00_Tp=21.01_Ballast.dat"</v>
          </cell>
          <cell r="Y173" t="str">
            <v>"GA-09b_Pt1_Hs=05.00_Tp=21.01_Ballast.dat"</v>
          </cell>
          <cell r="Z173" t="str">
            <v>"161.xls"</v>
          </cell>
          <cell r="AA173">
            <v>5</v>
          </cell>
          <cell r="AB173">
            <v>2</v>
          </cell>
          <cell r="AC173">
            <v>8.1168831168831168E-2</v>
          </cell>
          <cell r="AD173" t="str">
            <v>"GA-09b_Pt1_Hs=05.00_Tp=21.01_Ballast.dat"</v>
          </cell>
          <cell r="AE173" t="str">
            <v>"GA-09b_Pt1_Hs=05.00_Tp=21.01_Ballast.dat"</v>
          </cell>
          <cell r="AF173" t="str">
            <v>"161.xls"</v>
          </cell>
        </row>
        <row r="174">
          <cell r="A174">
            <v>162</v>
          </cell>
          <cell r="B174" t="str">
            <v>GA-10a_Pt1_Hs=05.00_Tp=17.19_Full</v>
          </cell>
          <cell r="C174">
            <v>0</v>
          </cell>
          <cell r="D174" t="str">
            <v>Ochi-Hubble</v>
          </cell>
          <cell r="E174" t="str">
            <v>"Specified"</v>
          </cell>
          <cell r="F174" t="str">
            <v>NW100</v>
          </cell>
          <cell r="G174">
            <v>292.5</v>
          </cell>
          <cell r="H174">
            <v>5</v>
          </cell>
          <cell r="I174">
            <v>8</v>
          </cell>
          <cell r="J174">
            <v>5.8173356602675967E-2</v>
          </cell>
          <cell r="K174" t="str">
            <v>S10</v>
          </cell>
          <cell r="L174">
            <v>247.5</v>
          </cell>
          <cell r="M174" t="str">
            <v>S10</v>
          </cell>
          <cell r="N174" t="str">
            <v>"Full"</v>
          </cell>
          <cell r="O174">
            <v>270</v>
          </cell>
          <cell r="P174">
            <v>-24.5</v>
          </cell>
          <cell r="Q174">
            <v>0</v>
          </cell>
          <cell r="R174">
            <v>18.150000000000002</v>
          </cell>
          <cell r="S174">
            <v>90</v>
          </cell>
          <cell r="T174">
            <v>32</v>
          </cell>
          <cell r="U174">
            <v>0</v>
          </cell>
          <cell r="V174">
            <v>90</v>
          </cell>
          <cell r="W174">
            <v>3</v>
          </cell>
          <cell r="X174" t="str">
            <v>"GA-10a_Pt1_Hs=05.00_Tp=17.19_Full.dat"</v>
          </cell>
          <cell r="Y174" t="str">
            <v>"GA-10a_Pt1_Hs=05.00_Tp=17.19_Full.dat"</v>
          </cell>
          <cell r="Z174" t="str">
            <v>"162.xls"</v>
          </cell>
          <cell r="AA174">
            <v>5</v>
          </cell>
          <cell r="AB174">
            <v>2</v>
          </cell>
          <cell r="AC174">
            <v>9.9206349206349201E-2</v>
          </cell>
          <cell r="AD174" t="str">
            <v>"GA-10a_Pt1_Hs=05.00_Tp=17.19_Full.dat"</v>
          </cell>
          <cell r="AE174" t="str">
            <v>"GA-10a_Pt1_Hs=05.00_Tp=17.19_Full.dat"</v>
          </cell>
          <cell r="AF174" t="str">
            <v>"162.xls"</v>
          </cell>
        </row>
        <row r="175">
          <cell r="A175">
            <v>163</v>
          </cell>
          <cell r="B175" t="str">
            <v>GA-10a_Pt1_Hs=05.00_Tp=19.10_Full</v>
          </cell>
          <cell r="C175">
            <v>0</v>
          </cell>
          <cell r="D175" t="str">
            <v>Ochi-Hubble</v>
          </cell>
          <cell r="E175" t="str">
            <v>"Specified"</v>
          </cell>
          <cell r="F175" t="str">
            <v>NW100</v>
          </cell>
          <cell r="G175">
            <v>292.5</v>
          </cell>
          <cell r="H175">
            <v>5</v>
          </cell>
          <cell r="I175">
            <v>8</v>
          </cell>
          <cell r="J175">
            <v>5.235602094240837E-2</v>
          </cell>
          <cell r="K175" t="str">
            <v>S10</v>
          </cell>
          <cell r="L175">
            <v>247.5</v>
          </cell>
          <cell r="M175" t="str">
            <v>S10</v>
          </cell>
          <cell r="N175" t="str">
            <v>"Full"</v>
          </cell>
          <cell r="O175">
            <v>270</v>
          </cell>
          <cell r="P175">
            <v>-24.5</v>
          </cell>
          <cell r="Q175">
            <v>0</v>
          </cell>
          <cell r="R175">
            <v>18.150000000000002</v>
          </cell>
          <cell r="S175">
            <v>90</v>
          </cell>
          <cell r="T175">
            <v>32</v>
          </cell>
          <cell r="U175">
            <v>0</v>
          </cell>
          <cell r="V175">
            <v>90</v>
          </cell>
          <cell r="W175">
            <v>3</v>
          </cell>
          <cell r="X175" t="str">
            <v>"GA-10a_Pt1_Hs=05.00_Tp=19.10_Full.dat"</v>
          </cell>
          <cell r="Y175" t="str">
            <v>"GA-10a_Pt1_Hs=05.00_Tp=19.10_Full.dat"</v>
          </cell>
          <cell r="Z175" t="str">
            <v>"163.xls"</v>
          </cell>
          <cell r="AA175">
            <v>5</v>
          </cell>
          <cell r="AB175">
            <v>2</v>
          </cell>
          <cell r="AC175">
            <v>8.9285714285714288E-2</v>
          </cell>
          <cell r="AD175" t="str">
            <v>"GA-10a_Pt1_Hs=05.00_Tp=19.10_Full.dat"</v>
          </cell>
          <cell r="AE175" t="str">
            <v>"GA-10a_Pt1_Hs=05.00_Tp=19.10_Full.dat"</v>
          </cell>
          <cell r="AF175" t="str">
            <v>"163.xls"</v>
          </cell>
        </row>
        <row r="176">
          <cell r="A176">
            <v>164</v>
          </cell>
          <cell r="B176" t="str">
            <v>GA-10a_Pt1_Hs=05.00_Tp=21.01_Full</v>
          </cell>
          <cell r="C176">
            <v>0</v>
          </cell>
          <cell r="D176" t="str">
            <v>Ochi-Hubble</v>
          </cell>
          <cell r="E176" t="str">
            <v>"Specified"</v>
          </cell>
          <cell r="F176" t="str">
            <v>NW100</v>
          </cell>
          <cell r="G176">
            <v>292.5</v>
          </cell>
          <cell r="H176">
            <v>5</v>
          </cell>
          <cell r="I176">
            <v>8</v>
          </cell>
          <cell r="J176">
            <v>4.7596382674916705E-2</v>
          </cell>
          <cell r="K176" t="str">
            <v>S10</v>
          </cell>
          <cell r="L176">
            <v>247.5</v>
          </cell>
          <cell r="M176" t="str">
            <v>S10</v>
          </cell>
          <cell r="N176" t="str">
            <v>"Full"</v>
          </cell>
          <cell r="O176">
            <v>270</v>
          </cell>
          <cell r="P176">
            <v>-24.5</v>
          </cell>
          <cell r="Q176">
            <v>0</v>
          </cell>
          <cell r="R176">
            <v>18.150000000000002</v>
          </cell>
          <cell r="S176">
            <v>90</v>
          </cell>
          <cell r="T176">
            <v>32</v>
          </cell>
          <cell r="U176">
            <v>0</v>
          </cell>
          <cell r="V176">
            <v>90</v>
          </cell>
          <cell r="W176">
            <v>3</v>
          </cell>
          <cell r="X176" t="str">
            <v>"GA-10a_Pt1_Hs=05.00_Tp=21.01_Full.dat"</v>
          </cell>
          <cell r="Y176" t="str">
            <v>"GA-10a_Pt1_Hs=05.00_Tp=21.01_Full.dat"</v>
          </cell>
          <cell r="Z176" t="str">
            <v>"164.xls"</v>
          </cell>
          <cell r="AA176">
            <v>5</v>
          </cell>
          <cell r="AB176">
            <v>2</v>
          </cell>
          <cell r="AC176">
            <v>8.1168831168831168E-2</v>
          </cell>
          <cell r="AD176" t="str">
            <v>"GA-10a_Pt1_Hs=05.00_Tp=21.01_Full.dat"</v>
          </cell>
          <cell r="AE176" t="str">
            <v>"GA-10a_Pt1_Hs=05.00_Tp=21.01_Full.dat"</v>
          </cell>
          <cell r="AF176" t="str">
            <v>"164.xls"</v>
          </cell>
        </row>
        <row r="177">
          <cell r="A177">
            <v>165</v>
          </cell>
          <cell r="B177" t="str">
            <v>GA-10a_Pt1_Hs=05.00_Tp=17.19_Interm</v>
          </cell>
          <cell r="C177">
            <v>0</v>
          </cell>
          <cell r="D177" t="str">
            <v>Ochi-Hubble</v>
          </cell>
          <cell r="E177" t="str">
            <v>"Specified"</v>
          </cell>
          <cell r="F177" t="str">
            <v>NW100</v>
          </cell>
          <cell r="G177">
            <v>292.5</v>
          </cell>
          <cell r="H177">
            <v>5</v>
          </cell>
          <cell r="I177">
            <v>8</v>
          </cell>
          <cell r="J177">
            <v>5.8173356602675967E-2</v>
          </cell>
          <cell r="K177" t="str">
            <v>S10</v>
          </cell>
          <cell r="L177">
            <v>247.5</v>
          </cell>
          <cell r="M177" t="str">
            <v>S10</v>
          </cell>
          <cell r="N177" t="str">
            <v>"Interm"</v>
          </cell>
          <cell r="O177">
            <v>270</v>
          </cell>
          <cell r="P177">
            <v>-18.149999999999999</v>
          </cell>
          <cell r="Q177">
            <v>0</v>
          </cell>
          <cell r="R177">
            <v>18.150000000000002</v>
          </cell>
          <cell r="S177">
            <v>90</v>
          </cell>
          <cell r="T177">
            <v>32</v>
          </cell>
          <cell r="U177">
            <v>0</v>
          </cell>
          <cell r="V177">
            <v>90</v>
          </cell>
          <cell r="W177">
            <v>3</v>
          </cell>
          <cell r="X177" t="str">
            <v>"GA-10a_Pt1_Hs=05.00_Tp=17.19_Interm.dat"</v>
          </cell>
          <cell r="Y177" t="str">
            <v>"GA-10a_Pt1_Hs=05.00_Tp=17.19_Interm.dat"</v>
          </cell>
          <cell r="Z177" t="str">
            <v>"165.xls"</v>
          </cell>
          <cell r="AA177">
            <v>5</v>
          </cell>
          <cell r="AB177">
            <v>2</v>
          </cell>
          <cell r="AC177">
            <v>9.9206349206349201E-2</v>
          </cell>
          <cell r="AD177" t="str">
            <v>"GA-10a_Pt1_Hs=05.00_Tp=17.19_Interm.dat"</v>
          </cell>
          <cell r="AE177" t="str">
            <v>"GA-10a_Pt1_Hs=05.00_Tp=17.19_Interm.dat"</v>
          </cell>
          <cell r="AF177" t="str">
            <v>"165.xls"</v>
          </cell>
        </row>
        <row r="178">
          <cell r="A178">
            <v>166</v>
          </cell>
          <cell r="B178" t="str">
            <v>GA-10a_Pt1_Hs=05.00_Tp=19.10_Interm</v>
          </cell>
          <cell r="C178">
            <v>0</v>
          </cell>
          <cell r="D178" t="str">
            <v>Ochi-Hubble</v>
          </cell>
          <cell r="E178" t="str">
            <v>"Specified"</v>
          </cell>
          <cell r="F178" t="str">
            <v>NW100</v>
          </cell>
          <cell r="G178">
            <v>292.5</v>
          </cell>
          <cell r="H178">
            <v>5</v>
          </cell>
          <cell r="I178">
            <v>8</v>
          </cell>
          <cell r="J178">
            <v>5.235602094240837E-2</v>
          </cell>
          <cell r="K178" t="str">
            <v>S10</v>
          </cell>
          <cell r="L178">
            <v>247.5</v>
          </cell>
          <cell r="M178" t="str">
            <v>S10</v>
          </cell>
          <cell r="N178" t="str">
            <v>"Interm"</v>
          </cell>
          <cell r="O178">
            <v>270</v>
          </cell>
          <cell r="P178">
            <v>-18.149999999999999</v>
          </cell>
          <cell r="Q178">
            <v>0</v>
          </cell>
          <cell r="R178">
            <v>18.150000000000002</v>
          </cell>
          <cell r="S178">
            <v>90</v>
          </cell>
          <cell r="T178">
            <v>32</v>
          </cell>
          <cell r="U178">
            <v>0</v>
          </cell>
          <cell r="V178">
            <v>90</v>
          </cell>
          <cell r="W178">
            <v>3</v>
          </cell>
          <cell r="X178" t="str">
            <v>"GA-10a_Pt1_Hs=05.00_Tp=19.10_Interm.dat"</v>
          </cell>
          <cell r="Y178" t="str">
            <v>"GA-10a_Pt1_Hs=05.00_Tp=19.10_Interm.dat"</v>
          </cell>
          <cell r="Z178" t="str">
            <v>"166.xls"</v>
          </cell>
          <cell r="AA178">
            <v>5</v>
          </cell>
          <cell r="AB178">
            <v>2</v>
          </cell>
          <cell r="AC178">
            <v>8.9285714285714288E-2</v>
          </cell>
          <cell r="AD178" t="str">
            <v>"GA-10a_Pt1_Hs=05.00_Tp=19.10_Interm.dat"</v>
          </cell>
          <cell r="AE178" t="str">
            <v>"GA-10a_Pt1_Hs=05.00_Tp=19.10_Interm.dat"</v>
          </cell>
          <cell r="AF178" t="str">
            <v>"166.xls"</v>
          </cell>
        </row>
        <row r="179">
          <cell r="A179">
            <v>167</v>
          </cell>
          <cell r="B179" t="str">
            <v>GA-10a_Pt1_Hs=05.00_Tp=21.01_Interm</v>
          </cell>
          <cell r="C179">
            <v>0</v>
          </cell>
          <cell r="D179" t="str">
            <v>Ochi-Hubble</v>
          </cell>
          <cell r="E179" t="str">
            <v>"Specified"</v>
          </cell>
          <cell r="F179" t="str">
            <v>NW100</v>
          </cell>
          <cell r="G179">
            <v>292.5</v>
          </cell>
          <cell r="H179">
            <v>5</v>
          </cell>
          <cell r="I179">
            <v>8</v>
          </cell>
          <cell r="J179">
            <v>4.7596382674916705E-2</v>
          </cell>
          <cell r="K179" t="str">
            <v>S10</v>
          </cell>
          <cell r="L179">
            <v>247.5</v>
          </cell>
          <cell r="M179" t="str">
            <v>S10</v>
          </cell>
          <cell r="N179" t="str">
            <v>"Interm"</v>
          </cell>
          <cell r="O179">
            <v>270</v>
          </cell>
          <cell r="P179">
            <v>-18.149999999999999</v>
          </cell>
          <cell r="Q179">
            <v>0</v>
          </cell>
          <cell r="R179">
            <v>18.150000000000002</v>
          </cell>
          <cell r="S179">
            <v>90</v>
          </cell>
          <cell r="T179">
            <v>32</v>
          </cell>
          <cell r="U179">
            <v>0</v>
          </cell>
          <cell r="V179">
            <v>90</v>
          </cell>
          <cell r="W179">
            <v>3</v>
          </cell>
          <cell r="X179" t="str">
            <v>"GA-10a_Pt1_Hs=05.00_Tp=21.01_Interm.dat"</v>
          </cell>
          <cell r="Y179" t="str">
            <v>"GA-10a_Pt1_Hs=05.00_Tp=21.01_Interm.dat"</v>
          </cell>
          <cell r="Z179" t="str">
            <v>"167.xls"</v>
          </cell>
          <cell r="AA179">
            <v>5</v>
          </cell>
          <cell r="AB179">
            <v>2</v>
          </cell>
          <cell r="AC179">
            <v>8.1168831168831168E-2</v>
          </cell>
          <cell r="AD179" t="str">
            <v>"GA-10a_Pt1_Hs=05.00_Tp=21.01_Interm.dat"</v>
          </cell>
          <cell r="AE179" t="str">
            <v>"GA-10a_Pt1_Hs=05.00_Tp=21.01_Interm.dat"</v>
          </cell>
          <cell r="AF179" t="str">
            <v>"167.xls"</v>
          </cell>
        </row>
        <row r="180">
          <cell r="A180">
            <v>168</v>
          </cell>
          <cell r="B180" t="str">
            <v>GA-10a_Pt1_Hs=05.00_Tp=17.19_Ballast</v>
          </cell>
          <cell r="C180">
            <v>0</v>
          </cell>
          <cell r="D180" t="str">
            <v>Ochi-Hubble</v>
          </cell>
          <cell r="E180" t="str">
            <v>"Specified"</v>
          </cell>
          <cell r="F180" t="str">
            <v>NW100</v>
          </cell>
          <cell r="G180">
            <v>292.5</v>
          </cell>
          <cell r="H180">
            <v>5</v>
          </cell>
          <cell r="I180">
            <v>8</v>
          </cell>
          <cell r="J180">
            <v>5.8173356602675967E-2</v>
          </cell>
          <cell r="K180" t="str">
            <v>S10</v>
          </cell>
          <cell r="L180">
            <v>247.5</v>
          </cell>
          <cell r="M180" t="str">
            <v>S10</v>
          </cell>
          <cell r="N180" t="str">
            <v>"Ballast"</v>
          </cell>
          <cell r="O180">
            <v>270</v>
          </cell>
          <cell r="P180">
            <v>-11.89</v>
          </cell>
          <cell r="Q180">
            <v>0</v>
          </cell>
          <cell r="R180">
            <v>18.150000000000002</v>
          </cell>
          <cell r="S180">
            <v>90</v>
          </cell>
          <cell r="T180">
            <v>32</v>
          </cell>
          <cell r="U180">
            <v>0</v>
          </cell>
          <cell r="V180">
            <v>90</v>
          </cell>
          <cell r="W180">
            <v>3</v>
          </cell>
          <cell r="X180" t="str">
            <v>"GA-10a_Pt1_Hs=05.00_Tp=17.19_Ballast.dat"</v>
          </cell>
          <cell r="Y180" t="str">
            <v>"GA-10a_Pt1_Hs=05.00_Tp=17.19_Ballast.dat"</v>
          </cell>
          <cell r="Z180" t="str">
            <v>"168.xls"</v>
          </cell>
          <cell r="AA180">
            <v>5</v>
          </cell>
          <cell r="AB180">
            <v>2</v>
          </cell>
          <cell r="AC180">
            <v>9.9206349206349201E-2</v>
          </cell>
          <cell r="AD180" t="str">
            <v>"GA-10a_Pt1_Hs=05.00_Tp=17.19_Ballast.dat"</v>
          </cell>
          <cell r="AE180" t="str">
            <v>"GA-10a_Pt1_Hs=05.00_Tp=17.19_Ballast.dat"</v>
          </cell>
          <cell r="AF180" t="str">
            <v>"168.xls"</v>
          </cell>
        </row>
        <row r="181">
          <cell r="A181">
            <v>169</v>
          </cell>
          <cell r="B181" t="str">
            <v>GA-10a_Pt1_Hs=05.00_Tp=19.10_Ballast</v>
          </cell>
          <cell r="C181">
            <v>0</v>
          </cell>
          <cell r="D181" t="str">
            <v>Ochi-Hubble</v>
          </cell>
          <cell r="E181" t="str">
            <v>"Specified"</v>
          </cell>
          <cell r="F181" t="str">
            <v>NW100</v>
          </cell>
          <cell r="G181">
            <v>292.5</v>
          </cell>
          <cell r="H181">
            <v>5</v>
          </cell>
          <cell r="I181">
            <v>8</v>
          </cell>
          <cell r="J181">
            <v>5.235602094240837E-2</v>
          </cell>
          <cell r="K181" t="str">
            <v>S10</v>
          </cell>
          <cell r="L181">
            <v>247.5</v>
          </cell>
          <cell r="M181" t="str">
            <v>S10</v>
          </cell>
          <cell r="N181" t="str">
            <v>"Ballast"</v>
          </cell>
          <cell r="O181">
            <v>270</v>
          </cell>
          <cell r="P181">
            <v>-11.89</v>
          </cell>
          <cell r="Q181">
            <v>0</v>
          </cell>
          <cell r="R181">
            <v>18.150000000000002</v>
          </cell>
          <cell r="S181">
            <v>90</v>
          </cell>
          <cell r="T181">
            <v>32</v>
          </cell>
          <cell r="U181">
            <v>0</v>
          </cell>
          <cell r="V181">
            <v>90</v>
          </cell>
          <cell r="W181">
            <v>3</v>
          </cell>
          <cell r="X181" t="str">
            <v>"GA-10a_Pt1_Hs=05.00_Tp=19.10_Ballast.dat"</v>
          </cell>
          <cell r="Y181" t="str">
            <v>"GA-10a_Pt1_Hs=05.00_Tp=19.10_Ballast.dat"</v>
          </cell>
          <cell r="Z181" t="str">
            <v>"169.xls"</v>
          </cell>
          <cell r="AA181">
            <v>5</v>
          </cell>
          <cell r="AB181">
            <v>2</v>
          </cell>
          <cell r="AC181">
            <v>8.9285714285714288E-2</v>
          </cell>
          <cell r="AD181" t="str">
            <v>"GA-10a_Pt1_Hs=05.00_Tp=19.10_Ballast.dat"</v>
          </cell>
          <cell r="AE181" t="str">
            <v>"GA-10a_Pt1_Hs=05.00_Tp=19.10_Ballast.dat"</v>
          </cell>
          <cell r="AF181" t="str">
            <v>"169.xls"</v>
          </cell>
        </row>
        <row r="182">
          <cell r="A182">
            <v>170</v>
          </cell>
          <cell r="B182" t="str">
            <v>GA-10a_Pt1_Hs=05.00_Tp=21.01_Ballast</v>
          </cell>
          <cell r="C182">
            <v>0</v>
          </cell>
          <cell r="D182" t="str">
            <v>Ochi-Hubble</v>
          </cell>
          <cell r="E182" t="str">
            <v>"Specified"</v>
          </cell>
          <cell r="F182" t="str">
            <v>NW100</v>
          </cell>
          <cell r="G182">
            <v>292.5</v>
          </cell>
          <cell r="H182">
            <v>5</v>
          </cell>
          <cell r="I182">
            <v>8</v>
          </cell>
          <cell r="J182">
            <v>4.7596382674916705E-2</v>
          </cell>
          <cell r="K182" t="str">
            <v>S10</v>
          </cell>
          <cell r="L182">
            <v>247.5</v>
          </cell>
          <cell r="M182" t="str">
            <v>S10</v>
          </cell>
          <cell r="N182" t="str">
            <v>"Ballast"</v>
          </cell>
          <cell r="O182">
            <v>270</v>
          </cell>
          <cell r="P182">
            <v>-11.89</v>
          </cell>
          <cell r="Q182">
            <v>0</v>
          </cell>
          <cell r="R182">
            <v>18.150000000000002</v>
          </cell>
          <cell r="S182">
            <v>90</v>
          </cell>
          <cell r="T182">
            <v>32</v>
          </cell>
          <cell r="U182">
            <v>0</v>
          </cell>
          <cell r="V182">
            <v>90</v>
          </cell>
          <cell r="W182">
            <v>3</v>
          </cell>
          <cell r="X182" t="str">
            <v>"GA-10a_Pt1_Hs=05.00_Tp=21.01_Ballast.dat"</v>
          </cell>
          <cell r="Y182" t="str">
            <v>"GA-10a_Pt1_Hs=05.00_Tp=21.01_Ballast.dat"</v>
          </cell>
          <cell r="Z182" t="str">
            <v>"170.xls"</v>
          </cell>
          <cell r="AA182">
            <v>5</v>
          </cell>
          <cell r="AB182">
            <v>2</v>
          </cell>
          <cell r="AC182">
            <v>8.1168831168831168E-2</v>
          </cell>
          <cell r="AD182" t="str">
            <v>"GA-10a_Pt1_Hs=05.00_Tp=21.01_Ballast.dat"</v>
          </cell>
          <cell r="AE182" t="str">
            <v>"GA-10a_Pt1_Hs=05.00_Tp=21.01_Ballast.dat"</v>
          </cell>
          <cell r="AF182" t="str">
            <v>"170.xls"</v>
          </cell>
        </row>
        <row r="183">
          <cell r="A183">
            <v>171</v>
          </cell>
          <cell r="B183" t="str">
            <v>GA-10b_Pt1_Hs=05.00_Tp=17.19_Full</v>
          </cell>
          <cell r="C183">
            <v>0</v>
          </cell>
          <cell r="D183" t="str">
            <v>Ochi-Hubble</v>
          </cell>
          <cell r="E183" t="str">
            <v>"Specified"</v>
          </cell>
          <cell r="F183" t="str">
            <v>N100</v>
          </cell>
          <cell r="G183">
            <v>247.5</v>
          </cell>
          <cell r="H183">
            <v>5</v>
          </cell>
          <cell r="I183">
            <v>8</v>
          </cell>
          <cell r="J183">
            <v>5.8173356602675967E-2</v>
          </cell>
          <cell r="K183" t="str">
            <v>SE10</v>
          </cell>
          <cell r="L183">
            <v>292.5</v>
          </cell>
          <cell r="M183" t="str">
            <v>SE10</v>
          </cell>
          <cell r="N183" t="str">
            <v>"Full"</v>
          </cell>
          <cell r="O183">
            <v>270</v>
          </cell>
          <cell r="P183">
            <v>-24.5</v>
          </cell>
          <cell r="Q183">
            <v>0</v>
          </cell>
          <cell r="R183">
            <v>18.150000000000002</v>
          </cell>
          <cell r="S183">
            <v>90</v>
          </cell>
          <cell r="T183">
            <v>32</v>
          </cell>
          <cell r="U183">
            <v>0</v>
          </cell>
          <cell r="V183">
            <v>90</v>
          </cell>
          <cell r="W183">
            <v>3</v>
          </cell>
          <cell r="X183" t="str">
            <v>"GA-10b_Pt1_Hs=05.00_Tp=17.19_Full.dat"</v>
          </cell>
          <cell r="Y183" t="str">
            <v>"GA-10b_Pt1_Hs=05.00_Tp=17.19_Full.dat"</v>
          </cell>
          <cell r="Z183" t="str">
            <v>"171.xls"</v>
          </cell>
          <cell r="AA183">
            <v>5</v>
          </cell>
          <cell r="AB183">
            <v>2</v>
          </cell>
          <cell r="AC183">
            <v>9.9206349206349201E-2</v>
          </cell>
          <cell r="AD183" t="str">
            <v>"GA-10b_Pt1_Hs=05.00_Tp=17.19_Full.dat"</v>
          </cell>
          <cell r="AE183" t="str">
            <v>"GA-10b_Pt1_Hs=05.00_Tp=17.19_Full.dat"</v>
          </cell>
          <cell r="AF183" t="str">
            <v>"171.xls"</v>
          </cell>
        </row>
        <row r="184">
          <cell r="A184">
            <v>172</v>
          </cell>
          <cell r="B184" t="str">
            <v>GA-10b_Pt1_Hs=05.00_Tp=19.10_Full</v>
          </cell>
          <cell r="C184">
            <v>0</v>
          </cell>
          <cell r="D184" t="str">
            <v>Ochi-Hubble</v>
          </cell>
          <cell r="E184" t="str">
            <v>"Specified"</v>
          </cell>
          <cell r="F184" t="str">
            <v>N100</v>
          </cell>
          <cell r="G184">
            <v>247.5</v>
          </cell>
          <cell r="H184">
            <v>5</v>
          </cell>
          <cell r="I184">
            <v>8</v>
          </cell>
          <cell r="J184">
            <v>5.235602094240837E-2</v>
          </cell>
          <cell r="K184" t="str">
            <v>SE10</v>
          </cell>
          <cell r="L184">
            <v>292.5</v>
          </cell>
          <cell r="M184" t="str">
            <v>SE10</v>
          </cell>
          <cell r="N184" t="str">
            <v>"Full"</v>
          </cell>
          <cell r="O184">
            <v>270</v>
          </cell>
          <cell r="P184">
            <v>-24.5</v>
          </cell>
          <cell r="Q184">
            <v>0</v>
          </cell>
          <cell r="R184">
            <v>18.150000000000002</v>
          </cell>
          <cell r="S184">
            <v>90</v>
          </cell>
          <cell r="T184">
            <v>32</v>
          </cell>
          <cell r="U184">
            <v>0</v>
          </cell>
          <cell r="V184">
            <v>90</v>
          </cell>
          <cell r="W184">
            <v>3</v>
          </cell>
          <cell r="X184" t="str">
            <v>"GA-10b_Pt1_Hs=05.00_Tp=19.10_Full.dat"</v>
          </cell>
          <cell r="Y184" t="str">
            <v>"GA-10b_Pt1_Hs=05.00_Tp=19.10_Full.dat"</v>
          </cell>
          <cell r="Z184" t="str">
            <v>"172.xls"</v>
          </cell>
          <cell r="AA184">
            <v>5</v>
          </cell>
          <cell r="AB184">
            <v>2</v>
          </cell>
          <cell r="AC184">
            <v>8.9285714285714288E-2</v>
          </cell>
          <cell r="AD184" t="str">
            <v>"GA-10b_Pt1_Hs=05.00_Tp=19.10_Full.dat"</v>
          </cell>
          <cell r="AE184" t="str">
            <v>"GA-10b_Pt1_Hs=05.00_Tp=19.10_Full.dat"</v>
          </cell>
          <cell r="AF184" t="str">
            <v>"172.xls"</v>
          </cell>
        </row>
        <row r="185">
          <cell r="A185">
            <v>173</v>
          </cell>
          <cell r="B185" t="str">
            <v>GA-10b_Pt1_Hs=05.00_Tp=21.01_Full</v>
          </cell>
          <cell r="C185">
            <v>0</v>
          </cell>
          <cell r="D185" t="str">
            <v>Ochi-Hubble</v>
          </cell>
          <cell r="E185" t="str">
            <v>"Specified"</v>
          </cell>
          <cell r="F185" t="str">
            <v>N100</v>
          </cell>
          <cell r="G185">
            <v>247.5</v>
          </cell>
          <cell r="H185">
            <v>5</v>
          </cell>
          <cell r="I185">
            <v>8</v>
          </cell>
          <cell r="J185">
            <v>4.7596382674916705E-2</v>
          </cell>
          <cell r="K185" t="str">
            <v>SE10</v>
          </cell>
          <cell r="L185">
            <v>292.5</v>
          </cell>
          <cell r="M185" t="str">
            <v>SE10</v>
          </cell>
          <cell r="N185" t="str">
            <v>"Full"</v>
          </cell>
          <cell r="O185">
            <v>270</v>
          </cell>
          <cell r="P185">
            <v>-24.5</v>
          </cell>
          <cell r="Q185">
            <v>0</v>
          </cell>
          <cell r="R185">
            <v>18.150000000000002</v>
          </cell>
          <cell r="S185">
            <v>90</v>
          </cell>
          <cell r="T185">
            <v>32</v>
          </cell>
          <cell r="U185">
            <v>0</v>
          </cell>
          <cell r="V185">
            <v>90</v>
          </cell>
          <cell r="W185">
            <v>3</v>
          </cell>
          <cell r="X185" t="str">
            <v>"GA-10b_Pt1_Hs=05.00_Tp=21.01_Full.dat"</v>
          </cell>
          <cell r="Y185" t="str">
            <v>"GA-10b_Pt1_Hs=05.00_Tp=21.01_Full.dat"</v>
          </cell>
          <cell r="Z185" t="str">
            <v>"173.xls"</v>
          </cell>
          <cell r="AA185">
            <v>5</v>
          </cell>
          <cell r="AB185">
            <v>2</v>
          </cell>
          <cell r="AC185">
            <v>8.1168831168831168E-2</v>
          </cell>
          <cell r="AD185" t="str">
            <v>"GA-10b_Pt1_Hs=05.00_Tp=21.01_Full.dat"</v>
          </cell>
          <cell r="AE185" t="str">
            <v>"GA-10b_Pt1_Hs=05.00_Tp=21.01_Full.dat"</v>
          </cell>
          <cell r="AF185" t="str">
            <v>"173.xls"</v>
          </cell>
        </row>
        <row r="186">
          <cell r="A186">
            <v>174</v>
          </cell>
          <cell r="B186" t="str">
            <v>GA-10b_Pt1_Hs=05.00_Tp=17.19_Interm</v>
          </cell>
          <cell r="C186">
            <v>0</v>
          </cell>
          <cell r="D186" t="str">
            <v>Ochi-Hubble</v>
          </cell>
          <cell r="E186" t="str">
            <v>"Specified"</v>
          </cell>
          <cell r="F186" t="str">
            <v>N100</v>
          </cell>
          <cell r="G186">
            <v>247.5</v>
          </cell>
          <cell r="H186">
            <v>5</v>
          </cell>
          <cell r="I186">
            <v>8</v>
          </cell>
          <cell r="J186">
            <v>5.8173356602675967E-2</v>
          </cell>
          <cell r="K186" t="str">
            <v>SE10</v>
          </cell>
          <cell r="L186">
            <v>292.5</v>
          </cell>
          <cell r="M186" t="str">
            <v>SE10</v>
          </cell>
          <cell r="N186" t="str">
            <v>"Interm"</v>
          </cell>
          <cell r="O186">
            <v>270</v>
          </cell>
          <cell r="P186">
            <v>-18.149999999999999</v>
          </cell>
          <cell r="Q186">
            <v>0</v>
          </cell>
          <cell r="R186">
            <v>18.150000000000002</v>
          </cell>
          <cell r="S186">
            <v>90</v>
          </cell>
          <cell r="T186">
            <v>32</v>
          </cell>
          <cell r="U186">
            <v>0</v>
          </cell>
          <cell r="V186">
            <v>90</v>
          </cell>
          <cell r="W186">
            <v>3</v>
          </cell>
          <cell r="X186" t="str">
            <v>"GA-10b_Pt1_Hs=05.00_Tp=17.19_Interm.dat"</v>
          </cell>
          <cell r="Y186" t="str">
            <v>"GA-10b_Pt1_Hs=05.00_Tp=17.19_Interm.dat"</v>
          </cell>
          <cell r="Z186" t="str">
            <v>"174.xls"</v>
          </cell>
          <cell r="AA186">
            <v>5</v>
          </cell>
          <cell r="AB186">
            <v>2</v>
          </cell>
          <cell r="AC186">
            <v>9.9206349206349201E-2</v>
          </cell>
          <cell r="AD186" t="str">
            <v>"GA-10b_Pt1_Hs=05.00_Tp=17.19_Interm.dat"</v>
          </cell>
          <cell r="AE186" t="str">
            <v>"GA-10b_Pt1_Hs=05.00_Tp=17.19_Interm.dat"</v>
          </cell>
          <cell r="AF186" t="str">
            <v>"174.xls"</v>
          </cell>
        </row>
        <row r="187">
          <cell r="A187">
            <v>175</v>
          </cell>
          <cell r="B187" t="str">
            <v>GA-10b_Pt1_Hs=05.00_Tp=19.10_Interm</v>
          </cell>
          <cell r="C187">
            <v>0</v>
          </cell>
          <cell r="D187" t="str">
            <v>Ochi-Hubble</v>
          </cell>
          <cell r="E187" t="str">
            <v>"Specified"</v>
          </cell>
          <cell r="F187" t="str">
            <v>N100</v>
          </cell>
          <cell r="G187">
            <v>247.5</v>
          </cell>
          <cell r="H187">
            <v>5</v>
          </cell>
          <cell r="I187">
            <v>8</v>
          </cell>
          <cell r="J187">
            <v>5.235602094240837E-2</v>
          </cell>
          <cell r="K187" t="str">
            <v>SE10</v>
          </cell>
          <cell r="L187">
            <v>292.5</v>
          </cell>
          <cell r="M187" t="str">
            <v>SE10</v>
          </cell>
          <cell r="N187" t="str">
            <v>"Interm"</v>
          </cell>
          <cell r="O187">
            <v>270</v>
          </cell>
          <cell r="P187">
            <v>-18.149999999999999</v>
          </cell>
          <cell r="Q187">
            <v>0</v>
          </cell>
          <cell r="R187">
            <v>18.150000000000002</v>
          </cell>
          <cell r="S187">
            <v>90</v>
          </cell>
          <cell r="T187">
            <v>32</v>
          </cell>
          <cell r="U187">
            <v>0</v>
          </cell>
          <cell r="V187">
            <v>90</v>
          </cell>
          <cell r="W187">
            <v>3</v>
          </cell>
          <cell r="X187" t="str">
            <v>"GA-10b_Pt1_Hs=05.00_Tp=19.10_Interm.dat"</v>
          </cell>
          <cell r="Y187" t="str">
            <v>"GA-10b_Pt1_Hs=05.00_Tp=19.10_Interm.dat"</v>
          </cell>
          <cell r="Z187" t="str">
            <v>"175.xls"</v>
          </cell>
          <cell r="AA187">
            <v>5</v>
          </cell>
          <cell r="AB187">
            <v>2</v>
          </cell>
          <cell r="AC187">
            <v>8.9285714285714288E-2</v>
          </cell>
          <cell r="AD187" t="str">
            <v>"GA-10b_Pt1_Hs=05.00_Tp=19.10_Interm.dat"</v>
          </cell>
          <cell r="AE187" t="str">
            <v>"GA-10b_Pt1_Hs=05.00_Tp=19.10_Interm.dat"</v>
          </cell>
          <cell r="AF187" t="str">
            <v>"175.xls"</v>
          </cell>
        </row>
        <row r="188">
          <cell r="A188">
            <v>176</v>
          </cell>
          <cell r="B188" t="str">
            <v>GA-10b_Pt1_Hs=05.00_Tp=21.01_Interm</v>
          </cell>
          <cell r="C188">
            <v>0</v>
          </cell>
          <cell r="D188" t="str">
            <v>Ochi-Hubble</v>
          </cell>
          <cell r="E188" t="str">
            <v>"Specified"</v>
          </cell>
          <cell r="F188" t="str">
            <v>N100</v>
          </cell>
          <cell r="G188">
            <v>247.5</v>
          </cell>
          <cell r="H188">
            <v>5</v>
          </cell>
          <cell r="I188">
            <v>8</v>
          </cell>
          <cell r="J188">
            <v>4.7596382674916705E-2</v>
          </cell>
          <cell r="K188" t="str">
            <v>SE10</v>
          </cell>
          <cell r="L188">
            <v>292.5</v>
          </cell>
          <cell r="M188" t="str">
            <v>SE10</v>
          </cell>
          <cell r="N188" t="str">
            <v>"Interm"</v>
          </cell>
          <cell r="O188">
            <v>270</v>
          </cell>
          <cell r="P188">
            <v>-18.149999999999999</v>
          </cell>
          <cell r="Q188">
            <v>0</v>
          </cell>
          <cell r="R188">
            <v>18.150000000000002</v>
          </cell>
          <cell r="S188">
            <v>90</v>
          </cell>
          <cell r="T188">
            <v>32</v>
          </cell>
          <cell r="U188">
            <v>0</v>
          </cell>
          <cell r="V188">
            <v>90</v>
          </cell>
          <cell r="W188">
            <v>3</v>
          </cell>
          <cell r="X188" t="str">
            <v>"GA-10b_Pt1_Hs=05.00_Tp=21.01_Interm.dat"</v>
          </cell>
          <cell r="Y188" t="str">
            <v>"GA-10b_Pt1_Hs=05.00_Tp=21.01_Interm.dat"</v>
          </cell>
          <cell r="Z188" t="str">
            <v>"176.xls"</v>
          </cell>
          <cell r="AA188">
            <v>5</v>
          </cell>
          <cell r="AB188">
            <v>2</v>
          </cell>
          <cell r="AC188">
            <v>8.1168831168831168E-2</v>
          </cell>
          <cell r="AD188" t="str">
            <v>"GA-10b_Pt1_Hs=05.00_Tp=21.01_Interm.dat"</v>
          </cell>
          <cell r="AE188" t="str">
            <v>"GA-10b_Pt1_Hs=05.00_Tp=21.01_Interm.dat"</v>
          </cell>
          <cell r="AF188" t="str">
            <v>"176.xls"</v>
          </cell>
        </row>
        <row r="189">
          <cell r="A189">
            <v>177</v>
          </cell>
          <cell r="B189" t="str">
            <v>GA-10b_Pt1_Hs=05.00_Tp=17.19_Ballast</v>
          </cell>
          <cell r="C189">
            <v>0</v>
          </cell>
          <cell r="D189" t="str">
            <v>Ochi-Hubble</v>
          </cell>
          <cell r="E189" t="str">
            <v>"Specified"</v>
          </cell>
          <cell r="F189" t="str">
            <v>N100</v>
          </cell>
          <cell r="G189">
            <v>247.5</v>
          </cell>
          <cell r="H189">
            <v>5</v>
          </cell>
          <cell r="I189">
            <v>8</v>
          </cell>
          <cell r="J189">
            <v>5.8173356602675967E-2</v>
          </cell>
          <cell r="K189" t="str">
            <v>SE10</v>
          </cell>
          <cell r="L189">
            <v>292.5</v>
          </cell>
          <cell r="M189" t="str">
            <v>SE10</v>
          </cell>
          <cell r="N189" t="str">
            <v>"Ballast"</v>
          </cell>
          <cell r="O189">
            <v>270</v>
          </cell>
          <cell r="P189">
            <v>-11.89</v>
          </cell>
          <cell r="Q189">
            <v>0</v>
          </cell>
          <cell r="R189">
            <v>18.150000000000002</v>
          </cell>
          <cell r="S189">
            <v>90</v>
          </cell>
          <cell r="T189">
            <v>32</v>
          </cell>
          <cell r="U189">
            <v>0</v>
          </cell>
          <cell r="V189">
            <v>90</v>
          </cell>
          <cell r="W189">
            <v>3</v>
          </cell>
          <cell r="X189" t="str">
            <v>"GA-10b_Pt1_Hs=05.00_Tp=17.19_Ballast.dat"</v>
          </cell>
          <cell r="Y189" t="str">
            <v>"GA-10b_Pt1_Hs=05.00_Tp=17.19_Ballast.dat"</v>
          </cell>
          <cell r="Z189" t="str">
            <v>"177.xls"</v>
          </cell>
          <cell r="AA189">
            <v>5</v>
          </cell>
          <cell r="AB189">
            <v>2</v>
          </cell>
          <cell r="AC189">
            <v>9.9206349206349201E-2</v>
          </cell>
          <cell r="AD189" t="str">
            <v>"GA-10b_Pt1_Hs=05.00_Tp=17.19_Ballast.dat"</v>
          </cell>
          <cell r="AE189" t="str">
            <v>"GA-10b_Pt1_Hs=05.00_Tp=17.19_Ballast.dat"</v>
          </cell>
          <cell r="AF189" t="str">
            <v>"177.xls"</v>
          </cell>
        </row>
        <row r="190">
          <cell r="A190">
            <v>178</v>
          </cell>
          <cell r="B190" t="str">
            <v>GA-10b_Pt1_Hs=05.00_Tp=19.10_Ballast</v>
          </cell>
          <cell r="C190">
            <v>0</v>
          </cell>
          <cell r="D190" t="str">
            <v>Ochi-Hubble</v>
          </cell>
          <cell r="E190" t="str">
            <v>"Specified"</v>
          </cell>
          <cell r="F190" t="str">
            <v>N100</v>
          </cell>
          <cell r="G190">
            <v>247.5</v>
          </cell>
          <cell r="H190">
            <v>5</v>
          </cell>
          <cell r="I190">
            <v>8</v>
          </cell>
          <cell r="J190">
            <v>5.235602094240837E-2</v>
          </cell>
          <cell r="K190" t="str">
            <v>SE10</v>
          </cell>
          <cell r="L190">
            <v>292.5</v>
          </cell>
          <cell r="M190" t="str">
            <v>SE10</v>
          </cell>
          <cell r="N190" t="str">
            <v>"Ballast"</v>
          </cell>
          <cell r="O190">
            <v>270</v>
          </cell>
          <cell r="P190">
            <v>-11.89</v>
          </cell>
          <cell r="Q190">
            <v>0</v>
          </cell>
          <cell r="R190">
            <v>18.150000000000002</v>
          </cell>
          <cell r="S190">
            <v>90</v>
          </cell>
          <cell r="T190">
            <v>32</v>
          </cell>
          <cell r="U190">
            <v>0</v>
          </cell>
          <cell r="V190">
            <v>90</v>
          </cell>
          <cell r="W190">
            <v>3</v>
          </cell>
          <cell r="X190" t="str">
            <v>"GA-10b_Pt1_Hs=05.00_Tp=19.10_Ballast.dat"</v>
          </cell>
          <cell r="Y190" t="str">
            <v>"GA-10b_Pt1_Hs=05.00_Tp=19.10_Ballast.dat"</v>
          </cell>
          <cell r="Z190" t="str">
            <v>"178.xls"</v>
          </cell>
          <cell r="AA190">
            <v>5</v>
          </cell>
          <cell r="AB190">
            <v>2</v>
          </cell>
          <cell r="AC190">
            <v>8.9285714285714288E-2</v>
          </cell>
          <cell r="AD190" t="str">
            <v>"GA-10b_Pt1_Hs=05.00_Tp=19.10_Ballast.dat"</v>
          </cell>
          <cell r="AE190" t="str">
            <v>"GA-10b_Pt1_Hs=05.00_Tp=19.10_Ballast.dat"</v>
          </cell>
          <cell r="AF190" t="str">
            <v>"178.xls"</v>
          </cell>
        </row>
        <row r="191">
          <cell r="A191">
            <v>179</v>
          </cell>
          <cell r="B191" t="str">
            <v>GA-10b_Pt1_Hs=05.00_Tp=21.01_Ballast</v>
          </cell>
          <cell r="C191">
            <v>0</v>
          </cell>
          <cell r="D191" t="str">
            <v>Ochi-Hubble</v>
          </cell>
          <cell r="E191" t="str">
            <v>"Specified"</v>
          </cell>
          <cell r="F191" t="str">
            <v>N100</v>
          </cell>
          <cell r="G191">
            <v>247.5</v>
          </cell>
          <cell r="H191">
            <v>5</v>
          </cell>
          <cell r="I191">
            <v>8</v>
          </cell>
          <cell r="J191">
            <v>4.7596382674916705E-2</v>
          </cell>
          <cell r="K191" t="str">
            <v>SE10</v>
          </cell>
          <cell r="L191">
            <v>292.5</v>
          </cell>
          <cell r="M191" t="str">
            <v>SE10</v>
          </cell>
          <cell r="N191" t="str">
            <v>"Ballast"</v>
          </cell>
          <cell r="O191">
            <v>270</v>
          </cell>
          <cell r="P191">
            <v>-11.89</v>
          </cell>
          <cell r="Q191">
            <v>0</v>
          </cell>
          <cell r="R191">
            <v>18.150000000000002</v>
          </cell>
          <cell r="S191">
            <v>90</v>
          </cell>
          <cell r="T191">
            <v>32</v>
          </cell>
          <cell r="U191">
            <v>0</v>
          </cell>
          <cell r="V191">
            <v>90</v>
          </cell>
          <cell r="W191">
            <v>3</v>
          </cell>
          <cell r="X191" t="str">
            <v>"GA-10b_Pt1_Hs=05.00_Tp=21.01_Ballast.dat"</v>
          </cell>
          <cell r="Y191" t="str">
            <v>"GA-10b_Pt1_Hs=05.00_Tp=21.01_Ballast.dat"</v>
          </cell>
          <cell r="Z191" t="str">
            <v>"179.xls"</v>
          </cell>
          <cell r="AA191">
            <v>5</v>
          </cell>
          <cell r="AB191">
            <v>2</v>
          </cell>
          <cell r="AC191">
            <v>8.1168831168831168E-2</v>
          </cell>
          <cell r="AD191" t="str">
            <v>"GA-10b_Pt1_Hs=05.00_Tp=21.01_Ballast.dat"</v>
          </cell>
          <cell r="AE191" t="str">
            <v>"GA-10b_Pt1_Hs=05.00_Tp=21.01_Ballast.dat"</v>
          </cell>
          <cell r="AF191" t="str">
            <v>"179.xls"</v>
          </cell>
        </row>
        <row r="192">
          <cell r="A192">
            <v>180</v>
          </cell>
          <cell r="B192" t="str">
            <v>GA-11a_Pt1_Hs=05.00_Tp=17.19_Full</v>
          </cell>
          <cell r="C192">
            <v>0</v>
          </cell>
          <cell r="D192" t="str">
            <v>Ochi-Hubble</v>
          </cell>
          <cell r="E192" t="str">
            <v>"Specified"</v>
          </cell>
          <cell r="F192" t="str">
            <v>E100</v>
          </cell>
          <cell r="G192">
            <v>157.5</v>
          </cell>
          <cell r="H192">
            <v>5</v>
          </cell>
          <cell r="I192">
            <v>8</v>
          </cell>
          <cell r="J192">
            <v>5.8173356602675967E-2</v>
          </cell>
          <cell r="K192" t="str">
            <v>NW10</v>
          </cell>
          <cell r="L192">
            <v>112.5</v>
          </cell>
          <cell r="M192" t="str">
            <v>NW10</v>
          </cell>
          <cell r="N192" t="str">
            <v>"Full"</v>
          </cell>
          <cell r="O192">
            <v>135</v>
          </cell>
          <cell r="P192">
            <v>-24.5</v>
          </cell>
          <cell r="Q192">
            <v>0</v>
          </cell>
          <cell r="R192">
            <v>18.150000000000002</v>
          </cell>
          <cell r="S192">
            <v>90</v>
          </cell>
          <cell r="T192">
            <v>32</v>
          </cell>
          <cell r="U192">
            <v>0</v>
          </cell>
          <cell r="V192">
            <v>90</v>
          </cell>
          <cell r="W192">
            <v>3</v>
          </cell>
          <cell r="X192" t="str">
            <v>"GA-11a_Pt1_Hs=05.00_Tp=17.19_Full.dat"</v>
          </cell>
          <cell r="Y192" t="str">
            <v>"GA-11a_Pt1_Hs=05.00_Tp=17.19_Full.dat"</v>
          </cell>
          <cell r="Z192" t="str">
            <v>"180.xls"</v>
          </cell>
          <cell r="AA192">
            <v>5</v>
          </cell>
          <cell r="AB192">
            <v>2</v>
          </cell>
          <cell r="AC192">
            <v>9.9206349206349201E-2</v>
          </cell>
          <cell r="AD192" t="str">
            <v>"GA-11a_Pt1_Hs=05.00_Tp=17.19_Full.dat"</v>
          </cell>
          <cell r="AE192" t="str">
            <v>"GA-11a_Pt1_Hs=05.00_Tp=17.19_Full.dat"</v>
          </cell>
          <cell r="AF192" t="str">
            <v>"180.xls"</v>
          </cell>
        </row>
        <row r="193">
          <cell r="A193">
            <v>181</v>
          </cell>
          <cell r="B193" t="str">
            <v>GA-11a_Pt1_Hs=05.00_Tp=19.10_Full</v>
          </cell>
          <cell r="C193">
            <v>0</v>
          </cell>
          <cell r="D193" t="str">
            <v>Ochi-Hubble</v>
          </cell>
          <cell r="E193" t="str">
            <v>"Specified"</v>
          </cell>
          <cell r="F193" t="str">
            <v>E100</v>
          </cell>
          <cell r="G193">
            <v>157.5</v>
          </cell>
          <cell r="H193">
            <v>5</v>
          </cell>
          <cell r="I193">
            <v>8</v>
          </cell>
          <cell r="J193">
            <v>5.235602094240837E-2</v>
          </cell>
          <cell r="K193" t="str">
            <v>NW10</v>
          </cell>
          <cell r="L193">
            <v>112.5</v>
          </cell>
          <cell r="M193" t="str">
            <v>NW10</v>
          </cell>
          <cell r="N193" t="str">
            <v>"Full"</v>
          </cell>
          <cell r="O193">
            <v>135</v>
          </cell>
          <cell r="P193">
            <v>-24.5</v>
          </cell>
          <cell r="Q193">
            <v>0</v>
          </cell>
          <cell r="R193">
            <v>18.150000000000002</v>
          </cell>
          <cell r="S193">
            <v>90</v>
          </cell>
          <cell r="T193">
            <v>32</v>
          </cell>
          <cell r="U193">
            <v>0</v>
          </cell>
          <cell r="V193">
            <v>90</v>
          </cell>
          <cell r="W193">
            <v>3</v>
          </cell>
          <cell r="X193" t="str">
            <v>"GA-11a_Pt1_Hs=05.00_Tp=19.10_Full.dat"</v>
          </cell>
          <cell r="Y193" t="str">
            <v>"GA-11a_Pt1_Hs=05.00_Tp=19.10_Full.dat"</v>
          </cell>
          <cell r="Z193" t="str">
            <v>"181.xls"</v>
          </cell>
          <cell r="AA193">
            <v>5</v>
          </cell>
          <cell r="AB193">
            <v>2</v>
          </cell>
          <cell r="AC193">
            <v>8.9285714285714288E-2</v>
          </cell>
          <cell r="AD193" t="str">
            <v>"GA-11a_Pt1_Hs=05.00_Tp=19.10_Full.dat"</v>
          </cell>
          <cell r="AE193" t="str">
            <v>"GA-11a_Pt1_Hs=05.00_Tp=19.10_Full.dat"</v>
          </cell>
          <cell r="AF193" t="str">
            <v>"181.xls"</v>
          </cell>
        </row>
        <row r="194">
          <cell r="A194">
            <v>182</v>
          </cell>
          <cell r="B194" t="str">
            <v>GA-11a_Pt1_Hs=05.00_Tp=21.01_Full</v>
          </cell>
          <cell r="C194">
            <v>0</v>
          </cell>
          <cell r="D194" t="str">
            <v>Ochi-Hubble</v>
          </cell>
          <cell r="E194" t="str">
            <v>"Specified"</v>
          </cell>
          <cell r="F194" t="str">
            <v>E100</v>
          </cell>
          <cell r="G194">
            <v>157.5</v>
          </cell>
          <cell r="H194">
            <v>5</v>
          </cell>
          <cell r="I194">
            <v>8</v>
          </cell>
          <cell r="J194">
            <v>4.7596382674916705E-2</v>
          </cell>
          <cell r="K194" t="str">
            <v>NW10</v>
          </cell>
          <cell r="L194">
            <v>112.5</v>
          </cell>
          <cell r="M194" t="str">
            <v>NW10</v>
          </cell>
          <cell r="N194" t="str">
            <v>"Full"</v>
          </cell>
          <cell r="O194">
            <v>135</v>
          </cell>
          <cell r="P194">
            <v>-24.5</v>
          </cell>
          <cell r="Q194">
            <v>0</v>
          </cell>
          <cell r="R194">
            <v>18.150000000000002</v>
          </cell>
          <cell r="S194">
            <v>90</v>
          </cell>
          <cell r="T194">
            <v>32</v>
          </cell>
          <cell r="U194">
            <v>0</v>
          </cell>
          <cell r="V194">
            <v>90</v>
          </cell>
          <cell r="W194">
            <v>3</v>
          </cell>
          <cell r="X194" t="str">
            <v>"GA-11a_Pt1_Hs=05.00_Tp=21.01_Full.dat"</v>
          </cell>
          <cell r="Y194" t="str">
            <v>"GA-11a_Pt1_Hs=05.00_Tp=21.01_Full.dat"</v>
          </cell>
          <cell r="Z194" t="str">
            <v>"182.xls"</v>
          </cell>
          <cell r="AA194">
            <v>5</v>
          </cell>
          <cell r="AB194">
            <v>2</v>
          </cell>
          <cell r="AC194">
            <v>8.1168831168831168E-2</v>
          </cell>
          <cell r="AD194" t="str">
            <v>"GA-11a_Pt1_Hs=05.00_Tp=21.01_Full.dat"</v>
          </cell>
          <cell r="AE194" t="str">
            <v>"GA-11a_Pt1_Hs=05.00_Tp=21.01_Full.dat"</v>
          </cell>
          <cell r="AF194" t="str">
            <v>"182.xls"</v>
          </cell>
        </row>
        <row r="195">
          <cell r="A195">
            <v>183</v>
          </cell>
          <cell r="B195" t="str">
            <v>GA-11a_Pt1_Hs=05.00_Tp=17.19_Interm</v>
          </cell>
          <cell r="C195">
            <v>0</v>
          </cell>
          <cell r="D195" t="str">
            <v>Ochi-Hubble</v>
          </cell>
          <cell r="E195" t="str">
            <v>"Specified"</v>
          </cell>
          <cell r="F195" t="str">
            <v>E100</v>
          </cell>
          <cell r="G195">
            <v>157.5</v>
          </cell>
          <cell r="H195">
            <v>5</v>
          </cell>
          <cell r="I195">
            <v>8</v>
          </cell>
          <cell r="J195">
            <v>5.8173356602675967E-2</v>
          </cell>
          <cell r="K195" t="str">
            <v>NW10</v>
          </cell>
          <cell r="L195">
            <v>112.5</v>
          </cell>
          <cell r="M195" t="str">
            <v>NW10</v>
          </cell>
          <cell r="N195" t="str">
            <v>"Interm"</v>
          </cell>
          <cell r="O195">
            <v>135</v>
          </cell>
          <cell r="P195">
            <v>-18.149999999999999</v>
          </cell>
          <cell r="Q195">
            <v>0</v>
          </cell>
          <cell r="R195">
            <v>18.150000000000002</v>
          </cell>
          <cell r="S195">
            <v>90</v>
          </cell>
          <cell r="T195">
            <v>32</v>
          </cell>
          <cell r="U195">
            <v>0</v>
          </cell>
          <cell r="V195">
            <v>90</v>
          </cell>
          <cell r="W195">
            <v>3</v>
          </cell>
          <cell r="X195" t="str">
            <v>"GA-11a_Pt1_Hs=05.00_Tp=17.19_Interm.dat"</v>
          </cell>
          <cell r="Y195" t="str">
            <v>"GA-11a_Pt1_Hs=05.00_Tp=17.19_Interm.dat"</v>
          </cell>
          <cell r="Z195" t="str">
            <v>"183.xls"</v>
          </cell>
          <cell r="AA195">
            <v>5</v>
          </cell>
          <cell r="AB195">
            <v>2</v>
          </cell>
          <cell r="AC195">
            <v>9.9206349206349201E-2</v>
          </cell>
          <cell r="AD195" t="str">
            <v>"GA-11a_Pt1_Hs=05.00_Tp=17.19_Interm.dat"</v>
          </cell>
          <cell r="AE195" t="str">
            <v>"GA-11a_Pt1_Hs=05.00_Tp=17.19_Interm.dat"</v>
          </cell>
          <cell r="AF195" t="str">
            <v>"183.xls"</v>
          </cell>
        </row>
        <row r="196">
          <cell r="A196">
            <v>184</v>
          </cell>
          <cell r="B196" t="str">
            <v>GA-11a_Pt1_Hs=05.00_Tp=19.10_Interm</v>
          </cell>
          <cell r="C196">
            <v>0</v>
          </cell>
          <cell r="D196" t="str">
            <v>Ochi-Hubble</v>
          </cell>
          <cell r="E196" t="str">
            <v>"Specified"</v>
          </cell>
          <cell r="F196" t="str">
            <v>E100</v>
          </cell>
          <cell r="G196">
            <v>157.5</v>
          </cell>
          <cell r="H196">
            <v>5</v>
          </cell>
          <cell r="I196">
            <v>8</v>
          </cell>
          <cell r="J196">
            <v>5.235602094240837E-2</v>
          </cell>
          <cell r="K196" t="str">
            <v>NW10</v>
          </cell>
          <cell r="L196">
            <v>112.5</v>
          </cell>
          <cell r="M196" t="str">
            <v>NW10</v>
          </cell>
          <cell r="N196" t="str">
            <v>"Interm"</v>
          </cell>
          <cell r="O196">
            <v>135</v>
          </cell>
          <cell r="P196">
            <v>-18.149999999999999</v>
          </cell>
          <cell r="Q196">
            <v>0</v>
          </cell>
          <cell r="R196">
            <v>18.150000000000002</v>
          </cell>
          <cell r="S196">
            <v>90</v>
          </cell>
          <cell r="T196">
            <v>32</v>
          </cell>
          <cell r="U196">
            <v>0</v>
          </cell>
          <cell r="V196">
            <v>90</v>
          </cell>
          <cell r="W196">
            <v>3</v>
          </cell>
          <cell r="X196" t="str">
            <v>"GA-11a_Pt1_Hs=05.00_Tp=19.10_Interm.dat"</v>
          </cell>
          <cell r="Y196" t="str">
            <v>"GA-11a_Pt1_Hs=05.00_Tp=19.10_Interm.dat"</v>
          </cell>
          <cell r="Z196" t="str">
            <v>"184.xls"</v>
          </cell>
          <cell r="AA196">
            <v>5</v>
          </cell>
          <cell r="AB196">
            <v>2</v>
          </cell>
          <cell r="AC196">
            <v>8.9285714285714288E-2</v>
          </cell>
          <cell r="AD196" t="str">
            <v>"GA-11a_Pt1_Hs=05.00_Tp=19.10_Interm.dat"</v>
          </cell>
          <cell r="AE196" t="str">
            <v>"GA-11a_Pt1_Hs=05.00_Tp=19.10_Interm.dat"</v>
          </cell>
          <cell r="AF196" t="str">
            <v>"184.xls"</v>
          </cell>
        </row>
        <row r="197">
          <cell r="A197">
            <v>185</v>
          </cell>
          <cell r="B197" t="str">
            <v>GA-11a_Pt1_Hs=05.00_Tp=21.01_Interm</v>
          </cell>
          <cell r="C197">
            <v>0</v>
          </cell>
          <cell r="D197" t="str">
            <v>Ochi-Hubble</v>
          </cell>
          <cell r="E197" t="str">
            <v>"Specified"</v>
          </cell>
          <cell r="F197" t="str">
            <v>E100</v>
          </cell>
          <cell r="G197">
            <v>157.5</v>
          </cell>
          <cell r="H197">
            <v>5</v>
          </cell>
          <cell r="I197">
            <v>8</v>
          </cell>
          <cell r="J197">
            <v>4.7596382674916705E-2</v>
          </cell>
          <cell r="K197" t="str">
            <v>NW10</v>
          </cell>
          <cell r="L197">
            <v>112.5</v>
          </cell>
          <cell r="M197" t="str">
            <v>NW10</v>
          </cell>
          <cell r="N197" t="str">
            <v>"Interm"</v>
          </cell>
          <cell r="O197">
            <v>135</v>
          </cell>
          <cell r="P197">
            <v>-18.149999999999999</v>
          </cell>
          <cell r="Q197">
            <v>0</v>
          </cell>
          <cell r="R197">
            <v>18.150000000000002</v>
          </cell>
          <cell r="S197">
            <v>90</v>
          </cell>
          <cell r="T197">
            <v>32</v>
          </cell>
          <cell r="U197">
            <v>0</v>
          </cell>
          <cell r="V197">
            <v>90</v>
          </cell>
          <cell r="W197">
            <v>3</v>
          </cell>
          <cell r="X197" t="str">
            <v>"GA-11a_Pt1_Hs=05.00_Tp=21.01_Interm.dat"</v>
          </cell>
          <cell r="Y197" t="str">
            <v>"GA-11a_Pt1_Hs=05.00_Tp=21.01_Interm.dat"</v>
          </cell>
          <cell r="Z197" t="str">
            <v>"185.xls"</v>
          </cell>
          <cell r="AA197">
            <v>5</v>
          </cell>
          <cell r="AB197">
            <v>2</v>
          </cell>
          <cell r="AC197">
            <v>8.1168831168831168E-2</v>
          </cell>
          <cell r="AD197" t="str">
            <v>"GA-11a_Pt1_Hs=05.00_Tp=21.01_Interm.dat"</v>
          </cell>
          <cell r="AE197" t="str">
            <v>"GA-11a_Pt1_Hs=05.00_Tp=21.01_Interm.dat"</v>
          </cell>
          <cell r="AF197" t="str">
            <v>"185.xls"</v>
          </cell>
        </row>
        <row r="198">
          <cell r="A198">
            <v>186</v>
          </cell>
          <cell r="B198" t="str">
            <v>GA-11a_Pt1_Hs=05.00_Tp=17.19_Ballast</v>
          </cell>
          <cell r="C198">
            <v>0</v>
          </cell>
          <cell r="D198" t="str">
            <v>Ochi-Hubble</v>
          </cell>
          <cell r="E198" t="str">
            <v>"Specified"</v>
          </cell>
          <cell r="F198" t="str">
            <v>E100</v>
          </cell>
          <cell r="G198">
            <v>157.5</v>
          </cell>
          <cell r="H198">
            <v>5</v>
          </cell>
          <cell r="I198">
            <v>8</v>
          </cell>
          <cell r="J198">
            <v>5.8173356602675967E-2</v>
          </cell>
          <cell r="K198" t="str">
            <v>NW10</v>
          </cell>
          <cell r="L198">
            <v>112.5</v>
          </cell>
          <cell r="M198" t="str">
            <v>NW10</v>
          </cell>
          <cell r="N198" t="str">
            <v>"Ballast"</v>
          </cell>
          <cell r="O198">
            <v>135</v>
          </cell>
          <cell r="P198">
            <v>-11.89</v>
          </cell>
          <cell r="Q198">
            <v>0</v>
          </cell>
          <cell r="R198">
            <v>18.150000000000002</v>
          </cell>
          <cell r="S198">
            <v>90</v>
          </cell>
          <cell r="T198">
            <v>32</v>
          </cell>
          <cell r="U198">
            <v>0</v>
          </cell>
          <cell r="V198">
            <v>90</v>
          </cell>
          <cell r="W198">
            <v>3</v>
          </cell>
          <cell r="X198" t="str">
            <v>"GA-11a_Pt1_Hs=05.00_Tp=17.19_Ballast.dat"</v>
          </cell>
          <cell r="Y198" t="str">
            <v>"GA-11a_Pt1_Hs=05.00_Tp=17.19_Ballast.dat"</v>
          </cell>
          <cell r="Z198" t="str">
            <v>"186.xls"</v>
          </cell>
          <cell r="AA198">
            <v>5</v>
          </cell>
          <cell r="AB198">
            <v>2</v>
          </cell>
          <cell r="AC198">
            <v>9.9206349206349201E-2</v>
          </cell>
          <cell r="AD198" t="str">
            <v>"GA-11a_Pt1_Hs=05.00_Tp=17.19_Ballast.dat"</v>
          </cell>
          <cell r="AE198" t="str">
            <v>"GA-11a_Pt1_Hs=05.00_Tp=17.19_Ballast.dat"</v>
          </cell>
          <cell r="AF198" t="str">
            <v>"186.xls"</v>
          </cell>
        </row>
        <row r="199">
          <cell r="A199">
            <v>187</v>
          </cell>
          <cell r="B199" t="str">
            <v>GA-11a_Pt1_Hs=05.00_Tp=19.10_Ballast</v>
          </cell>
          <cell r="C199">
            <v>0</v>
          </cell>
          <cell r="D199" t="str">
            <v>Ochi-Hubble</v>
          </cell>
          <cell r="E199" t="str">
            <v>"Specified"</v>
          </cell>
          <cell r="F199" t="str">
            <v>E100</v>
          </cell>
          <cell r="G199">
            <v>157.5</v>
          </cell>
          <cell r="H199">
            <v>5</v>
          </cell>
          <cell r="I199">
            <v>8</v>
          </cell>
          <cell r="J199">
            <v>5.235602094240837E-2</v>
          </cell>
          <cell r="K199" t="str">
            <v>NW10</v>
          </cell>
          <cell r="L199">
            <v>112.5</v>
          </cell>
          <cell r="M199" t="str">
            <v>NW10</v>
          </cell>
          <cell r="N199" t="str">
            <v>"Ballast"</v>
          </cell>
          <cell r="O199">
            <v>135</v>
          </cell>
          <cell r="P199">
            <v>-11.89</v>
          </cell>
          <cell r="Q199">
            <v>0</v>
          </cell>
          <cell r="R199">
            <v>18.150000000000002</v>
          </cell>
          <cell r="S199">
            <v>90</v>
          </cell>
          <cell r="T199">
            <v>32</v>
          </cell>
          <cell r="U199">
            <v>0</v>
          </cell>
          <cell r="V199">
            <v>90</v>
          </cell>
          <cell r="W199">
            <v>3</v>
          </cell>
          <cell r="X199" t="str">
            <v>"GA-11a_Pt1_Hs=05.00_Tp=19.10_Ballast.dat"</v>
          </cell>
          <cell r="Y199" t="str">
            <v>"GA-11a_Pt1_Hs=05.00_Tp=19.10_Ballast.dat"</v>
          </cell>
          <cell r="Z199" t="str">
            <v>"187.xls"</v>
          </cell>
          <cell r="AA199">
            <v>5</v>
          </cell>
          <cell r="AB199">
            <v>2</v>
          </cell>
          <cell r="AC199">
            <v>8.9285714285714288E-2</v>
          </cell>
          <cell r="AD199" t="str">
            <v>"GA-11a_Pt1_Hs=05.00_Tp=19.10_Ballast.dat"</v>
          </cell>
          <cell r="AE199" t="str">
            <v>"GA-11a_Pt1_Hs=05.00_Tp=19.10_Ballast.dat"</v>
          </cell>
          <cell r="AF199" t="str">
            <v>"187.xls"</v>
          </cell>
        </row>
        <row r="200">
          <cell r="A200">
            <v>188</v>
          </cell>
          <cell r="B200" t="str">
            <v>GA-11a_Pt1_Hs=05.00_Tp=21.01_Ballast</v>
          </cell>
          <cell r="C200">
            <v>0</v>
          </cell>
          <cell r="D200" t="str">
            <v>Ochi-Hubble</v>
          </cell>
          <cell r="E200" t="str">
            <v>"Specified"</v>
          </cell>
          <cell r="F200" t="str">
            <v>E100</v>
          </cell>
          <cell r="G200">
            <v>157.5</v>
          </cell>
          <cell r="H200">
            <v>5</v>
          </cell>
          <cell r="I200">
            <v>8</v>
          </cell>
          <cell r="J200">
            <v>4.7596382674916705E-2</v>
          </cell>
          <cell r="K200" t="str">
            <v>NW10</v>
          </cell>
          <cell r="L200">
            <v>112.5</v>
          </cell>
          <cell r="M200" t="str">
            <v>NW10</v>
          </cell>
          <cell r="N200" t="str">
            <v>"Ballast"</v>
          </cell>
          <cell r="O200">
            <v>135</v>
          </cell>
          <cell r="P200">
            <v>-11.89</v>
          </cell>
          <cell r="Q200">
            <v>0</v>
          </cell>
          <cell r="R200">
            <v>18.150000000000002</v>
          </cell>
          <cell r="S200">
            <v>90</v>
          </cell>
          <cell r="T200">
            <v>32</v>
          </cell>
          <cell r="U200">
            <v>0</v>
          </cell>
          <cell r="V200">
            <v>90</v>
          </cell>
          <cell r="W200">
            <v>3</v>
          </cell>
          <cell r="X200" t="str">
            <v>"GA-11a_Pt1_Hs=05.00_Tp=21.01_Ballast.dat"</v>
          </cell>
          <cell r="Y200" t="str">
            <v>"GA-11a_Pt1_Hs=05.00_Tp=21.01_Ballast.dat"</v>
          </cell>
          <cell r="Z200" t="str">
            <v>"188.xls"</v>
          </cell>
          <cell r="AA200">
            <v>5</v>
          </cell>
          <cell r="AB200">
            <v>2</v>
          </cell>
          <cell r="AC200">
            <v>8.1168831168831168E-2</v>
          </cell>
          <cell r="AD200" t="str">
            <v>"GA-11a_Pt1_Hs=05.00_Tp=21.01_Ballast.dat"</v>
          </cell>
          <cell r="AE200" t="str">
            <v>"GA-11a_Pt1_Hs=05.00_Tp=21.01_Ballast.dat"</v>
          </cell>
          <cell r="AF200" t="str">
            <v>"188.xls"</v>
          </cell>
        </row>
        <row r="201">
          <cell r="A201">
            <v>189</v>
          </cell>
          <cell r="B201" t="str">
            <v>GA-11b_Pt1_Hs=05.00_Tp=17.19_Full</v>
          </cell>
          <cell r="C201">
            <v>0</v>
          </cell>
          <cell r="D201" t="str">
            <v>Ochi-Hubble</v>
          </cell>
          <cell r="E201" t="str">
            <v>"Specified"</v>
          </cell>
          <cell r="F201" t="str">
            <v>SE100</v>
          </cell>
          <cell r="G201">
            <v>112.5</v>
          </cell>
          <cell r="H201">
            <v>5</v>
          </cell>
          <cell r="I201">
            <v>8</v>
          </cell>
          <cell r="J201">
            <v>5.8173356602675967E-2</v>
          </cell>
          <cell r="K201" t="str">
            <v>W10</v>
          </cell>
          <cell r="L201">
            <v>157.5</v>
          </cell>
          <cell r="M201" t="str">
            <v>W10</v>
          </cell>
          <cell r="N201" t="str">
            <v>"Full"</v>
          </cell>
          <cell r="O201">
            <v>135</v>
          </cell>
          <cell r="P201">
            <v>-24.5</v>
          </cell>
          <cell r="Q201">
            <v>0</v>
          </cell>
          <cell r="R201">
            <v>18.150000000000002</v>
          </cell>
          <cell r="S201">
            <v>90</v>
          </cell>
          <cell r="T201">
            <v>32</v>
          </cell>
          <cell r="U201">
            <v>0</v>
          </cell>
          <cell r="V201">
            <v>90</v>
          </cell>
          <cell r="W201">
            <v>3</v>
          </cell>
          <cell r="X201" t="str">
            <v>"GA-11b_Pt1_Hs=05.00_Tp=17.19_Full.dat"</v>
          </cell>
          <cell r="Y201" t="str">
            <v>"GA-11b_Pt1_Hs=05.00_Tp=17.19_Full.dat"</v>
          </cell>
          <cell r="Z201" t="str">
            <v>"189.xls"</v>
          </cell>
          <cell r="AA201">
            <v>5</v>
          </cell>
          <cell r="AB201">
            <v>2</v>
          </cell>
          <cell r="AC201">
            <v>9.9206349206349201E-2</v>
          </cell>
          <cell r="AD201" t="str">
            <v>"GA-11b_Pt1_Hs=05.00_Tp=17.19_Full.dat"</v>
          </cell>
          <cell r="AE201" t="str">
            <v>"GA-11b_Pt1_Hs=05.00_Tp=17.19_Full.dat"</v>
          </cell>
          <cell r="AF201" t="str">
            <v>"189.xls"</v>
          </cell>
        </row>
        <row r="202">
          <cell r="A202">
            <v>190</v>
          </cell>
          <cell r="B202" t="str">
            <v>GA-11b_Pt1_Hs=05.00_Tp=19.10_Full</v>
          </cell>
          <cell r="C202">
            <v>0</v>
          </cell>
          <cell r="D202" t="str">
            <v>Ochi-Hubble</v>
          </cell>
          <cell r="E202" t="str">
            <v>"Specified"</v>
          </cell>
          <cell r="F202" t="str">
            <v>SE100</v>
          </cell>
          <cell r="G202">
            <v>112.5</v>
          </cell>
          <cell r="H202">
            <v>5</v>
          </cell>
          <cell r="I202">
            <v>8</v>
          </cell>
          <cell r="J202">
            <v>5.235602094240837E-2</v>
          </cell>
          <cell r="K202" t="str">
            <v>W10</v>
          </cell>
          <cell r="L202">
            <v>157.5</v>
          </cell>
          <cell r="M202" t="str">
            <v>W10</v>
          </cell>
          <cell r="N202" t="str">
            <v>"Full"</v>
          </cell>
          <cell r="O202">
            <v>135</v>
          </cell>
          <cell r="P202">
            <v>-24.5</v>
          </cell>
          <cell r="Q202">
            <v>0</v>
          </cell>
          <cell r="R202">
            <v>18.150000000000002</v>
          </cell>
          <cell r="S202">
            <v>90</v>
          </cell>
          <cell r="T202">
            <v>32</v>
          </cell>
          <cell r="U202">
            <v>0</v>
          </cell>
          <cell r="V202">
            <v>90</v>
          </cell>
          <cell r="W202">
            <v>3</v>
          </cell>
          <cell r="X202" t="str">
            <v>"GA-11b_Pt1_Hs=05.00_Tp=19.10_Full.dat"</v>
          </cell>
          <cell r="Y202" t="str">
            <v>"GA-11b_Pt1_Hs=05.00_Tp=19.10_Full.dat"</v>
          </cell>
          <cell r="Z202" t="str">
            <v>"190.xls"</v>
          </cell>
          <cell r="AA202">
            <v>5</v>
          </cell>
          <cell r="AB202">
            <v>2</v>
          </cell>
          <cell r="AC202">
            <v>8.9285714285714288E-2</v>
          </cell>
          <cell r="AD202" t="str">
            <v>"GA-11b_Pt1_Hs=05.00_Tp=19.10_Full.dat"</v>
          </cell>
          <cell r="AE202" t="str">
            <v>"GA-11b_Pt1_Hs=05.00_Tp=19.10_Full.dat"</v>
          </cell>
          <cell r="AF202" t="str">
            <v>"190.xls"</v>
          </cell>
        </row>
        <row r="203">
          <cell r="A203">
            <v>191</v>
          </cell>
          <cell r="B203" t="str">
            <v>GA-11b_Pt1_Hs=05.00_Tp=21.01_Full</v>
          </cell>
          <cell r="C203">
            <v>0</v>
          </cell>
          <cell r="D203" t="str">
            <v>Ochi-Hubble</v>
          </cell>
          <cell r="E203" t="str">
            <v>"Specified"</v>
          </cell>
          <cell r="F203" t="str">
            <v>SE100</v>
          </cell>
          <cell r="G203">
            <v>112.5</v>
          </cell>
          <cell r="H203">
            <v>5</v>
          </cell>
          <cell r="I203">
            <v>8</v>
          </cell>
          <cell r="J203">
            <v>4.7596382674916705E-2</v>
          </cell>
          <cell r="K203" t="str">
            <v>W10</v>
          </cell>
          <cell r="L203">
            <v>157.5</v>
          </cell>
          <cell r="M203" t="str">
            <v>W10</v>
          </cell>
          <cell r="N203" t="str">
            <v>"Full"</v>
          </cell>
          <cell r="O203">
            <v>135</v>
          </cell>
          <cell r="P203">
            <v>-24.5</v>
          </cell>
          <cell r="Q203">
            <v>0</v>
          </cell>
          <cell r="R203">
            <v>18.150000000000002</v>
          </cell>
          <cell r="S203">
            <v>90</v>
          </cell>
          <cell r="T203">
            <v>32</v>
          </cell>
          <cell r="U203">
            <v>0</v>
          </cell>
          <cell r="V203">
            <v>90</v>
          </cell>
          <cell r="W203">
            <v>3</v>
          </cell>
          <cell r="X203" t="str">
            <v>"GA-11b_Pt1_Hs=05.00_Tp=21.01_Full.dat"</v>
          </cell>
          <cell r="Y203" t="str">
            <v>"GA-11b_Pt1_Hs=05.00_Tp=21.01_Full.dat"</v>
          </cell>
          <cell r="Z203" t="str">
            <v>"191.xls"</v>
          </cell>
          <cell r="AA203">
            <v>5</v>
          </cell>
          <cell r="AB203">
            <v>2</v>
          </cell>
          <cell r="AC203">
            <v>8.1168831168831168E-2</v>
          </cell>
          <cell r="AD203" t="str">
            <v>"GA-11b_Pt1_Hs=05.00_Tp=21.01_Full.dat"</v>
          </cell>
          <cell r="AE203" t="str">
            <v>"GA-11b_Pt1_Hs=05.00_Tp=21.01_Full.dat"</v>
          </cell>
          <cell r="AF203" t="str">
            <v>"191.xls"</v>
          </cell>
        </row>
        <row r="204">
          <cell r="A204">
            <v>192</v>
          </cell>
          <cell r="B204" t="str">
            <v>GA-11b_Pt1_Hs=05.00_Tp=17.19_Interm</v>
          </cell>
          <cell r="C204">
            <v>0</v>
          </cell>
          <cell r="D204" t="str">
            <v>Ochi-Hubble</v>
          </cell>
          <cell r="E204" t="str">
            <v>"Specified"</v>
          </cell>
          <cell r="F204" t="str">
            <v>SE100</v>
          </cell>
          <cell r="G204">
            <v>112.5</v>
          </cell>
          <cell r="H204">
            <v>5</v>
          </cell>
          <cell r="I204">
            <v>8</v>
          </cell>
          <cell r="J204">
            <v>5.8173356602675967E-2</v>
          </cell>
          <cell r="K204" t="str">
            <v>W10</v>
          </cell>
          <cell r="L204">
            <v>157.5</v>
          </cell>
          <cell r="M204" t="str">
            <v>W10</v>
          </cell>
          <cell r="N204" t="str">
            <v>"Interm"</v>
          </cell>
          <cell r="O204">
            <v>135</v>
          </cell>
          <cell r="P204">
            <v>-18.149999999999999</v>
          </cell>
          <cell r="Q204">
            <v>0</v>
          </cell>
          <cell r="R204">
            <v>18.150000000000002</v>
          </cell>
          <cell r="S204">
            <v>90</v>
          </cell>
          <cell r="T204">
            <v>32</v>
          </cell>
          <cell r="U204">
            <v>0</v>
          </cell>
          <cell r="V204">
            <v>90</v>
          </cell>
          <cell r="W204">
            <v>3</v>
          </cell>
          <cell r="X204" t="str">
            <v>"GA-11b_Pt1_Hs=05.00_Tp=17.19_Interm.dat"</v>
          </cell>
          <cell r="Y204" t="str">
            <v>"GA-11b_Pt1_Hs=05.00_Tp=17.19_Interm.dat"</v>
          </cell>
          <cell r="Z204" t="str">
            <v>"192.xls"</v>
          </cell>
          <cell r="AA204">
            <v>5</v>
          </cell>
          <cell r="AB204">
            <v>2</v>
          </cell>
          <cell r="AC204">
            <v>9.9206349206349201E-2</v>
          </cell>
          <cell r="AD204" t="str">
            <v>"GA-11b_Pt1_Hs=05.00_Tp=17.19_Interm.dat"</v>
          </cell>
          <cell r="AE204" t="str">
            <v>"GA-11b_Pt1_Hs=05.00_Tp=17.19_Interm.dat"</v>
          </cell>
          <cell r="AF204" t="str">
            <v>"192.xls"</v>
          </cell>
        </row>
        <row r="205">
          <cell r="A205">
            <v>193</v>
          </cell>
          <cell r="B205" t="str">
            <v>GA-11b_Pt1_Hs=05.00_Tp=19.10_Interm</v>
          </cell>
          <cell r="C205">
            <v>0</v>
          </cell>
          <cell r="D205" t="str">
            <v>Ochi-Hubble</v>
          </cell>
          <cell r="E205" t="str">
            <v>"Specified"</v>
          </cell>
          <cell r="F205" t="str">
            <v>SE100</v>
          </cell>
          <cell r="G205">
            <v>112.5</v>
          </cell>
          <cell r="H205">
            <v>5</v>
          </cell>
          <cell r="I205">
            <v>8</v>
          </cell>
          <cell r="J205">
            <v>5.235602094240837E-2</v>
          </cell>
          <cell r="K205" t="str">
            <v>W10</v>
          </cell>
          <cell r="L205">
            <v>157.5</v>
          </cell>
          <cell r="M205" t="str">
            <v>W10</v>
          </cell>
          <cell r="N205" t="str">
            <v>"Interm"</v>
          </cell>
          <cell r="O205">
            <v>135</v>
          </cell>
          <cell r="P205">
            <v>-18.149999999999999</v>
          </cell>
          <cell r="Q205">
            <v>0</v>
          </cell>
          <cell r="R205">
            <v>18.150000000000002</v>
          </cell>
          <cell r="S205">
            <v>90</v>
          </cell>
          <cell r="T205">
            <v>32</v>
          </cell>
          <cell r="U205">
            <v>0</v>
          </cell>
          <cell r="V205">
            <v>90</v>
          </cell>
          <cell r="W205">
            <v>3</v>
          </cell>
          <cell r="X205" t="str">
            <v>"GA-11b_Pt1_Hs=05.00_Tp=19.10_Interm.dat"</v>
          </cell>
          <cell r="Y205" t="str">
            <v>"GA-11b_Pt1_Hs=05.00_Tp=19.10_Interm.dat"</v>
          </cell>
          <cell r="Z205" t="str">
            <v>"193.xls"</v>
          </cell>
          <cell r="AA205">
            <v>5</v>
          </cell>
          <cell r="AB205">
            <v>2</v>
          </cell>
          <cell r="AC205">
            <v>8.9285714285714288E-2</v>
          </cell>
          <cell r="AD205" t="str">
            <v>"GA-11b_Pt1_Hs=05.00_Tp=19.10_Interm.dat"</v>
          </cell>
          <cell r="AE205" t="str">
            <v>"GA-11b_Pt1_Hs=05.00_Tp=19.10_Interm.dat"</v>
          </cell>
          <cell r="AF205" t="str">
            <v>"193.xls"</v>
          </cell>
        </row>
        <row r="206">
          <cell r="A206">
            <v>194</v>
          </cell>
          <cell r="B206" t="str">
            <v>GA-11b_Pt1_Hs=05.00_Tp=21.01_Interm</v>
          </cell>
          <cell r="C206">
            <v>0</v>
          </cell>
          <cell r="D206" t="str">
            <v>Ochi-Hubble</v>
          </cell>
          <cell r="E206" t="str">
            <v>"Specified"</v>
          </cell>
          <cell r="F206" t="str">
            <v>SE100</v>
          </cell>
          <cell r="G206">
            <v>112.5</v>
          </cell>
          <cell r="H206">
            <v>5</v>
          </cell>
          <cell r="I206">
            <v>8</v>
          </cell>
          <cell r="J206">
            <v>4.7596382674916705E-2</v>
          </cell>
          <cell r="K206" t="str">
            <v>W10</v>
          </cell>
          <cell r="L206">
            <v>157.5</v>
          </cell>
          <cell r="M206" t="str">
            <v>W10</v>
          </cell>
          <cell r="N206" t="str">
            <v>"Interm"</v>
          </cell>
          <cell r="O206">
            <v>135</v>
          </cell>
          <cell r="P206">
            <v>-18.149999999999999</v>
          </cell>
          <cell r="Q206">
            <v>0</v>
          </cell>
          <cell r="R206">
            <v>18.150000000000002</v>
          </cell>
          <cell r="S206">
            <v>90</v>
          </cell>
          <cell r="T206">
            <v>32</v>
          </cell>
          <cell r="U206">
            <v>0</v>
          </cell>
          <cell r="V206">
            <v>90</v>
          </cell>
          <cell r="W206">
            <v>3</v>
          </cell>
          <cell r="X206" t="str">
            <v>"GA-11b_Pt1_Hs=05.00_Tp=21.01_Interm.dat"</v>
          </cell>
          <cell r="Y206" t="str">
            <v>"GA-11b_Pt1_Hs=05.00_Tp=21.01_Interm.dat"</v>
          </cell>
          <cell r="Z206" t="str">
            <v>"194.xls"</v>
          </cell>
          <cell r="AA206">
            <v>5</v>
          </cell>
          <cell r="AB206">
            <v>2</v>
          </cell>
          <cell r="AC206">
            <v>8.1168831168831168E-2</v>
          </cell>
          <cell r="AD206" t="str">
            <v>"GA-11b_Pt1_Hs=05.00_Tp=21.01_Interm.dat"</v>
          </cell>
          <cell r="AE206" t="str">
            <v>"GA-11b_Pt1_Hs=05.00_Tp=21.01_Interm.dat"</v>
          </cell>
          <cell r="AF206" t="str">
            <v>"194.xls"</v>
          </cell>
        </row>
        <row r="207">
          <cell r="A207">
            <v>195</v>
          </cell>
          <cell r="B207" t="str">
            <v>GA-11b_Pt1_Hs=05.00_Tp=17.19_Ballast</v>
          </cell>
          <cell r="C207">
            <v>0</v>
          </cell>
          <cell r="D207" t="str">
            <v>Ochi-Hubble</v>
          </cell>
          <cell r="E207" t="str">
            <v>"Specified"</v>
          </cell>
          <cell r="F207" t="str">
            <v>SE100</v>
          </cell>
          <cell r="G207">
            <v>112.5</v>
          </cell>
          <cell r="H207">
            <v>5</v>
          </cell>
          <cell r="I207">
            <v>8</v>
          </cell>
          <cell r="J207">
            <v>5.8173356602675967E-2</v>
          </cell>
          <cell r="K207" t="str">
            <v>W10</v>
          </cell>
          <cell r="L207">
            <v>157.5</v>
          </cell>
          <cell r="M207" t="str">
            <v>W10</v>
          </cell>
          <cell r="N207" t="str">
            <v>"Ballast"</v>
          </cell>
          <cell r="O207">
            <v>135</v>
          </cell>
          <cell r="P207">
            <v>-11.89</v>
          </cell>
          <cell r="Q207">
            <v>0</v>
          </cell>
          <cell r="R207">
            <v>18.150000000000002</v>
          </cell>
          <cell r="S207">
            <v>90</v>
          </cell>
          <cell r="T207">
            <v>32</v>
          </cell>
          <cell r="U207">
            <v>0</v>
          </cell>
          <cell r="V207">
            <v>90</v>
          </cell>
          <cell r="W207">
            <v>3</v>
          </cell>
          <cell r="X207" t="str">
            <v>"GA-11b_Pt1_Hs=05.00_Tp=17.19_Ballast.dat"</v>
          </cell>
          <cell r="Y207" t="str">
            <v>"GA-11b_Pt1_Hs=05.00_Tp=17.19_Ballast.dat"</v>
          </cell>
          <cell r="Z207" t="str">
            <v>"195.xls"</v>
          </cell>
          <cell r="AA207">
            <v>5</v>
          </cell>
          <cell r="AB207">
            <v>2</v>
          </cell>
          <cell r="AC207">
            <v>9.9206349206349201E-2</v>
          </cell>
          <cell r="AD207" t="str">
            <v>"GA-11b_Pt1_Hs=05.00_Tp=17.19_Ballast.dat"</v>
          </cell>
          <cell r="AE207" t="str">
            <v>"GA-11b_Pt1_Hs=05.00_Tp=17.19_Ballast.dat"</v>
          </cell>
          <cell r="AF207" t="str">
            <v>"195.xls"</v>
          </cell>
        </row>
        <row r="208">
          <cell r="A208">
            <v>196</v>
          </cell>
          <cell r="B208" t="str">
            <v>GA-11b_Pt1_Hs=05.00_Tp=19.10_Ballast</v>
          </cell>
          <cell r="C208">
            <v>0</v>
          </cell>
          <cell r="D208" t="str">
            <v>Ochi-Hubble</v>
          </cell>
          <cell r="E208" t="str">
            <v>"Specified"</v>
          </cell>
          <cell r="F208" t="str">
            <v>SE100</v>
          </cell>
          <cell r="G208">
            <v>112.5</v>
          </cell>
          <cell r="H208">
            <v>5</v>
          </cell>
          <cell r="I208">
            <v>8</v>
          </cell>
          <cell r="J208">
            <v>5.235602094240837E-2</v>
          </cell>
          <cell r="K208" t="str">
            <v>W10</v>
          </cell>
          <cell r="L208">
            <v>157.5</v>
          </cell>
          <cell r="M208" t="str">
            <v>W10</v>
          </cell>
          <cell r="N208" t="str">
            <v>"Ballast"</v>
          </cell>
          <cell r="O208">
            <v>135</v>
          </cell>
          <cell r="P208">
            <v>-11.89</v>
          </cell>
          <cell r="Q208">
            <v>0</v>
          </cell>
          <cell r="R208">
            <v>18.150000000000002</v>
          </cell>
          <cell r="S208">
            <v>90</v>
          </cell>
          <cell r="T208">
            <v>32</v>
          </cell>
          <cell r="U208">
            <v>0</v>
          </cell>
          <cell r="V208">
            <v>90</v>
          </cell>
          <cell r="W208">
            <v>3</v>
          </cell>
          <cell r="X208" t="str">
            <v>"GA-11b_Pt1_Hs=05.00_Tp=19.10_Ballast.dat"</v>
          </cell>
          <cell r="Y208" t="str">
            <v>"GA-11b_Pt1_Hs=05.00_Tp=19.10_Ballast.dat"</v>
          </cell>
          <cell r="Z208" t="str">
            <v>"196.xls"</v>
          </cell>
          <cell r="AA208">
            <v>5</v>
          </cell>
          <cell r="AB208">
            <v>2</v>
          </cell>
          <cell r="AC208">
            <v>8.9285714285714288E-2</v>
          </cell>
          <cell r="AD208" t="str">
            <v>"GA-11b_Pt1_Hs=05.00_Tp=19.10_Ballast.dat"</v>
          </cell>
          <cell r="AE208" t="str">
            <v>"GA-11b_Pt1_Hs=05.00_Tp=19.10_Ballast.dat"</v>
          </cell>
          <cell r="AF208" t="str">
            <v>"196.xls"</v>
          </cell>
        </row>
        <row r="209">
          <cell r="A209">
            <v>197</v>
          </cell>
          <cell r="B209" t="str">
            <v>GA-11b_Pt1_Hs=05.00_Tp=21.01_Ballast</v>
          </cell>
          <cell r="C209">
            <v>0</v>
          </cell>
          <cell r="D209" t="str">
            <v>Ochi-Hubble</v>
          </cell>
          <cell r="E209" t="str">
            <v>"Specified"</v>
          </cell>
          <cell r="F209" t="str">
            <v>SE100</v>
          </cell>
          <cell r="G209">
            <v>112.5</v>
          </cell>
          <cell r="H209">
            <v>5</v>
          </cell>
          <cell r="I209">
            <v>8</v>
          </cell>
          <cell r="J209">
            <v>4.7596382674916705E-2</v>
          </cell>
          <cell r="K209" t="str">
            <v>W10</v>
          </cell>
          <cell r="L209">
            <v>157.5</v>
          </cell>
          <cell r="M209" t="str">
            <v>W10</v>
          </cell>
          <cell r="N209" t="str">
            <v>"Ballast"</v>
          </cell>
          <cell r="O209">
            <v>135</v>
          </cell>
          <cell r="P209">
            <v>-11.89</v>
          </cell>
          <cell r="Q209">
            <v>0</v>
          </cell>
          <cell r="R209">
            <v>18.150000000000002</v>
          </cell>
          <cell r="S209">
            <v>90</v>
          </cell>
          <cell r="T209">
            <v>32</v>
          </cell>
          <cell r="U209">
            <v>0</v>
          </cell>
          <cell r="V209">
            <v>90</v>
          </cell>
          <cell r="W209">
            <v>3</v>
          </cell>
          <cell r="X209" t="str">
            <v>"GA-11b_Pt1_Hs=05.00_Tp=21.01_Ballast.dat"</v>
          </cell>
          <cell r="Y209" t="str">
            <v>"GA-11b_Pt1_Hs=05.00_Tp=21.01_Ballast.dat"</v>
          </cell>
          <cell r="Z209" t="str">
            <v>"197.xls"</v>
          </cell>
          <cell r="AA209">
            <v>5</v>
          </cell>
          <cell r="AB209">
            <v>2</v>
          </cell>
          <cell r="AC209">
            <v>8.1168831168831168E-2</v>
          </cell>
          <cell r="AD209" t="str">
            <v>"GA-11b_Pt1_Hs=05.00_Tp=21.01_Ballast.dat"</v>
          </cell>
          <cell r="AE209" t="str">
            <v>"GA-11b_Pt1_Hs=05.00_Tp=21.01_Ballast.dat"</v>
          </cell>
          <cell r="AF209" t="str">
            <v>"197.xls"</v>
          </cell>
        </row>
        <row r="210">
          <cell r="A210">
            <v>198</v>
          </cell>
          <cell r="B210" t="str">
            <v>GA-11c_Pt1_Hs=05.00_Tp=17.19_Full</v>
          </cell>
          <cell r="C210">
            <v>0</v>
          </cell>
          <cell r="D210" t="str">
            <v>Ochi-Hubble</v>
          </cell>
          <cell r="E210" t="str">
            <v>"Specified"</v>
          </cell>
          <cell r="F210" t="str">
            <v>N100</v>
          </cell>
          <cell r="G210">
            <v>247.5</v>
          </cell>
          <cell r="H210">
            <v>5</v>
          </cell>
          <cell r="I210">
            <v>8</v>
          </cell>
          <cell r="J210">
            <v>5.8173356602675967E-2</v>
          </cell>
          <cell r="K210" t="str">
            <v>SW10</v>
          </cell>
          <cell r="L210">
            <v>202.5</v>
          </cell>
          <cell r="M210" t="str">
            <v>SW10</v>
          </cell>
          <cell r="N210" t="str">
            <v>"Full"</v>
          </cell>
          <cell r="O210">
            <v>225</v>
          </cell>
          <cell r="P210">
            <v>-24.5</v>
          </cell>
          <cell r="Q210">
            <v>0</v>
          </cell>
          <cell r="R210">
            <v>18.150000000000002</v>
          </cell>
          <cell r="S210">
            <v>90</v>
          </cell>
          <cell r="T210">
            <v>32</v>
          </cell>
          <cell r="U210">
            <v>0</v>
          </cell>
          <cell r="V210">
            <v>90</v>
          </cell>
          <cell r="W210">
            <v>3</v>
          </cell>
          <cell r="X210" t="str">
            <v>"GA-11c_Pt1_Hs=05.00_Tp=17.19_Full.dat"</v>
          </cell>
          <cell r="Y210" t="str">
            <v>"GA-11c_Pt1_Hs=05.00_Tp=17.19_Full.dat"</v>
          </cell>
          <cell r="Z210" t="str">
            <v>"198.xls"</v>
          </cell>
          <cell r="AA210">
            <v>5</v>
          </cell>
          <cell r="AB210">
            <v>2</v>
          </cell>
          <cell r="AC210">
            <v>9.9206349206349201E-2</v>
          </cell>
          <cell r="AD210" t="str">
            <v>"GA-11c_Pt1_Hs=05.00_Tp=17.19_Full.dat"</v>
          </cell>
          <cell r="AE210" t="str">
            <v>"GA-11c_Pt1_Hs=05.00_Tp=17.19_Full.dat"</v>
          </cell>
          <cell r="AF210" t="str">
            <v>"198.xls"</v>
          </cell>
        </row>
        <row r="211">
          <cell r="A211">
            <v>199</v>
          </cell>
          <cell r="B211" t="str">
            <v>GA-11c_Pt1_Hs=05.00_Tp=19.10_Full</v>
          </cell>
          <cell r="C211">
            <v>0</v>
          </cell>
          <cell r="D211" t="str">
            <v>Ochi-Hubble</v>
          </cell>
          <cell r="E211" t="str">
            <v>"Specified"</v>
          </cell>
          <cell r="F211" t="str">
            <v>N100</v>
          </cell>
          <cell r="G211">
            <v>247.5</v>
          </cell>
          <cell r="H211">
            <v>5</v>
          </cell>
          <cell r="I211">
            <v>8</v>
          </cell>
          <cell r="J211">
            <v>5.235602094240837E-2</v>
          </cell>
          <cell r="K211" t="str">
            <v>SW10</v>
          </cell>
          <cell r="L211">
            <v>202.5</v>
          </cell>
          <cell r="M211" t="str">
            <v>SW10</v>
          </cell>
          <cell r="N211" t="str">
            <v>"Full"</v>
          </cell>
          <cell r="O211">
            <v>225</v>
          </cell>
          <cell r="P211">
            <v>-24.5</v>
          </cell>
          <cell r="Q211">
            <v>0</v>
          </cell>
          <cell r="R211">
            <v>18.150000000000002</v>
          </cell>
          <cell r="S211">
            <v>90</v>
          </cell>
          <cell r="T211">
            <v>32</v>
          </cell>
          <cell r="U211">
            <v>0</v>
          </cell>
          <cell r="V211">
            <v>90</v>
          </cell>
          <cell r="W211">
            <v>3</v>
          </cell>
          <cell r="X211" t="str">
            <v>"GA-11c_Pt1_Hs=05.00_Tp=19.10_Full.dat"</v>
          </cell>
          <cell r="Y211" t="str">
            <v>"GA-11c_Pt1_Hs=05.00_Tp=19.10_Full.dat"</v>
          </cell>
          <cell r="Z211" t="str">
            <v>"199.xls"</v>
          </cell>
          <cell r="AA211">
            <v>5</v>
          </cell>
          <cell r="AB211">
            <v>2</v>
          </cell>
          <cell r="AC211">
            <v>8.9285714285714288E-2</v>
          </cell>
          <cell r="AD211" t="str">
            <v>"GA-11c_Pt1_Hs=05.00_Tp=19.10_Full.dat"</v>
          </cell>
          <cell r="AE211" t="str">
            <v>"GA-11c_Pt1_Hs=05.00_Tp=19.10_Full.dat"</v>
          </cell>
          <cell r="AF211" t="str">
            <v>"199.xls"</v>
          </cell>
        </row>
        <row r="212">
          <cell r="A212">
            <v>200</v>
          </cell>
          <cell r="B212" t="str">
            <v>GA-11c_Pt1_Hs=05.00_Tp=21.01_Full</v>
          </cell>
          <cell r="C212">
            <v>0</v>
          </cell>
          <cell r="D212" t="str">
            <v>Ochi-Hubble</v>
          </cell>
          <cell r="E212" t="str">
            <v>"Specified"</v>
          </cell>
          <cell r="F212" t="str">
            <v>N100</v>
          </cell>
          <cell r="G212">
            <v>247.5</v>
          </cell>
          <cell r="H212">
            <v>5</v>
          </cell>
          <cell r="I212">
            <v>8</v>
          </cell>
          <cell r="J212">
            <v>4.7596382674916705E-2</v>
          </cell>
          <cell r="K212" t="str">
            <v>SW10</v>
          </cell>
          <cell r="L212">
            <v>202.5</v>
          </cell>
          <cell r="M212" t="str">
            <v>SW10</v>
          </cell>
          <cell r="N212" t="str">
            <v>"Full"</v>
          </cell>
          <cell r="O212">
            <v>225</v>
          </cell>
          <cell r="P212">
            <v>-24.5</v>
          </cell>
          <cell r="Q212">
            <v>0</v>
          </cell>
          <cell r="R212">
            <v>18.150000000000002</v>
          </cell>
          <cell r="S212">
            <v>90</v>
          </cell>
          <cell r="T212">
            <v>32</v>
          </cell>
          <cell r="U212">
            <v>0</v>
          </cell>
          <cell r="V212">
            <v>90</v>
          </cell>
          <cell r="W212">
            <v>3</v>
          </cell>
          <cell r="X212" t="str">
            <v>"GA-11c_Pt1_Hs=05.00_Tp=21.01_Full.dat"</v>
          </cell>
          <cell r="Y212" t="str">
            <v>"GA-11c_Pt1_Hs=05.00_Tp=21.01_Full.dat"</v>
          </cell>
          <cell r="Z212" t="str">
            <v>"200.xls"</v>
          </cell>
          <cell r="AA212">
            <v>5</v>
          </cell>
          <cell r="AB212">
            <v>2</v>
          </cell>
          <cell r="AC212">
            <v>8.1168831168831168E-2</v>
          </cell>
          <cell r="AD212" t="str">
            <v>"GA-11c_Pt1_Hs=05.00_Tp=21.01_Full.dat"</v>
          </cell>
          <cell r="AE212" t="str">
            <v>"GA-11c_Pt1_Hs=05.00_Tp=21.01_Full.dat"</v>
          </cell>
          <cell r="AF212" t="str">
            <v>"200.xls"</v>
          </cell>
        </row>
        <row r="213">
          <cell r="A213">
            <v>201</v>
          </cell>
          <cell r="B213" t="str">
            <v>GA-11c_Pt1_Hs=05.00_Tp=17.19_Interm</v>
          </cell>
          <cell r="C213">
            <v>0</v>
          </cell>
          <cell r="D213" t="str">
            <v>Ochi-Hubble</v>
          </cell>
          <cell r="E213" t="str">
            <v>"Specified"</v>
          </cell>
          <cell r="F213" t="str">
            <v>N100</v>
          </cell>
          <cell r="G213">
            <v>247.5</v>
          </cell>
          <cell r="H213">
            <v>5</v>
          </cell>
          <cell r="I213">
            <v>8</v>
          </cell>
          <cell r="J213">
            <v>5.8173356602675967E-2</v>
          </cell>
          <cell r="K213" t="str">
            <v>SW10</v>
          </cell>
          <cell r="L213">
            <v>202.5</v>
          </cell>
          <cell r="M213" t="str">
            <v>SW10</v>
          </cell>
          <cell r="N213" t="str">
            <v>"Interm"</v>
          </cell>
          <cell r="O213">
            <v>225</v>
          </cell>
          <cell r="P213">
            <v>-18.149999999999999</v>
          </cell>
          <cell r="Q213">
            <v>0</v>
          </cell>
          <cell r="R213">
            <v>18.150000000000002</v>
          </cell>
          <cell r="S213">
            <v>90</v>
          </cell>
          <cell r="T213">
            <v>32</v>
          </cell>
          <cell r="U213">
            <v>0</v>
          </cell>
          <cell r="V213">
            <v>90</v>
          </cell>
          <cell r="W213">
            <v>3</v>
          </cell>
          <cell r="X213" t="str">
            <v>"GA-11c_Pt1_Hs=05.00_Tp=17.19_Interm.dat"</v>
          </cell>
          <cell r="Y213" t="str">
            <v>"GA-11c_Pt1_Hs=05.00_Tp=17.19_Interm.dat"</v>
          </cell>
          <cell r="Z213" t="str">
            <v>"201.xls"</v>
          </cell>
          <cell r="AA213">
            <v>5</v>
          </cell>
          <cell r="AB213">
            <v>2</v>
          </cell>
          <cell r="AC213">
            <v>9.9206349206349201E-2</v>
          </cell>
          <cell r="AD213" t="str">
            <v>"GA-11c_Pt1_Hs=05.00_Tp=17.19_Interm.dat"</v>
          </cell>
          <cell r="AE213" t="str">
            <v>"GA-11c_Pt1_Hs=05.00_Tp=17.19_Interm.dat"</v>
          </cell>
          <cell r="AF213" t="str">
            <v>"201.xls"</v>
          </cell>
        </row>
        <row r="214">
          <cell r="A214">
            <v>202</v>
          </cell>
          <cell r="B214" t="str">
            <v>GA-11c_Pt1_Hs=05.00_Tp=19.10_Interm</v>
          </cell>
          <cell r="C214">
            <v>0</v>
          </cell>
          <cell r="D214" t="str">
            <v>Ochi-Hubble</v>
          </cell>
          <cell r="E214" t="str">
            <v>"Specified"</v>
          </cell>
          <cell r="F214" t="str">
            <v>N100</v>
          </cell>
          <cell r="G214">
            <v>247.5</v>
          </cell>
          <cell r="H214">
            <v>5</v>
          </cell>
          <cell r="I214">
            <v>8</v>
          </cell>
          <cell r="J214">
            <v>5.235602094240837E-2</v>
          </cell>
          <cell r="K214" t="str">
            <v>SW10</v>
          </cell>
          <cell r="L214">
            <v>202.5</v>
          </cell>
          <cell r="M214" t="str">
            <v>SW10</v>
          </cell>
          <cell r="N214" t="str">
            <v>"Interm"</v>
          </cell>
          <cell r="O214">
            <v>225</v>
          </cell>
          <cell r="P214">
            <v>-18.149999999999999</v>
          </cell>
          <cell r="Q214">
            <v>0</v>
          </cell>
          <cell r="R214">
            <v>18.150000000000002</v>
          </cell>
          <cell r="S214">
            <v>90</v>
          </cell>
          <cell r="T214">
            <v>32</v>
          </cell>
          <cell r="U214">
            <v>0</v>
          </cell>
          <cell r="V214">
            <v>90</v>
          </cell>
          <cell r="W214">
            <v>3</v>
          </cell>
          <cell r="X214" t="str">
            <v>"GA-11c_Pt1_Hs=05.00_Tp=19.10_Interm.dat"</v>
          </cell>
          <cell r="Y214" t="str">
            <v>"GA-11c_Pt1_Hs=05.00_Tp=19.10_Interm.dat"</v>
          </cell>
          <cell r="Z214" t="str">
            <v>"202.xls"</v>
          </cell>
          <cell r="AA214">
            <v>5</v>
          </cell>
          <cell r="AB214">
            <v>2</v>
          </cell>
          <cell r="AC214">
            <v>8.9285714285714288E-2</v>
          </cell>
          <cell r="AD214" t="str">
            <v>"GA-11c_Pt1_Hs=05.00_Tp=19.10_Interm.dat"</v>
          </cell>
          <cell r="AE214" t="str">
            <v>"GA-11c_Pt1_Hs=05.00_Tp=19.10_Interm.dat"</v>
          </cell>
          <cell r="AF214" t="str">
            <v>"202.xls"</v>
          </cell>
        </row>
        <row r="215">
          <cell r="A215">
            <v>203</v>
          </cell>
          <cell r="B215" t="str">
            <v>GA-11c_Pt1_Hs=05.00_Tp=21.01_Interm</v>
          </cell>
          <cell r="C215">
            <v>0</v>
          </cell>
          <cell r="D215" t="str">
            <v>Ochi-Hubble</v>
          </cell>
          <cell r="E215" t="str">
            <v>"Specified"</v>
          </cell>
          <cell r="F215" t="str">
            <v>N100</v>
          </cell>
          <cell r="G215">
            <v>247.5</v>
          </cell>
          <cell r="H215">
            <v>5</v>
          </cell>
          <cell r="I215">
            <v>8</v>
          </cell>
          <cell r="J215">
            <v>4.7596382674916705E-2</v>
          </cell>
          <cell r="K215" t="str">
            <v>SW10</v>
          </cell>
          <cell r="L215">
            <v>202.5</v>
          </cell>
          <cell r="M215" t="str">
            <v>SW10</v>
          </cell>
          <cell r="N215" t="str">
            <v>"Interm"</v>
          </cell>
          <cell r="O215">
            <v>225</v>
          </cell>
          <cell r="P215">
            <v>-18.149999999999999</v>
          </cell>
          <cell r="Q215">
            <v>0</v>
          </cell>
          <cell r="R215">
            <v>18.150000000000002</v>
          </cell>
          <cell r="S215">
            <v>90</v>
          </cell>
          <cell r="T215">
            <v>32</v>
          </cell>
          <cell r="U215">
            <v>0</v>
          </cell>
          <cell r="V215">
            <v>90</v>
          </cell>
          <cell r="W215">
            <v>3</v>
          </cell>
          <cell r="X215" t="str">
            <v>"GA-11c_Pt1_Hs=05.00_Tp=21.01_Interm.dat"</v>
          </cell>
          <cell r="Y215" t="str">
            <v>"GA-11c_Pt1_Hs=05.00_Tp=21.01_Interm.dat"</v>
          </cell>
          <cell r="Z215" t="str">
            <v>"203.xls"</v>
          </cell>
          <cell r="AA215">
            <v>5</v>
          </cell>
          <cell r="AB215">
            <v>2</v>
          </cell>
          <cell r="AC215">
            <v>8.1168831168831168E-2</v>
          </cell>
          <cell r="AD215" t="str">
            <v>"GA-11c_Pt1_Hs=05.00_Tp=21.01_Interm.dat"</v>
          </cell>
          <cell r="AE215" t="str">
            <v>"GA-11c_Pt1_Hs=05.00_Tp=21.01_Interm.dat"</v>
          </cell>
          <cell r="AF215" t="str">
            <v>"203.xls"</v>
          </cell>
        </row>
        <row r="216">
          <cell r="A216">
            <v>204</v>
          </cell>
          <cell r="B216" t="str">
            <v>GA-11c_Pt1_Hs=05.00_Tp=17.19_Ballast</v>
          </cell>
          <cell r="C216">
            <v>0</v>
          </cell>
          <cell r="D216" t="str">
            <v>Ochi-Hubble</v>
          </cell>
          <cell r="E216" t="str">
            <v>"Specified"</v>
          </cell>
          <cell r="F216" t="str">
            <v>N100</v>
          </cell>
          <cell r="G216">
            <v>247.5</v>
          </cell>
          <cell r="H216">
            <v>5</v>
          </cell>
          <cell r="I216">
            <v>8</v>
          </cell>
          <cell r="J216">
            <v>5.8173356602675967E-2</v>
          </cell>
          <cell r="K216" t="str">
            <v>SW10</v>
          </cell>
          <cell r="L216">
            <v>202.5</v>
          </cell>
          <cell r="M216" t="str">
            <v>SW10</v>
          </cell>
          <cell r="N216" t="str">
            <v>"Ballast"</v>
          </cell>
          <cell r="O216">
            <v>225</v>
          </cell>
          <cell r="P216">
            <v>-11.89</v>
          </cell>
          <cell r="Q216">
            <v>0</v>
          </cell>
          <cell r="R216">
            <v>18.150000000000002</v>
          </cell>
          <cell r="S216">
            <v>90</v>
          </cell>
          <cell r="T216">
            <v>32</v>
          </cell>
          <cell r="U216">
            <v>0</v>
          </cell>
          <cell r="V216">
            <v>90</v>
          </cell>
          <cell r="W216">
            <v>3</v>
          </cell>
          <cell r="X216" t="str">
            <v>"GA-11c_Pt1_Hs=05.00_Tp=17.19_Ballast.dat"</v>
          </cell>
          <cell r="Y216" t="str">
            <v>"GA-11c_Pt1_Hs=05.00_Tp=17.19_Ballast.dat"</v>
          </cell>
          <cell r="Z216" t="str">
            <v>"204.xls"</v>
          </cell>
          <cell r="AA216">
            <v>5</v>
          </cell>
          <cell r="AB216">
            <v>2</v>
          </cell>
          <cell r="AC216">
            <v>9.9206349206349201E-2</v>
          </cell>
          <cell r="AD216" t="str">
            <v>"GA-11c_Pt1_Hs=05.00_Tp=17.19_Ballast.dat"</v>
          </cell>
          <cell r="AE216" t="str">
            <v>"GA-11c_Pt1_Hs=05.00_Tp=17.19_Ballast.dat"</v>
          </cell>
          <cell r="AF216" t="str">
            <v>"204.xls"</v>
          </cell>
        </row>
        <row r="217">
          <cell r="A217">
            <v>205</v>
          </cell>
          <cell r="B217" t="str">
            <v>GA-11c_Pt1_Hs=05.00_Tp=19.10_Ballast</v>
          </cell>
          <cell r="C217">
            <v>0</v>
          </cell>
          <cell r="D217" t="str">
            <v>Ochi-Hubble</v>
          </cell>
          <cell r="E217" t="str">
            <v>"Specified"</v>
          </cell>
          <cell r="F217" t="str">
            <v>N100</v>
          </cell>
          <cell r="G217">
            <v>247.5</v>
          </cell>
          <cell r="H217">
            <v>5</v>
          </cell>
          <cell r="I217">
            <v>8</v>
          </cell>
          <cell r="J217">
            <v>5.235602094240837E-2</v>
          </cell>
          <cell r="K217" t="str">
            <v>SW10</v>
          </cell>
          <cell r="L217">
            <v>202.5</v>
          </cell>
          <cell r="M217" t="str">
            <v>SW10</v>
          </cell>
          <cell r="N217" t="str">
            <v>"Ballast"</v>
          </cell>
          <cell r="O217">
            <v>225</v>
          </cell>
          <cell r="P217">
            <v>-11.89</v>
          </cell>
          <cell r="Q217">
            <v>0</v>
          </cell>
          <cell r="R217">
            <v>18.150000000000002</v>
          </cell>
          <cell r="S217">
            <v>90</v>
          </cell>
          <cell r="T217">
            <v>32</v>
          </cell>
          <cell r="U217">
            <v>0</v>
          </cell>
          <cell r="V217">
            <v>90</v>
          </cell>
          <cell r="W217">
            <v>3</v>
          </cell>
          <cell r="X217" t="str">
            <v>"GA-11c_Pt1_Hs=05.00_Tp=19.10_Ballast.dat"</v>
          </cell>
          <cell r="Y217" t="str">
            <v>"GA-11c_Pt1_Hs=05.00_Tp=19.10_Ballast.dat"</v>
          </cell>
          <cell r="Z217" t="str">
            <v>"205.xls"</v>
          </cell>
          <cell r="AA217">
            <v>5</v>
          </cell>
          <cell r="AB217">
            <v>2</v>
          </cell>
          <cell r="AC217">
            <v>8.9285714285714288E-2</v>
          </cell>
          <cell r="AD217" t="str">
            <v>"GA-11c_Pt1_Hs=05.00_Tp=19.10_Ballast.dat"</v>
          </cell>
          <cell r="AE217" t="str">
            <v>"GA-11c_Pt1_Hs=05.00_Tp=19.10_Ballast.dat"</v>
          </cell>
          <cell r="AF217" t="str">
            <v>"205.xls"</v>
          </cell>
        </row>
        <row r="218">
          <cell r="A218">
            <v>206</v>
          </cell>
          <cell r="B218" t="str">
            <v>GA-11c_Pt1_Hs=05.00_Tp=21.01_Ballast</v>
          </cell>
          <cell r="C218">
            <v>0</v>
          </cell>
          <cell r="D218" t="str">
            <v>Ochi-Hubble</v>
          </cell>
          <cell r="E218" t="str">
            <v>"Specified"</v>
          </cell>
          <cell r="F218" t="str">
            <v>N100</v>
          </cell>
          <cell r="G218">
            <v>247.5</v>
          </cell>
          <cell r="H218">
            <v>5</v>
          </cell>
          <cell r="I218">
            <v>8</v>
          </cell>
          <cell r="J218">
            <v>4.7596382674916705E-2</v>
          </cell>
          <cell r="K218" t="str">
            <v>SW10</v>
          </cell>
          <cell r="L218">
            <v>202.5</v>
          </cell>
          <cell r="M218" t="str">
            <v>SW10</v>
          </cell>
          <cell r="N218" t="str">
            <v>"Ballast"</v>
          </cell>
          <cell r="O218">
            <v>225</v>
          </cell>
          <cell r="P218">
            <v>-11.89</v>
          </cell>
          <cell r="Q218">
            <v>0</v>
          </cell>
          <cell r="R218">
            <v>18.150000000000002</v>
          </cell>
          <cell r="S218">
            <v>90</v>
          </cell>
          <cell r="T218">
            <v>32</v>
          </cell>
          <cell r="U218">
            <v>0</v>
          </cell>
          <cell r="V218">
            <v>90</v>
          </cell>
          <cell r="W218">
            <v>3</v>
          </cell>
          <cell r="X218" t="str">
            <v>"GA-11c_Pt1_Hs=05.00_Tp=21.01_Ballast.dat"</v>
          </cell>
          <cell r="Y218" t="str">
            <v>"GA-11c_Pt1_Hs=05.00_Tp=21.01_Ballast.dat"</v>
          </cell>
          <cell r="Z218" t="str">
            <v>"206.xls"</v>
          </cell>
          <cell r="AA218">
            <v>5</v>
          </cell>
          <cell r="AB218">
            <v>2</v>
          </cell>
          <cell r="AC218">
            <v>8.1168831168831168E-2</v>
          </cell>
          <cell r="AD218" t="str">
            <v>"GA-11c_Pt1_Hs=05.00_Tp=21.01_Ballast.dat"</v>
          </cell>
          <cell r="AE218" t="str">
            <v>"GA-11c_Pt1_Hs=05.00_Tp=21.01_Ballast.dat"</v>
          </cell>
          <cell r="AF218" t="str">
            <v>"206.xls"</v>
          </cell>
        </row>
        <row r="219">
          <cell r="A219">
            <v>207</v>
          </cell>
          <cell r="B219" t="str">
            <v>GA-11d_Pt1_Hs=05.00_Tp=17.19_Full</v>
          </cell>
          <cell r="C219">
            <v>0</v>
          </cell>
          <cell r="D219" t="str">
            <v>Ochi-Hubble</v>
          </cell>
          <cell r="E219" t="str">
            <v>"Specified"</v>
          </cell>
          <cell r="F219" t="str">
            <v>NE100</v>
          </cell>
          <cell r="G219">
            <v>202.5</v>
          </cell>
          <cell r="H219">
            <v>5</v>
          </cell>
          <cell r="I219">
            <v>8</v>
          </cell>
          <cell r="J219">
            <v>5.8173356602675967E-2</v>
          </cell>
          <cell r="K219" t="str">
            <v>S10</v>
          </cell>
          <cell r="L219">
            <v>247.5</v>
          </cell>
          <cell r="M219" t="str">
            <v>S10</v>
          </cell>
          <cell r="N219" t="str">
            <v>"Full"</v>
          </cell>
          <cell r="O219">
            <v>225</v>
          </cell>
          <cell r="P219">
            <v>-24.5</v>
          </cell>
          <cell r="Q219">
            <v>0</v>
          </cell>
          <cell r="R219">
            <v>18.150000000000002</v>
          </cell>
          <cell r="S219">
            <v>90</v>
          </cell>
          <cell r="T219">
            <v>32</v>
          </cell>
          <cell r="U219">
            <v>0</v>
          </cell>
          <cell r="V219">
            <v>90</v>
          </cell>
          <cell r="W219">
            <v>3</v>
          </cell>
          <cell r="X219" t="str">
            <v>"GA-11d_Pt1_Hs=05.00_Tp=17.19_Full.dat"</v>
          </cell>
          <cell r="Y219" t="str">
            <v>"GA-11d_Pt1_Hs=05.00_Tp=17.19_Full.dat"</v>
          </cell>
          <cell r="Z219" t="str">
            <v>"207.xls"</v>
          </cell>
          <cell r="AA219">
            <v>5</v>
          </cell>
          <cell r="AB219">
            <v>2</v>
          </cell>
          <cell r="AC219">
            <v>9.9206349206349201E-2</v>
          </cell>
          <cell r="AD219" t="str">
            <v>"GA-11d_Pt1_Hs=05.00_Tp=17.19_Full.dat"</v>
          </cell>
          <cell r="AE219" t="str">
            <v>"GA-11d_Pt1_Hs=05.00_Tp=17.19_Full.dat"</v>
          </cell>
          <cell r="AF219" t="str">
            <v>"207.xls"</v>
          </cell>
        </row>
        <row r="220">
          <cell r="A220">
            <v>208</v>
          </cell>
          <cell r="B220" t="str">
            <v>GA-11d_Pt1_Hs=05.00_Tp=19.10_Full</v>
          </cell>
          <cell r="C220">
            <v>0</v>
          </cell>
          <cell r="D220" t="str">
            <v>Ochi-Hubble</v>
          </cell>
          <cell r="E220" t="str">
            <v>"Specified"</v>
          </cell>
          <cell r="F220" t="str">
            <v>NE100</v>
          </cell>
          <cell r="G220">
            <v>202.5</v>
          </cell>
          <cell r="H220">
            <v>5</v>
          </cell>
          <cell r="I220">
            <v>8</v>
          </cell>
          <cell r="J220">
            <v>5.235602094240837E-2</v>
          </cell>
          <cell r="K220" t="str">
            <v>S10</v>
          </cell>
          <cell r="L220">
            <v>247.5</v>
          </cell>
          <cell r="M220" t="str">
            <v>S10</v>
          </cell>
          <cell r="N220" t="str">
            <v>"Full"</v>
          </cell>
          <cell r="O220">
            <v>225</v>
          </cell>
          <cell r="P220">
            <v>-24.5</v>
          </cell>
          <cell r="Q220">
            <v>0</v>
          </cell>
          <cell r="R220">
            <v>18.150000000000002</v>
          </cell>
          <cell r="S220">
            <v>90</v>
          </cell>
          <cell r="T220">
            <v>32</v>
          </cell>
          <cell r="U220">
            <v>0</v>
          </cell>
          <cell r="V220">
            <v>90</v>
          </cell>
          <cell r="W220">
            <v>3</v>
          </cell>
          <cell r="X220" t="str">
            <v>"GA-11d_Pt1_Hs=05.00_Tp=19.10_Full.dat"</v>
          </cell>
          <cell r="Y220" t="str">
            <v>"GA-11d_Pt1_Hs=05.00_Tp=19.10_Full.dat"</v>
          </cell>
          <cell r="Z220" t="str">
            <v>"208.xls"</v>
          </cell>
          <cell r="AA220">
            <v>5</v>
          </cell>
          <cell r="AB220">
            <v>2</v>
          </cell>
          <cell r="AC220">
            <v>8.9285714285714288E-2</v>
          </cell>
          <cell r="AD220" t="str">
            <v>"GA-11d_Pt1_Hs=05.00_Tp=19.10_Full.dat"</v>
          </cell>
          <cell r="AE220" t="str">
            <v>"GA-11d_Pt1_Hs=05.00_Tp=19.10_Full.dat"</v>
          </cell>
          <cell r="AF220" t="str">
            <v>"208.xls"</v>
          </cell>
        </row>
        <row r="221">
          <cell r="A221">
            <v>209</v>
          </cell>
          <cell r="B221" t="str">
            <v>GA-11d_Pt1_Hs=05.00_Tp=21.01_Full</v>
          </cell>
          <cell r="C221">
            <v>0</v>
          </cell>
          <cell r="D221" t="str">
            <v>Ochi-Hubble</v>
          </cell>
          <cell r="E221" t="str">
            <v>"Specified"</v>
          </cell>
          <cell r="F221" t="str">
            <v>NE100</v>
          </cell>
          <cell r="G221">
            <v>202.5</v>
          </cell>
          <cell r="H221">
            <v>5</v>
          </cell>
          <cell r="I221">
            <v>8</v>
          </cell>
          <cell r="J221">
            <v>4.7596382674916705E-2</v>
          </cell>
          <cell r="K221" t="str">
            <v>S10</v>
          </cell>
          <cell r="L221">
            <v>247.5</v>
          </cell>
          <cell r="M221" t="str">
            <v>S10</v>
          </cell>
          <cell r="N221" t="str">
            <v>"Full"</v>
          </cell>
          <cell r="O221">
            <v>225</v>
          </cell>
          <cell r="P221">
            <v>-24.5</v>
          </cell>
          <cell r="Q221">
            <v>0</v>
          </cell>
          <cell r="R221">
            <v>18.150000000000002</v>
          </cell>
          <cell r="S221">
            <v>90</v>
          </cell>
          <cell r="T221">
            <v>32</v>
          </cell>
          <cell r="U221">
            <v>0</v>
          </cell>
          <cell r="V221">
            <v>90</v>
          </cell>
          <cell r="W221">
            <v>3</v>
          </cell>
          <cell r="X221" t="str">
            <v>"GA-11d_Pt1_Hs=05.00_Tp=21.01_Full.dat"</v>
          </cell>
          <cell r="Y221" t="str">
            <v>"GA-11d_Pt1_Hs=05.00_Tp=21.01_Full.dat"</v>
          </cell>
          <cell r="Z221" t="str">
            <v>"209.xls"</v>
          </cell>
          <cell r="AA221">
            <v>5</v>
          </cell>
          <cell r="AB221">
            <v>2</v>
          </cell>
          <cell r="AC221">
            <v>8.1168831168831168E-2</v>
          </cell>
          <cell r="AD221" t="str">
            <v>"GA-11d_Pt1_Hs=05.00_Tp=21.01_Full.dat"</v>
          </cell>
          <cell r="AE221" t="str">
            <v>"GA-11d_Pt1_Hs=05.00_Tp=21.01_Full.dat"</v>
          </cell>
          <cell r="AF221" t="str">
            <v>"209.xls"</v>
          </cell>
        </row>
        <row r="222">
          <cell r="A222">
            <v>210</v>
          </cell>
          <cell r="B222" t="str">
            <v>GA-11d_Pt1_Hs=05.00_Tp=17.19_Interm</v>
          </cell>
          <cell r="C222">
            <v>0</v>
          </cell>
          <cell r="D222" t="str">
            <v>Ochi-Hubble</v>
          </cell>
          <cell r="E222" t="str">
            <v>"Specified"</v>
          </cell>
          <cell r="F222" t="str">
            <v>NE100</v>
          </cell>
          <cell r="G222">
            <v>202.5</v>
          </cell>
          <cell r="H222">
            <v>5</v>
          </cell>
          <cell r="I222">
            <v>8</v>
          </cell>
          <cell r="J222">
            <v>5.8173356602675967E-2</v>
          </cell>
          <cell r="K222" t="str">
            <v>S10</v>
          </cell>
          <cell r="L222">
            <v>247.5</v>
          </cell>
          <cell r="M222" t="str">
            <v>S10</v>
          </cell>
          <cell r="N222" t="str">
            <v>"Interm"</v>
          </cell>
          <cell r="O222">
            <v>225</v>
          </cell>
          <cell r="P222">
            <v>-18.149999999999999</v>
          </cell>
          <cell r="Q222">
            <v>0</v>
          </cell>
          <cell r="R222">
            <v>18.150000000000002</v>
          </cell>
          <cell r="S222">
            <v>90</v>
          </cell>
          <cell r="T222">
            <v>32</v>
          </cell>
          <cell r="U222">
            <v>0</v>
          </cell>
          <cell r="V222">
            <v>90</v>
          </cell>
          <cell r="W222">
            <v>3</v>
          </cell>
          <cell r="X222" t="str">
            <v>"GA-11d_Pt1_Hs=05.00_Tp=17.19_Interm.dat"</v>
          </cell>
          <cell r="Y222" t="str">
            <v>"GA-11d_Pt1_Hs=05.00_Tp=17.19_Interm.dat"</v>
          </cell>
          <cell r="Z222" t="str">
            <v>"210.xls"</v>
          </cell>
          <cell r="AA222">
            <v>5</v>
          </cell>
          <cell r="AB222">
            <v>2</v>
          </cell>
          <cell r="AC222">
            <v>9.9206349206349201E-2</v>
          </cell>
          <cell r="AD222" t="str">
            <v>"GA-11d_Pt1_Hs=05.00_Tp=17.19_Interm.dat"</v>
          </cell>
          <cell r="AE222" t="str">
            <v>"GA-11d_Pt1_Hs=05.00_Tp=17.19_Interm.dat"</v>
          </cell>
          <cell r="AF222" t="str">
            <v>"210.xls"</v>
          </cell>
        </row>
        <row r="223">
          <cell r="A223">
            <v>211</v>
          </cell>
          <cell r="B223" t="str">
            <v>GA-11d_Pt1_Hs=05.00_Tp=19.10_Interm</v>
          </cell>
          <cell r="C223">
            <v>0</v>
          </cell>
          <cell r="D223" t="str">
            <v>Ochi-Hubble</v>
          </cell>
          <cell r="E223" t="str">
            <v>"Specified"</v>
          </cell>
          <cell r="F223" t="str">
            <v>NE100</v>
          </cell>
          <cell r="G223">
            <v>202.5</v>
          </cell>
          <cell r="H223">
            <v>5</v>
          </cell>
          <cell r="I223">
            <v>8</v>
          </cell>
          <cell r="J223">
            <v>5.235602094240837E-2</v>
          </cell>
          <cell r="K223" t="str">
            <v>S10</v>
          </cell>
          <cell r="L223">
            <v>247.5</v>
          </cell>
          <cell r="M223" t="str">
            <v>S10</v>
          </cell>
          <cell r="N223" t="str">
            <v>"Interm"</v>
          </cell>
          <cell r="O223">
            <v>225</v>
          </cell>
          <cell r="P223">
            <v>-18.149999999999999</v>
          </cell>
          <cell r="Q223">
            <v>0</v>
          </cell>
          <cell r="R223">
            <v>18.150000000000002</v>
          </cell>
          <cell r="S223">
            <v>90</v>
          </cell>
          <cell r="T223">
            <v>32</v>
          </cell>
          <cell r="U223">
            <v>0</v>
          </cell>
          <cell r="V223">
            <v>90</v>
          </cell>
          <cell r="W223">
            <v>3</v>
          </cell>
          <cell r="X223" t="str">
            <v>"GA-11d_Pt1_Hs=05.00_Tp=19.10_Interm.dat"</v>
          </cell>
          <cell r="Y223" t="str">
            <v>"GA-11d_Pt1_Hs=05.00_Tp=19.10_Interm.dat"</v>
          </cell>
          <cell r="Z223" t="str">
            <v>"211.xls"</v>
          </cell>
          <cell r="AA223">
            <v>5</v>
          </cell>
          <cell r="AB223">
            <v>2</v>
          </cell>
          <cell r="AC223">
            <v>8.9285714285714288E-2</v>
          </cell>
          <cell r="AD223" t="str">
            <v>"GA-11d_Pt1_Hs=05.00_Tp=19.10_Interm.dat"</v>
          </cell>
          <cell r="AE223" t="str">
            <v>"GA-11d_Pt1_Hs=05.00_Tp=19.10_Interm.dat"</v>
          </cell>
          <cell r="AF223" t="str">
            <v>"211.xls"</v>
          </cell>
        </row>
        <row r="224">
          <cell r="A224">
            <v>212</v>
          </cell>
          <cell r="B224" t="str">
            <v>GA-11d_Pt1_Hs=05.00_Tp=21.01_Interm</v>
          </cell>
          <cell r="C224">
            <v>0</v>
          </cell>
          <cell r="D224" t="str">
            <v>Ochi-Hubble</v>
          </cell>
          <cell r="E224" t="str">
            <v>"Specified"</v>
          </cell>
          <cell r="F224" t="str">
            <v>NE100</v>
          </cell>
          <cell r="G224">
            <v>202.5</v>
          </cell>
          <cell r="H224">
            <v>5</v>
          </cell>
          <cell r="I224">
            <v>8</v>
          </cell>
          <cell r="J224">
            <v>4.7596382674916705E-2</v>
          </cell>
          <cell r="K224" t="str">
            <v>S10</v>
          </cell>
          <cell r="L224">
            <v>247.5</v>
          </cell>
          <cell r="M224" t="str">
            <v>S10</v>
          </cell>
          <cell r="N224" t="str">
            <v>"Interm"</v>
          </cell>
          <cell r="O224">
            <v>225</v>
          </cell>
          <cell r="P224">
            <v>-18.149999999999999</v>
          </cell>
          <cell r="Q224">
            <v>0</v>
          </cell>
          <cell r="R224">
            <v>18.150000000000002</v>
          </cell>
          <cell r="S224">
            <v>90</v>
          </cell>
          <cell r="T224">
            <v>32</v>
          </cell>
          <cell r="U224">
            <v>0</v>
          </cell>
          <cell r="V224">
            <v>90</v>
          </cell>
          <cell r="W224">
            <v>3</v>
          </cell>
          <cell r="X224" t="str">
            <v>"GA-11d_Pt1_Hs=05.00_Tp=21.01_Interm.dat"</v>
          </cell>
          <cell r="Y224" t="str">
            <v>"GA-11d_Pt1_Hs=05.00_Tp=21.01_Interm.dat"</v>
          </cell>
          <cell r="Z224" t="str">
            <v>"212.xls"</v>
          </cell>
          <cell r="AA224">
            <v>5</v>
          </cell>
          <cell r="AB224">
            <v>2</v>
          </cell>
          <cell r="AC224">
            <v>8.1168831168831168E-2</v>
          </cell>
          <cell r="AD224" t="str">
            <v>"GA-11d_Pt1_Hs=05.00_Tp=21.01_Interm.dat"</v>
          </cell>
          <cell r="AE224" t="str">
            <v>"GA-11d_Pt1_Hs=05.00_Tp=21.01_Interm.dat"</v>
          </cell>
          <cell r="AF224" t="str">
            <v>"212.xls"</v>
          </cell>
        </row>
        <row r="225">
          <cell r="A225">
            <v>213</v>
          </cell>
          <cell r="B225" t="str">
            <v>GA-11d_Pt1_Hs=05.00_Tp=17.19_Ballast</v>
          </cell>
          <cell r="C225">
            <v>0</v>
          </cell>
          <cell r="D225" t="str">
            <v>Ochi-Hubble</v>
          </cell>
          <cell r="E225" t="str">
            <v>"Specified"</v>
          </cell>
          <cell r="F225" t="str">
            <v>NE100</v>
          </cell>
          <cell r="G225">
            <v>202.5</v>
          </cell>
          <cell r="H225">
            <v>5</v>
          </cell>
          <cell r="I225">
            <v>8</v>
          </cell>
          <cell r="J225">
            <v>5.8173356602675967E-2</v>
          </cell>
          <cell r="K225" t="str">
            <v>S10</v>
          </cell>
          <cell r="L225">
            <v>247.5</v>
          </cell>
          <cell r="M225" t="str">
            <v>S10</v>
          </cell>
          <cell r="N225" t="str">
            <v>"Ballast"</v>
          </cell>
          <cell r="O225">
            <v>225</v>
          </cell>
          <cell r="P225">
            <v>-11.89</v>
          </cell>
          <cell r="Q225">
            <v>0</v>
          </cell>
          <cell r="R225">
            <v>18.150000000000002</v>
          </cell>
          <cell r="S225">
            <v>90</v>
          </cell>
          <cell r="T225">
            <v>32</v>
          </cell>
          <cell r="U225">
            <v>0</v>
          </cell>
          <cell r="V225">
            <v>90</v>
          </cell>
          <cell r="W225">
            <v>3</v>
          </cell>
          <cell r="X225" t="str">
            <v>"GA-11d_Pt1_Hs=05.00_Tp=17.19_Ballast.dat"</v>
          </cell>
          <cell r="Y225" t="str">
            <v>"GA-11d_Pt1_Hs=05.00_Tp=17.19_Ballast.dat"</v>
          </cell>
          <cell r="Z225" t="str">
            <v>"213.xls"</v>
          </cell>
          <cell r="AA225">
            <v>5</v>
          </cell>
          <cell r="AB225">
            <v>2</v>
          </cell>
          <cell r="AC225">
            <v>9.9206349206349201E-2</v>
          </cell>
          <cell r="AD225" t="str">
            <v>"GA-11d_Pt1_Hs=05.00_Tp=17.19_Ballast.dat"</v>
          </cell>
          <cell r="AE225" t="str">
            <v>"GA-11d_Pt1_Hs=05.00_Tp=17.19_Ballast.dat"</v>
          </cell>
          <cell r="AF225" t="str">
            <v>"213.xls"</v>
          </cell>
        </row>
        <row r="226">
          <cell r="A226">
            <v>214</v>
          </cell>
          <cell r="B226" t="str">
            <v>GA-11d_Pt1_Hs=05.00_Tp=19.10_Ballast</v>
          </cell>
          <cell r="C226">
            <v>0</v>
          </cell>
          <cell r="D226" t="str">
            <v>Ochi-Hubble</v>
          </cell>
          <cell r="E226" t="str">
            <v>"Specified"</v>
          </cell>
          <cell r="F226" t="str">
            <v>NE100</v>
          </cell>
          <cell r="G226">
            <v>202.5</v>
          </cell>
          <cell r="H226">
            <v>5</v>
          </cell>
          <cell r="I226">
            <v>8</v>
          </cell>
          <cell r="J226">
            <v>5.235602094240837E-2</v>
          </cell>
          <cell r="K226" t="str">
            <v>S10</v>
          </cell>
          <cell r="L226">
            <v>247.5</v>
          </cell>
          <cell r="M226" t="str">
            <v>S10</v>
          </cell>
          <cell r="N226" t="str">
            <v>"Ballast"</v>
          </cell>
          <cell r="O226">
            <v>225</v>
          </cell>
          <cell r="P226">
            <v>-11.89</v>
          </cell>
          <cell r="Q226">
            <v>0</v>
          </cell>
          <cell r="R226">
            <v>18.150000000000002</v>
          </cell>
          <cell r="S226">
            <v>90</v>
          </cell>
          <cell r="T226">
            <v>32</v>
          </cell>
          <cell r="U226">
            <v>0</v>
          </cell>
          <cell r="V226">
            <v>90</v>
          </cell>
          <cell r="W226">
            <v>3</v>
          </cell>
          <cell r="X226" t="str">
            <v>"GA-11d_Pt1_Hs=05.00_Tp=19.10_Ballast.dat"</v>
          </cell>
          <cell r="Y226" t="str">
            <v>"GA-11d_Pt1_Hs=05.00_Tp=19.10_Ballast.dat"</v>
          </cell>
          <cell r="Z226" t="str">
            <v>"214.xls"</v>
          </cell>
          <cell r="AA226">
            <v>5</v>
          </cell>
          <cell r="AB226">
            <v>2</v>
          </cell>
          <cell r="AC226">
            <v>8.9285714285714288E-2</v>
          </cell>
          <cell r="AD226" t="str">
            <v>"GA-11d_Pt1_Hs=05.00_Tp=19.10_Ballast.dat"</v>
          </cell>
          <cell r="AE226" t="str">
            <v>"GA-11d_Pt1_Hs=05.00_Tp=19.10_Ballast.dat"</v>
          </cell>
          <cell r="AF226" t="str">
            <v>"214.xls"</v>
          </cell>
        </row>
        <row r="227">
          <cell r="A227">
            <v>215</v>
          </cell>
          <cell r="B227" t="str">
            <v>GA-11d_Pt1_Hs=05.00_Tp=21.01_Ballast</v>
          </cell>
          <cell r="C227">
            <v>0</v>
          </cell>
          <cell r="D227" t="str">
            <v>Ochi-Hubble</v>
          </cell>
          <cell r="E227" t="str">
            <v>"Specified"</v>
          </cell>
          <cell r="F227" t="str">
            <v>NE100</v>
          </cell>
          <cell r="G227">
            <v>202.5</v>
          </cell>
          <cell r="H227">
            <v>5</v>
          </cell>
          <cell r="I227">
            <v>8</v>
          </cell>
          <cell r="J227">
            <v>4.7596382674916705E-2</v>
          </cell>
          <cell r="K227" t="str">
            <v>S10</v>
          </cell>
          <cell r="L227">
            <v>247.5</v>
          </cell>
          <cell r="M227" t="str">
            <v>S10</v>
          </cell>
          <cell r="N227" t="str">
            <v>"Ballast"</v>
          </cell>
          <cell r="O227">
            <v>225</v>
          </cell>
          <cell r="P227">
            <v>-11.89</v>
          </cell>
          <cell r="Q227">
            <v>0</v>
          </cell>
          <cell r="R227">
            <v>18.150000000000002</v>
          </cell>
          <cell r="S227">
            <v>90</v>
          </cell>
          <cell r="T227">
            <v>32</v>
          </cell>
          <cell r="U227">
            <v>0</v>
          </cell>
          <cell r="V227">
            <v>90</v>
          </cell>
          <cell r="W227">
            <v>3</v>
          </cell>
          <cell r="X227" t="str">
            <v>"GA-11d_Pt1_Hs=05.00_Tp=21.01_Ballast.dat"</v>
          </cell>
          <cell r="Y227" t="str">
            <v>"GA-11d_Pt1_Hs=05.00_Tp=21.01_Ballast.dat"</v>
          </cell>
          <cell r="Z227" t="str">
            <v>"215.xls"</v>
          </cell>
          <cell r="AA227">
            <v>5</v>
          </cell>
          <cell r="AB227">
            <v>2</v>
          </cell>
          <cell r="AC227">
            <v>8.1168831168831168E-2</v>
          </cell>
          <cell r="AD227" t="str">
            <v>"GA-11d_Pt1_Hs=05.00_Tp=21.01_Ballast.dat"</v>
          </cell>
          <cell r="AE227" t="str">
            <v>"GA-11d_Pt1_Hs=05.00_Tp=21.01_Ballast.dat"</v>
          </cell>
          <cell r="AF227" t="str">
            <v>"215.xls"</v>
          </cell>
        </row>
        <row r="228">
          <cell r="A228">
            <v>216</v>
          </cell>
          <cell r="B228" t="str">
            <v>GA-11e_Pt1_Hs=05.00_Tp=17.19_Full</v>
          </cell>
          <cell r="C228">
            <v>0</v>
          </cell>
          <cell r="D228" t="str">
            <v>Ochi-Hubble</v>
          </cell>
          <cell r="E228" t="str">
            <v>"Specified"</v>
          </cell>
          <cell r="F228" t="str">
            <v>W100</v>
          </cell>
          <cell r="G228">
            <v>337.5</v>
          </cell>
          <cell r="H228">
            <v>5</v>
          </cell>
          <cell r="I228">
            <v>8</v>
          </cell>
          <cell r="J228">
            <v>5.8173356602675967E-2</v>
          </cell>
          <cell r="K228" t="str">
            <v>SE10</v>
          </cell>
          <cell r="L228">
            <v>292.5</v>
          </cell>
          <cell r="M228" t="str">
            <v>SE10</v>
          </cell>
          <cell r="N228" t="str">
            <v>"Full"</v>
          </cell>
          <cell r="O228">
            <v>315</v>
          </cell>
          <cell r="P228">
            <v>-24.5</v>
          </cell>
          <cell r="Q228">
            <v>0</v>
          </cell>
          <cell r="R228">
            <v>18.150000000000002</v>
          </cell>
          <cell r="S228">
            <v>90</v>
          </cell>
          <cell r="T228">
            <v>32</v>
          </cell>
          <cell r="U228">
            <v>0</v>
          </cell>
          <cell r="V228">
            <v>90</v>
          </cell>
          <cell r="W228">
            <v>3</v>
          </cell>
          <cell r="X228" t="str">
            <v>"GA-11e_Pt1_Hs=05.00_Tp=17.19_Full.dat"</v>
          </cell>
          <cell r="Y228" t="str">
            <v>"GA-11e_Pt1_Hs=05.00_Tp=17.19_Full.dat"</v>
          </cell>
          <cell r="Z228" t="str">
            <v>"216.xls"</v>
          </cell>
          <cell r="AA228">
            <v>5</v>
          </cell>
          <cell r="AB228">
            <v>2</v>
          </cell>
          <cell r="AC228">
            <v>9.9206349206349201E-2</v>
          </cell>
          <cell r="AD228" t="str">
            <v>"GA-11e_Pt1_Hs=05.00_Tp=17.19_Full.dat"</v>
          </cell>
          <cell r="AE228" t="str">
            <v>"GA-11e_Pt1_Hs=05.00_Tp=17.19_Full.dat"</v>
          </cell>
          <cell r="AF228" t="str">
            <v>"216.xls"</v>
          </cell>
        </row>
        <row r="229">
          <cell r="A229">
            <v>217</v>
          </cell>
          <cell r="B229" t="str">
            <v>GA-11e_Pt1_Hs=05.00_Tp=19.10_Full</v>
          </cell>
          <cell r="C229">
            <v>0</v>
          </cell>
          <cell r="D229" t="str">
            <v>Ochi-Hubble</v>
          </cell>
          <cell r="E229" t="str">
            <v>"Specified"</v>
          </cell>
          <cell r="F229" t="str">
            <v>W100</v>
          </cell>
          <cell r="G229">
            <v>337.5</v>
          </cell>
          <cell r="H229">
            <v>5</v>
          </cell>
          <cell r="I229">
            <v>8</v>
          </cell>
          <cell r="J229">
            <v>5.235602094240837E-2</v>
          </cell>
          <cell r="K229" t="str">
            <v>SE10</v>
          </cell>
          <cell r="L229">
            <v>292.5</v>
          </cell>
          <cell r="M229" t="str">
            <v>SE10</v>
          </cell>
          <cell r="N229" t="str">
            <v>"Full"</v>
          </cell>
          <cell r="O229">
            <v>315</v>
          </cell>
          <cell r="P229">
            <v>-24.5</v>
          </cell>
          <cell r="Q229">
            <v>0</v>
          </cell>
          <cell r="R229">
            <v>18.150000000000002</v>
          </cell>
          <cell r="S229">
            <v>90</v>
          </cell>
          <cell r="T229">
            <v>32</v>
          </cell>
          <cell r="U229">
            <v>0</v>
          </cell>
          <cell r="V229">
            <v>90</v>
          </cell>
          <cell r="W229">
            <v>3</v>
          </cell>
          <cell r="X229" t="str">
            <v>"GA-11e_Pt1_Hs=05.00_Tp=19.10_Full.dat"</v>
          </cell>
          <cell r="Y229" t="str">
            <v>"GA-11e_Pt1_Hs=05.00_Tp=19.10_Full.dat"</v>
          </cell>
          <cell r="Z229" t="str">
            <v>"217.xls"</v>
          </cell>
          <cell r="AA229">
            <v>5</v>
          </cell>
          <cell r="AB229">
            <v>2</v>
          </cell>
          <cell r="AC229">
            <v>8.9285714285714288E-2</v>
          </cell>
          <cell r="AD229" t="str">
            <v>"GA-11e_Pt1_Hs=05.00_Tp=19.10_Full.dat"</v>
          </cell>
          <cell r="AE229" t="str">
            <v>"GA-11e_Pt1_Hs=05.00_Tp=19.10_Full.dat"</v>
          </cell>
          <cell r="AF229" t="str">
            <v>"217.xls"</v>
          </cell>
        </row>
        <row r="230">
          <cell r="A230">
            <v>218</v>
          </cell>
          <cell r="B230" t="str">
            <v>GA-11e_Pt1_Hs=05.00_Tp=21.01_Full</v>
          </cell>
          <cell r="C230">
            <v>0</v>
          </cell>
          <cell r="D230" t="str">
            <v>Ochi-Hubble</v>
          </cell>
          <cell r="E230" t="str">
            <v>"Specified"</v>
          </cell>
          <cell r="F230" t="str">
            <v>W100</v>
          </cell>
          <cell r="G230">
            <v>337.5</v>
          </cell>
          <cell r="H230">
            <v>5</v>
          </cell>
          <cell r="I230">
            <v>8</v>
          </cell>
          <cell r="J230">
            <v>4.7596382674916705E-2</v>
          </cell>
          <cell r="K230" t="str">
            <v>SE10</v>
          </cell>
          <cell r="L230">
            <v>292.5</v>
          </cell>
          <cell r="M230" t="str">
            <v>SE10</v>
          </cell>
          <cell r="N230" t="str">
            <v>"Full"</v>
          </cell>
          <cell r="O230">
            <v>315</v>
          </cell>
          <cell r="P230">
            <v>-24.5</v>
          </cell>
          <cell r="Q230">
            <v>0</v>
          </cell>
          <cell r="R230">
            <v>18.150000000000002</v>
          </cell>
          <cell r="S230">
            <v>90</v>
          </cell>
          <cell r="T230">
            <v>32</v>
          </cell>
          <cell r="U230">
            <v>0</v>
          </cell>
          <cell r="V230">
            <v>90</v>
          </cell>
          <cell r="W230">
            <v>3</v>
          </cell>
          <cell r="X230" t="str">
            <v>"GA-11e_Pt1_Hs=05.00_Tp=21.01_Full.dat"</v>
          </cell>
          <cell r="Y230" t="str">
            <v>"GA-11e_Pt1_Hs=05.00_Tp=21.01_Full.dat"</v>
          </cell>
          <cell r="Z230" t="str">
            <v>"218.xls"</v>
          </cell>
          <cell r="AA230">
            <v>5</v>
          </cell>
          <cell r="AB230">
            <v>2</v>
          </cell>
          <cell r="AC230">
            <v>8.1168831168831168E-2</v>
          </cell>
          <cell r="AD230" t="str">
            <v>"GA-11e_Pt1_Hs=05.00_Tp=21.01_Full.dat"</v>
          </cell>
          <cell r="AE230" t="str">
            <v>"GA-11e_Pt1_Hs=05.00_Tp=21.01_Full.dat"</v>
          </cell>
          <cell r="AF230" t="str">
            <v>"218.xls"</v>
          </cell>
        </row>
        <row r="231">
          <cell r="A231">
            <v>219</v>
          </cell>
          <cell r="B231" t="str">
            <v>GA-11e_Pt1_Hs=05.00_Tp=17.19_Interm</v>
          </cell>
          <cell r="C231">
            <v>0</v>
          </cell>
          <cell r="D231" t="str">
            <v>Ochi-Hubble</v>
          </cell>
          <cell r="E231" t="str">
            <v>"Specified"</v>
          </cell>
          <cell r="F231" t="str">
            <v>W100</v>
          </cell>
          <cell r="G231">
            <v>337.5</v>
          </cell>
          <cell r="H231">
            <v>5</v>
          </cell>
          <cell r="I231">
            <v>8</v>
          </cell>
          <cell r="J231">
            <v>5.8173356602675967E-2</v>
          </cell>
          <cell r="K231" t="str">
            <v>SE10</v>
          </cell>
          <cell r="L231">
            <v>292.5</v>
          </cell>
          <cell r="M231" t="str">
            <v>SE10</v>
          </cell>
          <cell r="N231" t="str">
            <v>"Interm"</v>
          </cell>
          <cell r="O231">
            <v>315</v>
          </cell>
          <cell r="P231">
            <v>-18.149999999999999</v>
          </cell>
          <cell r="Q231">
            <v>0</v>
          </cell>
          <cell r="R231">
            <v>18.150000000000002</v>
          </cell>
          <cell r="S231">
            <v>90</v>
          </cell>
          <cell r="T231">
            <v>32</v>
          </cell>
          <cell r="U231">
            <v>0</v>
          </cell>
          <cell r="V231">
            <v>90</v>
          </cell>
          <cell r="W231">
            <v>3</v>
          </cell>
          <cell r="X231" t="str">
            <v>"GA-11e_Pt1_Hs=05.00_Tp=17.19_Interm.dat"</v>
          </cell>
          <cell r="Y231" t="str">
            <v>"GA-11e_Pt1_Hs=05.00_Tp=17.19_Interm.dat"</v>
          </cell>
          <cell r="Z231" t="str">
            <v>"219.xls"</v>
          </cell>
          <cell r="AA231">
            <v>5</v>
          </cell>
          <cell r="AB231">
            <v>2</v>
          </cell>
          <cell r="AC231">
            <v>9.9206349206349201E-2</v>
          </cell>
          <cell r="AD231" t="str">
            <v>"GA-11e_Pt1_Hs=05.00_Tp=17.19_Interm.dat"</v>
          </cell>
          <cell r="AE231" t="str">
            <v>"GA-11e_Pt1_Hs=05.00_Tp=17.19_Interm.dat"</v>
          </cell>
          <cell r="AF231" t="str">
            <v>"219.xls"</v>
          </cell>
        </row>
        <row r="232">
          <cell r="A232">
            <v>220</v>
          </cell>
          <cell r="B232" t="str">
            <v>GA-11e_Pt1_Hs=05.00_Tp=19.10_Interm</v>
          </cell>
          <cell r="C232">
            <v>0</v>
          </cell>
          <cell r="D232" t="str">
            <v>Ochi-Hubble</v>
          </cell>
          <cell r="E232" t="str">
            <v>"Specified"</v>
          </cell>
          <cell r="F232" t="str">
            <v>W100</v>
          </cell>
          <cell r="G232">
            <v>337.5</v>
          </cell>
          <cell r="H232">
            <v>5</v>
          </cell>
          <cell r="I232">
            <v>8</v>
          </cell>
          <cell r="J232">
            <v>5.235602094240837E-2</v>
          </cell>
          <cell r="K232" t="str">
            <v>SE10</v>
          </cell>
          <cell r="L232">
            <v>292.5</v>
          </cell>
          <cell r="M232" t="str">
            <v>SE10</v>
          </cell>
          <cell r="N232" t="str">
            <v>"Interm"</v>
          </cell>
          <cell r="O232">
            <v>315</v>
          </cell>
          <cell r="P232">
            <v>-18.149999999999999</v>
          </cell>
          <cell r="Q232">
            <v>0</v>
          </cell>
          <cell r="R232">
            <v>18.150000000000002</v>
          </cell>
          <cell r="S232">
            <v>90</v>
          </cell>
          <cell r="T232">
            <v>32</v>
          </cell>
          <cell r="U232">
            <v>0</v>
          </cell>
          <cell r="V232">
            <v>90</v>
          </cell>
          <cell r="W232">
            <v>3</v>
          </cell>
          <cell r="X232" t="str">
            <v>"GA-11e_Pt1_Hs=05.00_Tp=19.10_Interm.dat"</v>
          </cell>
          <cell r="Y232" t="str">
            <v>"GA-11e_Pt1_Hs=05.00_Tp=19.10_Interm.dat"</v>
          </cell>
          <cell r="Z232" t="str">
            <v>"220.xls"</v>
          </cell>
          <cell r="AA232">
            <v>5</v>
          </cell>
          <cell r="AB232">
            <v>2</v>
          </cell>
          <cell r="AC232">
            <v>8.9285714285714288E-2</v>
          </cell>
          <cell r="AD232" t="str">
            <v>"GA-11e_Pt1_Hs=05.00_Tp=19.10_Interm.dat"</v>
          </cell>
          <cell r="AE232" t="str">
            <v>"GA-11e_Pt1_Hs=05.00_Tp=19.10_Interm.dat"</v>
          </cell>
          <cell r="AF232" t="str">
            <v>"220.xls"</v>
          </cell>
        </row>
        <row r="233">
          <cell r="A233">
            <v>221</v>
          </cell>
          <cell r="B233" t="str">
            <v>GA-11e_Pt1_Hs=05.00_Tp=21.01_Interm</v>
          </cell>
          <cell r="C233">
            <v>0</v>
          </cell>
          <cell r="D233" t="str">
            <v>Ochi-Hubble</v>
          </cell>
          <cell r="E233" t="str">
            <v>"Specified"</v>
          </cell>
          <cell r="F233" t="str">
            <v>W100</v>
          </cell>
          <cell r="G233">
            <v>337.5</v>
          </cell>
          <cell r="H233">
            <v>5</v>
          </cell>
          <cell r="I233">
            <v>8</v>
          </cell>
          <cell r="J233">
            <v>4.7596382674916705E-2</v>
          </cell>
          <cell r="K233" t="str">
            <v>SE10</v>
          </cell>
          <cell r="L233">
            <v>292.5</v>
          </cell>
          <cell r="M233" t="str">
            <v>SE10</v>
          </cell>
          <cell r="N233" t="str">
            <v>"Interm"</v>
          </cell>
          <cell r="O233">
            <v>315</v>
          </cell>
          <cell r="P233">
            <v>-18.149999999999999</v>
          </cell>
          <cell r="Q233">
            <v>0</v>
          </cell>
          <cell r="R233">
            <v>18.150000000000002</v>
          </cell>
          <cell r="S233">
            <v>90</v>
          </cell>
          <cell r="T233">
            <v>32</v>
          </cell>
          <cell r="U233">
            <v>0</v>
          </cell>
          <cell r="V233">
            <v>90</v>
          </cell>
          <cell r="W233">
            <v>3</v>
          </cell>
          <cell r="X233" t="str">
            <v>"GA-11e_Pt1_Hs=05.00_Tp=21.01_Interm.dat"</v>
          </cell>
          <cell r="Y233" t="str">
            <v>"GA-11e_Pt1_Hs=05.00_Tp=21.01_Interm.dat"</v>
          </cell>
          <cell r="Z233" t="str">
            <v>"221.xls"</v>
          </cell>
          <cell r="AA233">
            <v>5</v>
          </cell>
          <cell r="AB233">
            <v>2</v>
          </cell>
          <cell r="AC233">
            <v>8.1168831168831168E-2</v>
          </cell>
          <cell r="AD233" t="str">
            <v>"GA-11e_Pt1_Hs=05.00_Tp=21.01_Interm.dat"</v>
          </cell>
          <cell r="AE233" t="str">
            <v>"GA-11e_Pt1_Hs=05.00_Tp=21.01_Interm.dat"</v>
          </cell>
          <cell r="AF233" t="str">
            <v>"221.xls"</v>
          </cell>
        </row>
        <row r="234">
          <cell r="A234">
            <v>222</v>
          </cell>
          <cell r="B234" t="str">
            <v>GA-11e_Pt1_Hs=05.00_Tp=17.19_Ballast</v>
          </cell>
          <cell r="C234">
            <v>0</v>
          </cell>
          <cell r="D234" t="str">
            <v>Ochi-Hubble</v>
          </cell>
          <cell r="E234" t="str">
            <v>"Specified"</v>
          </cell>
          <cell r="F234" t="str">
            <v>W100</v>
          </cell>
          <cell r="G234">
            <v>337.5</v>
          </cell>
          <cell r="H234">
            <v>5</v>
          </cell>
          <cell r="I234">
            <v>8</v>
          </cell>
          <cell r="J234">
            <v>5.8173356602675967E-2</v>
          </cell>
          <cell r="K234" t="str">
            <v>SE10</v>
          </cell>
          <cell r="L234">
            <v>292.5</v>
          </cell>
          <cell r="M234" t="str">
            <v>SE10</v>
          </cell>
          <cell r="N234" t="str">
            <v>"Ballast"</v>
          </cell>
          <cell r="O234">
            <v>315</v>
          </cell>
          <cell r="P234">
            <v>-11.89</v>
          </cell>
          <cell r="Q234">
            <v>0</v>
          </cell>
          <cell r="R234">
            <v>18.150000000000002</v>
          </cell>
          <cell r="S234">
            <v>90</v>
          </cell>
          <cell r="T234">
            <v>32</v>
          </cell>
          <cell r="U234">
            <v>0</v>
          </cell>
          <cell r="V234">
            <v>90</v>
          </cell>
          <cell r="W234">
            <v>3</v>
          </cell>
          <cell r="X234" t="str">
            <v>"GA-11e_Pt1_Hs=05.00_Tp=17.19_Ballast.dat"</v>
          </cell>
          <cell r="Y234" t="str">
            <v>"GA-11e_Pt1_Hs=05.00_Tp=17.19_Ballast.dat"</v>
          </cell>
          <cell r="Z234" t="str">
            <v>"222.xls"</v>
          </cell>
          <cell r="AA234">
            <v>5</v>
          </cell>
          <cell r="AB234">
            <v>2</v>
          </cell>
          <cell r="AC234">
            <v>9.9206349206349201E-2</v>
          </cell>
          <cell r="AD234" t="str">
            <v>"GA-11e_Pt1_Hs=05.00_Tp=17.19_Ballast.dat"</v>
          </cell>
          <cell r="AE234" t="str">
            <v>"GA-11e_Pt1_Hs=05.00_Tp=17.19_Ballast.dat"</v>
          </cell>
          <cell r="AF234" t="str">
            <v>"222.xls"</v>
          </cell>
        </row>
        <row r="235">
          <cell r="A235">
            <v>223</v>
          </cell>
          <cell r="B235" t="str">
            <v>GA-11e_Pt1_Hs=05.00_Tp=19.10_Ballast</v>
          </cell>
          <cell r="C235">
            <v>0</v>
          </cell>
          <cell r="D235" t="str">
            <v>Ochi-Hubble</v>
          </cell>
          <cell r="E235" t="str">
            <v>"Specified"</v>
          </cell>
          <cell r="F235" t="str">
            <v>W100</v>
          </cell>
          <cell r="G235">
            <v>337.5</v>
          </cell>
          <cell r="H235">
            <v>5</v>
          </cell>
          <cell r="I235">
            <v>8</v>
          </cell>
          <cell r="J235">
            <v>5.235602094240837E-2</v>
          </cell>
          <cell r="K235" t="str">
            <v>SE10</v>
          </cell>
          <cell r="L235">
            <v>292.5</v>
          </cell>
          <cell r="M235" t="str">
            <v>SE10</v>
          </cell>
          <cell r="N235" t="str">
            <v>"Ballast"</v>
          </cell>
          <cell r="O235">
            <v>315</v>
          </cell>
          <cell r="P235">
            <v>-11.89</v>
          </cell>
          <cell r="Q235">
            <v>0</v>
          </cell>
          <cell r="R235">
            <v>18.150000000000002</v>
          </cell>
          <cell r="S235">
            <v>90</v>
          </cell>
          <cell r="T235">
            <v>32</v>
          </cell>
          <cell r="U235">
            <v>0</v>
          </cell>
          <cell r="V235">
            <v>90</v>
          </cell>
          <cell r="W235">
            <v>3</v>
          </cell>
          <cell r="X235" t="str">
            <v>"GA-11e_Pt1_Hs=05.00_Tp=19.10_Ballast.dat"</v>
          </cell>
          <cell r="Y235" t="str">
            <v>"GA-11e_Pt1_Hs=05.00_Tp=19.10_Ballast.dat"</v>
          </cell>
          <cell r="Z235" t="str">
            <v>"223.xls"</v>
          </cell>
          <cell r="AA235">
            <v>5</v>
          </cell>
          <cell r="AB235">
            <v>2</v>
          </cell>
          <cell r="AC235">
            <v>8.9285714285714288E-2</v>
          </cell>
          <cell r="AD235" t="str">
            <v>"GA-11e_Pt1_Hs=05.00_Tp=19.10_Ballast.dat"</v>
          </cell>
          <cell r="AE235" t="str">
            <v>"GA-11e_Pt1_Hs=05.00_Tp=19.10_Ballast.dat"</v>
          </cell>
          <cell r="AF235" t="str">
            <v>"223.xls"</v>
          </cell>
        </row>
        <row r="236">
          <cell r="A236">
            <v>224</v>
          </cell>
          <cell r="B236" t="str">
            <v>GA-11e_Pt1_Hs=05.00_Tp=21.01_Ballast</v>
          </cell>
          <cell r="C236">
            <v>0</v>
          </cell>
          <cell r="D236" t="str">
            <v>Ochi-Hubble</v>
          </cell>
          <cell r="E236" t="str">
            <v>"Specified"</v>
          </cell>
          <cell r="F236" t="str">
            <v>W100</v>
          </cell>
          <cell r="G236">
            <v>337.5</v>
          </cell>
          <cell r="H236">
            <v>5</v>
          </cell>
          <cell r="I236">
            <v>8</v>
          </cell>
          <cell r="J236">
            <v>4.7596382674916705E-2</v>
          </cell>
          <cell r="K236" t="str">
            <v>SE10</v>
          </cell>
          <cell r="L236">
            <v>292.5</v>
          </cell>
          <cell r="M236" t="str">
            <v>SE10</v>
          </cell>
          <cell r="N236" t="str">
            <v>"Ballast"</v>
          </cell>
          <cell r="O236">
            <v>315</v>
          </cell>
          <cell r="P236">
            <v>-11.89</v>
          </cell>
          <cell r="Q236">
            <v>0</v>
          </cell>
          <cell r="R236">
            <v>18.150000000000002</v>
          </cell>
          <cell r="S236">
            <v>90</v>
          </cell>
          <cell r="T236">
            <v>32</v>
          </cell>
          <cell r="U236">
            <v>0</v>
          </cell>
          <cell r="V236">
            <v>90</v>
          </cell>
          <cell r="W236">
            <v>3</v>
          </cell>
          <cell r="X236" t="str">
            <v>"GA-11e_Pt1_Hs=05.00_Tp=21.01_Ballast.dat"</v>
          </cell>
          <cell r="Y236" t="str">
            <v>"GA-11e_Pt1_Hs=05.00_Tp=21.01_Ballast.dat"</v>
          </cell>
          <cell r="Z236" t="str">
            <v>"224.xls"</v>
          </cell>
          <cell r="AA236">
            <v>5</v>
          </cell>
          <cell r="AB236">
            <v>2</v>
          </cell>
          <cell r="AC236">
            <v>8.1168831168831168E-2</v>
          </cell>
          <cell r="AD236" t="str">
            <v>"GA-11e_Pt1_Hs=05.00_Tp=21.01_Ballast.dat"</v>
          </cell>
          <cell r="AE236" t="str">
            <v>"GA-11e_Pt1_Hs=05.00_Tp=21.01_Ballast.dat"</v>
          </cell>
          <cell r="AF236" t="str">
            <v>"224.xls"</v>
          </cell>
        </row>
        <row r="237">
          <cell r="A237">
            <v>225</v>
          </cell>
          <cell r="B237" t="str">
            <v>GA-11f_Pt1_Hs=05.00_Tp=17.19_Full</v>
          </cell>
          <cell r="C237">
            <v>0</v>
          </cell>
          <cell r="D237" t="str">
            <v>Ochi-Hubble</v>
          </cell>
          <cell r="E237" t="str">
            <v>"Specified"</v>
          </cell>
          <cell r="F237" t="str">
            <v>NW100</v>
          </cell>
          <cell r="G237">
            <v>292.5</v>
          </cell>
          <cell r="H237">
            <v>5</v>
          </cell>
          <cell r="I237">
            <v>8</v>
          </cell>
          <cell r="J237">
            <v>5.8173356602675967E-2</v>
          </cell>
          <cell r="K237" t="str">
            <v>E10</v>
          </cell>
          <cell r="L237">
            <v>337.5</v>
          </cell>
          <cell r="M237" t="str">
            <v>E10</v>
          </cell>
          <cell r="N237" t="str">
            <v>"Full"</v>
          </cell>
          <cell r="O237">
            <v>315</v>
          </cell>
          <cell r="P237">
            <v>-24.5</v>
          </cell>
          <cell r="Q237">
            <v>0</v>
          </cell>
          <cell r="R237">
            <v>18.150000000000002</v>
          </cell>
          <cell r="S237">
            <v>90</v>
          </cell>
          <cell r="T237">
            <v>32</v>
          </cell>
          <cell r="U237">
            <v>0</v>
          </cell>
          <cell r="V237">
            <v>90</v>
          </cell>
          <cell r="W237">
            <v>3</v>
          </cell>
          <cell r="X237" t="str">
            <v>"GA-11f_Pt1_Hs=05.00_Tp=17.19_Full.dat"</v>
          </cell>
          <cell r="Y237" t="str">
            <v>"GA-11f_Pt1_Hs=05.00_Tp=17.19_Full.dat"</v>
          </cell>
          <cell r="Z237" t="str">
            <v>"225.xls"</v>
          </cell>
          <cell r="AA237">
            <v>5</v>
          </cell>
          <cell r="AB237">
            <v>2</v>
          </cell>
          <cell r="AC237">
            <v>9.9206349206349201E-2</v>
          </cell>
          <cell r="AD237" t="str">
            <v>"GA-11f_Pt1_Hs=05.00_Tp=17.19_Full.dat"</v>
          </cell>
          <cell r="AE237" t="str">
            <v>"GA-11f_Pt1_Hs=05.00_Tp=17.19_Full.dat"</v>
          </cell>
          <cell r="AF237" t="str">
            <v>"225.xls"</v>
          </cell>
        </row>
        <row r="238">
          <cell r="A238">
            <v>226</v>
          </cell>
          <cell r="B238" t="str">
            <v>GA-11f_Pt1_Hs=05.00_Tp=19.10_Full</v>
          </cell>
          <cell r="C238">
            <v>0</v>
          </cell>
          <cell r="D238" t="str">
            <v>Ochi-Hubble</v>
          </cell>
          <cell r="E238" t="str">
            <v>"Specified"</v>
          </cell>
          <cell r="F238" t="str">
            <v>NW100</v>
          </cell>
          <cell r="G238">
            <v>292.5</v>
          </cell>
          <cell r="H238">
            <v>5</v>
          </cell>
          <cell r="I238">
            <v>8</v>
          </cell>
          <cell r="J238">
            <v>5.235602094240837E-2</v>
          </cell>
          <cell r="K238" t="str">
            <v>E10</v>
          </cell>
          <cell r="L238">
            <v>337.5</v>
          </cell>
          <cell r="M238" t="str">
            <v>E10</v>
          </cell>
          <cell r="N238" t="str">
            <v>"Full"</v>
          </cell>
          <cell r="O238">
            <v>315</v>
          </cell>
          <cell r="P238">
            <v>-24.5</v>
          </cell>
          <cell r="Q238">
            <v>0</v>
          </cell>
          <cell r="R238">
            <v>18.150000000000002</v>
          </cell>
          <cell r="S238">
            <v>90</v>
          </cell>
          <cell r="T238">
            <v>32</v>
          </cell>
          <cell r="U238">
            <v>0</v>
          </cell>
          <cell r="V238">
            <v>90</v>
          </cell>
          <cell r="W238">
            <v>3</v>
          </cell>
          <cell r="X238" t="str">
            <v>"GA-11f_Pt1_Hs=05.00_Tp=19.10_Full.dat"</v>
          </cell>
          <cell r="Y238" t="str">
            <v>"GA-11f_Pt1_Hs=05.00_Tp=19.10_Full.dat"</v>
          </cell>
          <cell r="Z238" t="str">
            <v>"226.xls"</v>
          </cell>
          <cell r="AA238">
            <v>5</v>
          </cell>
          <cell r="AB238">
            <v>2</v>
          </cell>
          <cell r="AC238">
            <v>8.9285714285714288E-2</v>
          </cell>
          <cell r="AD238" t="str">
            <v>"GA-11f_Pt1_Hs=05.00_Tp=19.10_Full.dat"</v>
          </cell>
          <cell r="AE238" t="str">
            <v>"GA-11f_Pt1_Hs=05.00_Tp=19.10_Full.dat"</v>
          </cell>
          <cell r="AF238" t="str">
            <v>"226.xls"</v>
          </cell>
        </row>
        <row r="239">
          <cell r="A239">
            <v>227</v>
          </cell>
          <cell r="B239" t="str">
            <v>GA-11f_Pt1_Hs=05.00_Tp=21.01_Full</v>
          </cell>
          <cell r="C239">
            <v>0</v>
          </cell>
          <cell r="D239" t="str">
            <v>Ochi-Hubble</v>
          </cell>
          <cell r="E239" t="str">
            <v>"Specified"</v>
          </cell>
          <cell r="F239" t="str">
            <v>NW100</v>
          </cell>
          <cell r="G239">
            <v>292.5</v>
          </cell>
          <cell r="H239">
            <v>5</v>
          </cell>
          <cell r="I239">
            <v>8</v>
          </cell>
          <cell r="J239">
            <v>4.7596382674916705E-2</v>
          </cell>
          <cell r="K239" t="str">
            <v>E10</v>
          </cell>
          <cell r="L239">
            <v>337.5</v>
          </cell>
          <cell r="M239" t="str">
            <v>E10</v>
          </cell>
          <cell r="N239" t="str">
            <v>"Full"</v>
          </cell>
          <cell r="O239">
            <v>315</v>
          </cell>
          <cell r="P239">
            <v>-24.5</v>
          </cell>
          <cell r="Q239">
            <v>0</v>
          </cell>
          <cell r="R239">
            <v>18.150000000000002</v>
          </cell>
          <cell r="S239">
            <v>90</v>
          </cell>
          <cell r="T239">
            <v>32</v>
          </cell>
          <cell r="U239">
            <v>0</v>
          </cell>
          <cell r="V239">
            <v>90</v>
          </cell>
          <cell r="W239">
            <v>3</v>
          </cell>
          <cell r="X239" t="str">
            <v>"GA-11f_Pt1_Hs=05.00_Tp=21.01_Full.dat"</v>
          </cell>
          <cell r="Y239" t="str">
            <v>"GA-11f_Pt1_Hs=05.00_Tp=21.01_Full.dat"</v>
          </cell>
          <cell r="Z239" t="str">
            <v>"227.xls"</v>
          </cell>
          <cell r="AA239">
            <v>5</v>
          </cell>
          <cell r="AB239">
            <v>2</v>
          </cell>
          <cell r="AC239">
            <v>8.1168831168831168E-2</v>
          </cell>
          <cell r="AD239" t="str">
            <v>"GA-11f_Pt1_Hs=05.00_Tp=21.01_Full.dat"</v>
          </cell>
          <cell r="AE239" t="str">
            <v>"GA-11f_Pt1_Hs=05.00_Tp=21.01_Full.dat"</v>
          </cell>
          <cell r="AF239" t="str">
            <v>"227.xls"</v>
          </cell>
        </row>
        <row r="240">
          <cell r="A240">
            <v>228</v>
          </cell>
          <cell r="B240" t="str">
            <v>GA-11f_Pt1_Hs=05.00_Tp=17.19_Interm</v>
          </cell>
          <cell r="C240">
            <v>0</v>
          </cell>
          <cell r="D240" t="str">
            <v>Ochi-Hubble</v>
          </cell>
          <cell r="E240" t="str">
            <v>"Specified"</v>
          </cell>
          <cell r="F240" t="str">
            <v>NW100</v>
          </cell>
          <cell r="G240">
            <v>292.5</v>
          </cell>
          <cell r="H240">
            <v>5</v>
          </cell>
          <cell r="I240">
            <v>8</v>
          </cell>
          <cell r="J240">
            <v>5.8173356602675967E-2</v>
          </cell>
          <cell r="K240" t="str">
            <v>E10</v>
          </cell>
          <cell r="L240">
            <v>337.5</v>
          </cell>
          <cell r="M240" t="str">
            <v>E10</v>
          </cell>
          <cell r="N240" t="str">
            <v>"Interm"</v>
          </cell>
          <cell r="O240">
            <v>315</v>
          </cell>
          <cell r="P240">
            <v>-18.149999999999999</v>
          </cell>
          <cell r="Q240">
            <v>0</v>
          </cell>
          <cell r="R240">
            <v>18.150000000000002</v>
          </cell>
          <cell r="S240">
            <v>90</v>
          </cell>
          <cell r="T240">
            <v>32</v>
          </cell>
          <cell r="U240">
            <v>0</v>
          </cell>
          <cell r="V240">
            <v>90</v>
          </cell>
          <cell r="W240">
            <v>3</v>
          </cell>
          <cell r="X240" t="str">
            <v>"GA-11f_Pt1_Hs=05.00_Tp=17.19_Interm.dat"</v>
          </cell>
          <cell r="Y240" t="str">
            <v>"GA-11f_Pt1_Hs=05.00_Tp=17.19_Interm.dat"</v>
          </cell>
          <cell r="Z240" t="str">
            <v>"228.xls"</v>
          </cell>
          <cell r="AA240">
            <v>5</v>
          </cell>
          <cell r="AB240">
            <v>2</v>
          </cell>
          <cell r="AC240">
            <v>9.9206349206349201E-2</v>
          </cell>
          <cell r="AD240" t="str">
            <v>"GA-11f_Pt1_Hs=05.00_Tp=17.19_Interm.dat"</v>
          </cell>
          <cell r="AE240" t="str">
            <v>"GA-11f_Pt1_Hs=05.00_Tp=17.19_Interm.dat"</v>
          </cell>
          <cell r="AF240" t="str">
            <v>"228.xls"</v>
          </cell>
        </row>
        <row r="241">
          <cell r="A241">
            <v>229</v>
          </cell>
          <cell r="B241" t="str">
            <v>GA-11f_Pt1_Hs=05.00_Tp=19.10_Interm</v>
          </cell>
          <cell r="C241">
            <v>0</v>
          </cell>
          <cell r="D241" t="str">
            <v>Ochi-Hubble</v>
          </cell>
          <cell r="E241" t="str">
            <v>"Specified"</v>
          </cell>
          <cell r="F241" t="str">
            <v>NW100</v>
          </cell>
          <cell r="G241">
            <v>292.5</v>
          </cell>
          <cell r="H241">
            <v>5</v>
          </cell>
          <cell r="I241">
            <v>8</v>
          </cell>
          <cell r="J241">
            <v>5.235602094240837E-2</v>
          </cell>
          <cell r="K241" t="str">
            <v>E10</v>
          </cell>
          <cell r="L241">
            <v>337.5</v>
          </cell>
          <cell r="M241" t="str">
            <v>E10</v>
          </cell>
          <cell r="N241" t="str">
            <v>"Interm"</v>
          </cell>
          <cell r="O241">
            <v>315</v>
          </cell>
          <cell r="P241">
            <v>-18.149999999999999</v>
          </cell>
          <cell r="Q241">
            <v>0</v>
          </cell>
          <cell r="R241">
            <v>18.150000000000002</v>
          </cell>
          <cell r="S241">
            <v>90</v>
          </cell>
          <cell r="T241">
            <v>32</v>
          </cell>
          <cell r="U241">
            <v>0</v>
          </cell>
          <cell r="V241">
            <v>90</v>
          </cell>
          <cell r="W241">
            <v>3</v>
          </cell>
          <cell r="X241" t="str">
            <v>"GA-11f_Pt1_Hs=05.00_Tp=19.10_Interm.dat"</v>
          </cell>
          <cell r="Y241" t="str">
            <v>"GA-11f_Pt1_Hs=05.00_Tp=19.10_Interm.dat"</v>
          </cell>
          <cell r="Z241" t="str">
            <v>"229.xls"</v>
          </cell>
          <cell r="AA241">
            <v>5</v>
          </cell>
          <cell r="AB241">
            <v>2</v>
          </cell>
          <cell r="AC241">
            <v>8.9285714285714288E-2</v>
          </cell>
          <cell r="AD241" t="str">
            <v>"GA-11f_Pt1_Hs=05.00_Tp=19.10_Interm.dat"</v>
          </cell>
          <cell r="AE241" t="str">
            <v>"GA-11f_Pt1_Hs=05.00_Tp=19.10_Interm.dat"</v>
          </cell>
          <cell r="AF241" t="str">
            <v>"229.xls"</v>
          </cell>
        </row>
        <row r="242">
          <cell r="A242">
            <v>230</v>
          </cell>
          <cell r="B242" t="str">
            <v>GA-11f_Pt1_Hs=05.00_Tp=21.01_Interm</v>
          </cell>
          <cell r="C242">
            <v>0</v>
          </cell>
          <cell r="D242" t="str">
            <v>Ochi-Hubble</v>
          </cell>
          <cell r="E242" t="str">
            <v>"Specified"</v>
          </cell>
          <cell r="F242" t="str">
            <v>NW100</v>
          </cell>
          <cell r="G242">
            <v>292.5</v>
          </cell>
          <cell r="H242">
            <v>5</v>
          </cell>
          <cell r="I242">
            <v>8</v>
          </cell>
          <cell r="J242">
            <v>4.7596382674916705E-2</v>
          </cell>
          <cell r="K242" t="str">
            <v>E10</v>
          </cell>
          <cell r="L242">
            <v>337.5</v>
          </cell>
          <cell r="M242" t="str">
            <v>E10</v>
          </cell>
          <cell r="N242" t="str">
            <v>"Interm"</v>
          </cell>
          <cell r="O242">
            <v>315</v>
          </cell>
          <cell r="P242">
            <v>-18.149999999999999</v>
          </cell>
          <cell r="Q242">
            <v>0</v>
          </cell>
          <cell r="R242">
            <v>18.150000000000002</v>
          </cell>
          <cell r="S242">
            <v>90</v>
          </cell>
          <cell r="T242">
            <v>32</v>
          </cell>
          <cell r="U242">
            <v>0</v>
          </cell>
          <cell r="V242">
            <v>90</v>
          </cell>
          <cell r="W242">
            <v>3</v>
          </cell>
          <cell r="X242" t="str">
            <v>"GA-11f_Pt1_Hs=05.00_Tp=21.01_Interm.dat"</v>
          </cell>
          <cell r="Y242" t="str">
            <v>"GA-11f_Pt1_Hs=05.00_Tp=21.01_Interm.dat"</v>
          </cell>
          <cell r="Z242" t="str">
            <v>"230.xls"</v>
          </cell>
          <cell r="AA242">
            <v>5</v>
          </cell>
          <cell r="AB242">
            <v>2</v>
          </cell>
          <cell r="AC242">
            <v>8.1168831168831168E-2</v>
          </cell>
          <cell r="AD242" t="str">
            <v>"GA-11f_Pt1_Hs=05.00_Tp=21.01_Interm.dat"</v>
          </cell>
          <cell r="AE242" t="str">
            <v>"GA-11f_Pt1_Hs=05.00_Tp=21.01_Interm.dat"</v>
          </cell>
          <cell r="AF242" t="str">
            <v>"230.xls"</v>
          </cell>
        </row>
        <row r="243">
          <cell r="A243">
            <v>231</v>
          </cell>
          <cell r="B243" t="str">
            <v>GA-11f_Pt1_Hs=05.00_Tp=17.19_Ballast</v>
          </cell>
          <cell r="C243">
            <v>0</v>
          </cell>
          <cell r="D243" t="str">
            <v>Ochi-Hubble</v>
          </cell>
          <cell r="E243" t="str">
            <v>"Specified"</v>
          </cell>
          <cell r="F243" t="str">
            <v>NW100</v>
          </cell>
          <cell r="G243">
            <v>292.5</v>
          </cell>
          <cell r="H243">
            <v>5</v>
          </cell>
          <cell r="I243">
            <v>8</v>
          </cell>
          <cell r="J243">
            <v>5.8173356602675967E-2</v>
          </cell>
          <cell r="K243" t="str">
            <v>E10</v>
          </cell>
          <cell r="L243">
            <v>337.5</v>
          </cell>
          <cell r="M243" t="str">
            <v>E10</v>
          </cell>
          <cell r="N243" t="str">
            <v>"Ballast"</v>
          </cell>
          <cell r="O243">
            <v>315</v>
          </cell>
          <cell r="P243">
            <v>-11.89</v>
          </cell>
          <cell r="Q243">
            <v>0</v>
          </cell>
          <cell r="R243">
            <v>18.150000000000002</v>
          </cell>
          <cell r="S243">
            <v>90</v>
          </cell>
          <cell r="T243">
            <v>32</v>
          </cell>
          <cell r="U243">
            <v>0</v>
          </cell>
          <cell r="V243">
            <v>90</v>
          </cell>
          <cell r="W243">
            <v>3</v>
          </cell>
          <cell r="X243" t="str">
            <v>"GA-11f_Pt1_Hs=05.00_Tp=17.19_Ballast.dat"</v>
          </cell>
          <cell r="Y243" t="str">
            <v>"GA-11f_Pt1_Hs=05.00_Tp=17.19_Ballast.dat"</v>
          </cell>
          <cell r="Z243" t="str">
            <v>"231.xls"</v>
          </cell>
          <cell r="AA243">
            <v>5</v>
          </cell>
          <cell r="AB243">
            <v>2</v>
          </cell>
          <cell r="AC243">
            <v>9.9206349206349201E-2</v>
          </cell>
          <cell r="AD243" t="str">
            <v>"GA-11f_Pt1_Hs=05.00_Tp=17.19_Ballast.dat"</v>
          </cell>
          <cell r="AE243" t="str">
            <v>"GA-11f_Pt1_Hs=05.00_Tp=17.19_Ballast.dat"</v>
          </cell>
          <cell r="AF243" t="str">
            <v>"231.xls"</v>
          </cell>
        </row>
        <row r="244">
          <cell r="A244">
            <v>232</v>
          </cell>
          <cell r="B244" t="str">
            <v>GA-11f_Pt1_Hs=05.00_Tp=19.10_Ballast</v>
          </cell>
          <cell r="C244">
            <v>0</v>
          </cell>
          <cell r="D244" t="str">
            <v>Ochi-Hubble</v>
          </cell>
          <cell r="E244" t="str">
            <v>"Specified"</v>
          </cell>
          <cell r="F244" t="str">
            <v>NW100</v>
          </cell>
          <cell r="G244">
            <v>292.5</v>
          </cell>
          <cell r="H244">
            <v>5</v>
          </cell>
          <cell r="I244">
            <v>8</v>
          </cell>
          <cell r="J244">
            <v>5.235602094240837E-2</v>
          </cell>
          <cell r="K244" t="str">
            <v>E10</v>
          </cell>
          <cell r="L244">
            <v>337.5</v>
          </cell>
          <cell r="M244" t="str">
            <v>E10</v>
          </cell>
          <cell r="N244" t="str">
            <v>"Ballast"</v>
          </cell>
          <cell r="O244">
            <v>315</v>
          </cell>
          <cell r="P244">
            <v>-11.89</v>
          </cell>
          <cell r="Q244">
            <v>0</v>
          </cell>
          <cell r="R244">
            <v>18.150000000000002</v>
          </cell>
          <cell r="S244">
            <v>90</v>
          </cell>
          <cell r="T244">
            <v>32</v>
          </cell>
          <cell r="U244">
            <v>0</v>
          </cell>
          <cell r="V244">
            <v>90</v>
          </cell>
          <cell r="W244">
            <v>3</v>
          </cell>
          <cell r="X244" t="str">
            <v>"GA-11f_Pt1_Hs=05.00_Tp=19.10_Ballast.dat"</v>
          </cell>
          <cell r="Y244" t="str">
            <v>"GA-11f_Pt1_Hs=05.00_Tp=19.10_Ballast.dat"</v>
          </cell>
          <cell r="Z244" t="str">
            <v>"232.xls"</v>
          </cell>
          <cell r="AA244">
            <v>5</v>
          </cell>
          <cell r="AB244">
            <v>2</v>
          </cell>
          <cell r="AC244">
            <v>8.9285714285714288E-2</v>
          </cell>
          <cell r="AD244" t="str">
            <v>"GA-11f_Pt1_Hs=05.00_Tp=19.10_Ballast.dat"</v>
          </cell>
          <cell r="AE244" t="str">
            <v>"GA-11f_Pt1_Hs=05.00_Tp=19.10_Ballast.dat"</v>
          </cell>
          <cell r="AF244" t="str">
            <v>"232.xls"</v>
          </cell>
        </row>
        <row r="245">
          <cell r="A245">
            <v>233</v>
          </cell>
          <cell r="B245" t="str">
            <v>GA-11f_Pt1_Hs=05.00_Tp=21.01_Ballast</v>
          </cell>
          <cell r="C245">
            <v>0</v>
          </cell>
          <cell r="D245" t="str">
            <v>Ochi-Hubble</v>
          </cell>
          <cell r="E245" t="str">
            <v>"Specified"</v>
          </cell>
          <cell r="F245" t="str">
            <v>NW100</v>
          </cell>
          <cell r="G245">
            <v>292.5</v>
          </cell>
          <cell r="H245">
            <v>5</v>
          </cell>
          <cell r="I245">
            <v>8</v>
          </cell>
          <cell r="J245">
            <v>4.7596382674916705E-2</v>
          </cell>
          <cell r="K245" t="str">
            <v>E10</v>
          </cell>
          <cell r="L245">
            <v>337.5</v>
          </cell>
          <cell r="M245" t="str">
            <v>E10</v>
          </cell>
          <cell r="N245" t="str">
            <v>"Ballast"</v>
          </cell>
          <cell r="O245">
            <v>315</v>
          </cell>
          <cell r="P245">
            <v>-11.89</v>
          </cell>
          <cell r="Q245">
            <v>0</v>
          </cell>
          <cell r="R245">
            <v>18.150000000000002</v>
          </cell>
          <cell r="S245">
            <v>90</v>
          </cell>
          <cell r="T245">
            <v>32</v>
          </cell>
          <cell r="U245">
            <v>0</v>
          </cell>
          <cell r="V245">
            <v>90</v>
          </cell>
          <cell r="W245">
            <v>3</v>
          </cell>
          <cell r="X245" t="str">
            <v>"GA-11f_Pt1_Hs=05.00_Tp=21.01_Ballast.dat"</v>
          </cell>
          <cell r="Y245" t="str">
            <v>"GA-11f_Pt1_Hs=05.00_Tp=21.01_Ballast.dat"</v>
          </cell>
          <cell r="Z245" t="str">
            <v>"233.xls"</v>
          </cell>
          <cell r="AA245">
            <v>5</v>
          </cell>
          <cell r="AB245">
            <v>2</v>
          </cell>
          <cell r="AC245">
            <v>8.1168831168831168E-2</v>
          </cell>
          <cell r="AD245" t="str">
            <v>"GA-11f_Pt1_Hs=05.00_Tp=21.01_Ballast.dat"</v>
          </cell>
          <cell r="AE245" t="str">
            <v>"GA-11f_Pt1_Hs=05.00_Tp=21.01_Ballast.dat"</v>
          </cell>
          <cell r="AF245" t="str">
            <v>"233.xls"</v>
          </cell>
        </row>
        <row r="246">
          <cell r="A246">
            <v>234</v>
          </cell>
          <cell r="B246" t="str">
            <v>GA-11g_Pt1_Hs=05.00_Tp=17.19_Full</v>
          </cell>
          <cell r="C246">
            <v>0</v>
          </cell>
          <cell r="D246" t="str">
            <v>Ochi-Hubble</v>
          </cell>
          <cell r="E246" t="str">
            <v>"Specified"</v>
          </cell>
          <cell r="F246" t="str">
            <v>S100</v>
          </cell>
          <cell r="G246">
            <v>67.5</v>
          </cell>
          <cell r="H246">
            <v>5</v>
          </cell>
          <cell r="I246">
            <v>8</v>
          </cell>
          <cell r="J246">
            <v>5.8173356602675967E-2</v>
          </cell>
          <cell r="K246" t="str">
            <v>NE10</v>
          </cell>
          <cell r="L246">
            <v>22.5</v>
          </cell>
          <cell r="M246" t="str">
            <v>NE10</v>
          </cell>
          <cell r="N246" t="str">
            <v>"Full"</v>
          </cell>
          <cell r="O246">
            <v>45</v>
          </cell>
          <cell r="P246">
            <v>-24.5</v>
          </cell>
          <cell r="Q246">
            <v>0</v>
          </cell>
          <cell r="R246">
            <v>18.150000000000002</v>
          </cell>
          <cell r="S246">
            <v>90</v>
          </cell>
          <cell r="T246">
            <v>32</v>
          </cell>
          <cell r="U246">
            <v>0</v>
          </cell>
          <cell r="V246">
            <v>90</v>
          </cell>
          <cell r="W246">
            <v>3</v>
          </cell>
          <cell r="X246" t="str">
            <v>"GA-11g_Pt1_Hs=05.00_Tp=17.19_Full.dat"</v>
          </cell>
          <cell r="Y246" t="str">
            <v>"GA-11g_Pt1_Hs=05.00_Tp=17.19_Full.dat"</v>
          </cell>
          <cell r="Z246" t="str">
            <v>"234.xls"</v>
          </cell>
          <cell r="AA246">
            <v>5</v>
          </cell>
          <cell r="AB246">
            <v>2</v>
          </cell>
          <cell r="AC246">
            <v>9.9206349206349201E-2</v>
          </cell>
          <cell r="AD246" t="str">
            <v>"GA-11g_Pt1_Hs=05.00_Tp=17.19_Full.dat"</v>
          </cell>
          <cell r="AE246" t="str">
            <v>"GA-11g_Pt1_Hs=05.00_Tp=17.19_Full.dat"</v>
          </cell>
          <cell r="AF246" t="str">
            <v>"234.xls"</v>
          </cell>
        </row>
        <row r="247">
          <cell r="A247">
            <v>235</v>
          </cell>
          <cell r="B247" t="str">
            <v>GA-11g_Pt1_Hs=05.00_Tp=19.10_Full</v>
          </cell>
          <cell r="C247">
            <v>0</v>
          </cell>
          <cell r="D247" t="str">
            <v>Ochi-Hubble</v>
          </cell>
          <cell r="E247" t="str">
            <v>"Specified"</v>
          </cell>
          <cell r="F247" t="str">
            <v>S100</v>
          </cell>
          <cell r="G247">
            <v>67.5</v>
          </cell>
          <cell r="H247">
            <v>5</v>
          </cell>
          <cell r="I247">
            <v>8</v>
          </cell>
          <cell r="J247">
            <v>5.235602094240837E-2</v>
          </cell>
          <cell r="K247" t="str">
            <v>NE10</v>
          </cell>
          <cell r="L247">
            <v>22.5</v>
          </cell>
          <cell r="M247" t="str">
            <v>NE10</v>
          </cell>
          <cell r="N247" t="str">
            <v>"Full"</v>
          </cell>
          <cell r="O247">
            <v>45</v>
          </cell>
          <cell r="P247">
            <v>-24.5</v>
          </cell>
          <cell r="Q247">
            <v>0</v>
          </cell>
          <cell r="R247">
            <v>18.150000000000002</v>
          </cell>
          <cell r="S247">
            <v>90</v>
          </cell>
          <cell r="T247">
            <v>32</v>
          </cell>
          <cell r="U247">
            <v>0</v>
          </cell>
          <cell r="V247">
            <v>90</v>
          </cell>
          <cell r="W247">
            <v>3</v>
          </cell>
          <cell r="X247" t="str">
            <v>"GA-11g_Pt1_Hs=05.00_Tp=19.10_Full.dat"</v>
          </cell>
          <cell r="Y247" t="str">
            <v>"GA-11g_Pt1_Hs=05.00_Tp=19.10_Full.dat"</v>
          </cell>
          <cell r="Z247" t="str">
            <v>"235.xls"</v>
          </cell>
          <cell r="AA247">
            <v>5</v>
          </cell>
          <cell r="AB247">
            <v>2</v>
          </cell>
          <cell r="AC247">
            <v>8.9285714285714288E-2</v>
          </cell>
          <cell r="AD247" t="str">
            <v>"GA-11g_Pt1_Hs=05.00_Tp=19.10_Full.dat"</v>
          </cell>
          <cell r="AE247" t="str">
            <v>"GA-11g_Pt1_Hs=05.00_Tp=19.10_Full.dat"</v>
          </cell>
          <cell r="AF247" t="str">
            <v>"235.xls"</v>
          </cell>
        </row>
        <row r="248">
          <cell r="A248">
            <v>236</v>
          </cell>
          <cell r="B248" t="str">
            <v>GA-11g_Pt1_Hs=05.00_Tp=21.01_Full</v>
          </cell>
          <cell r="C248">
            <v>0</v>
          </cell>
          <cell r="D248" t="str">
            <v>Ochi-Hubble</v>
          </cell>
          <cell r="E248" t="str">
            <v>"Specified"</v>
          </cell>
          <cell r="F248" t="str">
            <v>S100</v>
          </cell>
          <cell r="G248">
            <v>67.5</v>
          </cell>
          <cell r="H248">
            <v>5</v>
          </cell>
          <cell r="I248">
            <v>8</v>
          </cell>
          <cell r="J248">
            <v>4.7596382674916705E-2</v>
          </cell>
          <cell r="K248" t="str">
            <v>NE10</v>
          </cell>
          <cell r="L248">
            <v>22.5</v>
          </cell>
          <cell r="M248" t="str">
            <v>NE10</v>
          </cell>
          <cell r="N248" t="str">
            <v>"Full"</v>
          </cell>
          <cell r="O248">
            <v>45</v>
          </cell>
          <cell r="P248">
            <v>-24.5</v>
          </cell>
          <cell r="Q248">
            <v>0</v>
          </cell>
          <cell r="R248">
            <v>18.150000000000002</v>
          </cell>
          <cell r="S248">
            <v>90</v>
          </cell>
          <cell r="T248">
            <v>32</v>
          </cell>
          <cell r="U248">
            <v>0</v>
          </cell>
          <cell r="V248">
            <v>90</v>
          </cell>
          <cell r="W248">
            <v>3</v>
          </cell>
          <cell r="X248" t="str">
            <v>"GA-11g_Pt1_Hs=05.00_Tp=21.01_Full.dat"</v>
          </cell>
          <cell r="Y248" t="str">
            <v>"GA-11g_Pt1_Hs=05.00_Tp=21.01_Full.dat"</v>
          </cell>
          <cell r="Z248" t="str">
            <v>"236.xls"</v>
          </cell>
          <cell r="AA248">
            <v>5</v>
          </cell>
          <cell r="AB248">
            <v>2</v>
          </cell>
          <cell r="AC248">
            <v>8.1168831168831168E-2</v>
          </cell>
          <cell r="AD248" t="str">
            <v>"GA-11g_Pt1_Hs=05.00_Tp=21.01_Full.dat"</v>
          </cell>
          <cell r="AE248" t="str">
            <v>"GA-11g_Pt1_Hs=05.00_Tp=21.01_Full.dat"</v>
          </cell>
          <cell r="AF248" t="str">
            <v>"236.xls"</v>
          </cell>
        </row>
        <row r="249">
          <cell r="A249">
            <v>237</v>
          </cell>
          <cell r="B249" t="str">
            <v>GA-11g_Pt1_Hs=05.00_Tp=17.19_Interm</v>
          </cell>
          <cell r="C249">
            <v>0</v>
          </cell>
          <cell r="D249" t="str">
            <v>Ochi-Hubble</v>
          </cell>
          <cell r="E249" t="str">
            <v>"Specified"</v>
          </cell>
          <cell r="F249" t="str">
            <v>S100</v>
          </cell>
          <cell r="G249">
            <v>67.5</v>
          </cell>
          <cell r="H249">
            <v>5</v>
          </cell>
          <cell r="I249">
            <v>8</v>
          </cell>
          <cell r="J249">
            <v>5.8173356602675967E-2</v>
          </cell>
          <cell r="K249" t="str">
            <v>NE10</v>
          </cell>
          <cell r="L249">
            <v>22.5</v>
          </cell>
          <cell r="M249" t="str">
            <v>NE10</v>
          </cell>
          <cell r="N249" t="str">
            <v>"Interm"</v>
          </cell>
          <cell r="O249">
            <v>45</v>
          </cell>
          <cell r="P249">
            <v>-18.149999999999999</v>
          </cell>
          <cell r="Q249">
            <v>0</v>
          </cell>
          <cell r="R249">
            <v>18.150000000000002</v>
          </cell>
          <cell r="S249">
            <v>90</v>
          </cell>
          <cell r="T249">
            <v>32</v>
          </cell>
          <cell r="U249">
            <v>0</v>
          </cell>
          <cell r="V249">
            <v>90</v>
          </cell>
          <cell r="W249">
            <v>3</v>
          </cell>
          <cell r="X249" t="str">
            <v>"GA-11g_Pt1_Hs=05.00_Tp=17.19_Interm.dat"</v>
          </cell>
          <cell r="Y249" t="str">
            <v>"GA-11g_Pt1_Hs=05.00_Tp=17.19_Interm.dat"</v>
          </cell>
          <cell r="Z249" t="str">
            <v>"237.xls"</v>
          </cell>
          <cell r="AA249">
            <v>5</v>
          </cell>
          <cell r="AB249">
            <v>2</v>
          </cell>
          <cell r="AC249">
            <v>9.9206349206349201E-2</v>
          </cell>
          <cell r="AD249" t="str">
            <v>"GA-11g_Pt1_Hs=05.00_Tp=17.19_Interm.dat"</v>
          </cell>
          <cell r="AE249" t="str">
            <v>"GA-11g_Pt1_Hs=05.00_Tp=17.19_Interm.dat"</v>
          </cell>
          <cell r="AF249" t="str">
            <v>"237.xls"</v>
          </cell>
        </row>
        <row r="250">
          <cell r="A250">
            <v>238</v>
          </cell>
          <cell r="B250" t="str">
            <v>GA-11g_Pt1_Hs=05.00_Tp=19.10_Interm</v>
          </cell>
          <cell r="C250">
            <v>0</v>
          </cell>
          <cell r="D250" t="str">
            <v>Ochi-Hubble</v>
          </cell>
          <cell r="E250" t="str">
            <v>"Specified"</v>
          </cell>
          <cell r="F250" t="str">
            <v>S100</v>
          </cell>
          <cell r="G250">
            <v>67.5</v>
          </cell>
          <cell r="H250">
            <v>5</v>
          </cell>
          <cell r="I250">
            <v>8</v>
          </cell>
          <cell r="J250">
            <v>5.235602094240837E-2</v>
          </cell>
          <cell r="K250" t="str">
            <v>NE10</v>
          </cell>
          <cell r="L250">
            <v>22.5</v>
          </cell>
          <cell r="M250" t="str">
            <v>NE10</v>
          </cell>
          <cell r="N250" t="str">
            <v>"Interm"</v>
          </cell>
          <cell r="O250">
            <v>45</v>
          </cell>
          <cell r="P250">
            <v>-18.149999999999999</v>
          </cell>
          <cell r="Q250">
            <v>0</v>
          </cell>
          <cell r="R250">
            <v>18.150000000000002</v>
          </cell>
          <cell r="S250">
            <v>90</v>
          </cell>
          <cell r="T250">
            <v>32</v>
          </cell>
          <cell r="U250">
            <v>0</v>
          </cell>
          <cell r="V250">
            <v>90</v>
          </cell>
          <cell r="W250">
            <v>3</v>
          </cell>
          <cell r="X250" t="str">
            <v>"GA-11g_Pt1_Hs=05.00_Tp=19.10_Interm.dat"</v>
          </cell>
          <cell r="Y250" t="str">
            <v>"GA-11g_Pt1_Hs=05.00_Tp=19.10_Interm.dat"</v>
          </cell>
          <cell r="Z250" t="str">
            <v>"238.xls"</v>
          </cell>
          <cell r="AA250">
            <v>5</v>
          </cell>
          <cell r="AB250">
            <v>2</v>
          </cell>
          <cell r="AC250">
            <v>8.9285714285714288E-2</v>
          </cell>
          <cell r="AD250" t="str">
            <v>"GA-11g_Pt1_Hs=05.00_Tp=19.10_Interm.dat"</v>
          </cell>
          <cell r="AE250" t="str">
            <v>"GA-11g_Pt1_Hs=05.00_Tp=19.10_Interm.dat"</v>
          </cell>
          <cell r="AF250" t="str">
            <v>"238.xls"</v>
          </cell>
        </row>
        <row r="251">
          <cell r="A251">
            <v>239</v>
          </cell>
          <cell r="B251" t="str">
            <v>GA-11g_Pt1_Hs=05.00_Tp=21.01_Interm</v>
          </cell>
          <cell r="C251">
            <v>0</v>
          </cell>
          <cell r="D251" t="str">
            <v>Ochi-Hubble</v>
          </cell>
          <cell r="E251" t="str">
            <v>"Specified"</v>
          </cell>
          <cell r="F251" t="str">
            <v>S100</v>
          </cell>
          <cell r="G251">
            <v>67.5</v>
          </cell>
          <cell r="H251">
            <v>5</v>
          </cell>
          <cell r="I251">
            <v>8</v>
          </cell>
          <cell r="J251">
            <v>4.7596382674916705E-2</v>
          </cell>
          <cell r="K251" t="str">
            <v>NE10</v>
          </cell>
          <cell r="L251">
            <v>22.5</v>
          </cell>
          <cell r="M251" t="str">
            <v>NE10</v>
          </cell>
          <cell r="N251" t="str">
            <v>"Interm"</v>
          </cell>
          <cell r="O251">
            <v>45</v>
          </cell>
          <cell r="P251">
            <v>-18.149999999999999</v>
          </cell>
          <cell r="Q251">
            <v>0</v>
          </cell>
          <cell r="R251">
            <v>18.150000000000002</v>
          </cell>
          <cell r="S251">
            <v>90</v>
          </cell>
          <cell r="T251">
            <v>32</v>
          </cell>
          <cell r="U251">
            <v>0</v>
          </cell>
          <cell r="V251">
            <v>90</v>
          </cell>
          <cell r="W251">
            <v>3</v>
          </cell>
          <cell r="X251" t="str">
            <v>"GA-11g_Pt1_Hs=05.00_Tp=21.01_Interm.dat"</v>
          </cell>
          <cell r="Y251" t="str">
            <v>"GA-11g_Pt1_Hs=05.00_Tp=21.01_Interm.dat"</v>
          </cell>
          <cell r="Z251" t="str">
            <v>"239.xls"</v>
          </cell>
          <cell r="AA251">
            <v>5</v>
          </cell>
          <cell r="AB251">
            <v>2</v>
          </cell>
          <cell r="AC251">
            <v>8.1168831168831168E-2</v>
          </cell>
          <cell r="AD251" t="str">
            <v>"GA-11g_Pt1_Hs=05.00_Tp=21.01_Interm.dat"</v>
          </cell>
          <cell r="AE251" t="str">
            <v>"GA-11g_Pt1_Hs=05.00_Tp=21.01_Interm.dat"</v>
          </cell>
          <cell r="AF251" t="str">
            <v>"239.xls"</v>
          </cell>
        </row>
        <row r="252">
          <cell r="A252">
            <v>240</v>
          </cell>
          <cell r="B252" t="str">
            <v>GA-11g_Pt1_Hs=05.00_Tp=17.19_Ballast</v>
          </cell>
          <cell r="C252">
            <v>0</v>
          </cell>
          <cell r="D252" t="str">
            <v>Ochi-Hubble</v>
          </cell>
          <cell r="E252" t="str">
            <v>"Specified"</v>
          </cell>
          <cell r="F252" t="str">
            <v>S100</v>
          </cell>
          <cell r="G252">
            <v>67.5</v>
          </cell>
          <cell r="H252">
            <v>5</v>
          </cell>
          <cell r="I252">
            <v>8</v>
          </cell>
          <cell r="J252">
            <v>5.8173356602675967E-2</v>
          </cell>
          <cell r="K252" t="str">
            <v>NE10</v>
          </cell>
          <cell r="L252">
            <v>22.5</v>
          </cell>
          <cell r="M252" t="str">
            <v>NE10</v>
          </cell>
          <cell r="N252" t="str">
            <v>"Ballast"</v>
          </cell>
          <cell r="O252">
            <v>45</v>
          </cell>
          <cell r="P252">
            <v>-11.89</v>
          </cell>
          <cell r="Q252">
            <v>0</v>
          </cell>
          <cell r="R252">
            <v>18.150000000000002</v>
          </cell>
          <cell r="S252">
            <v>90</v>
          </cell>
          <cell r="T252">
            <v>32</v>
          </cell>
          <cell r="U252">
            <v>0</v>
          </cell>
          <cell r="V252">
            <v>90</v>
          </cell>
          <cell r="W252">
            <v>3</v>
          </cell>
          <cell r="X252" t="str">
            <v>"GA-11g_Pt1_Hs=05.00_Tp=17.19_Ballast.dat"</v>
          </cell>
          <cell r="Y252" t="str">
            <v>"GA-11g_Pt1_Hs=05.00_Tp=17.19_Ballast.dat"</v>
          </cell>
          <cell r="Z252" t="str">
            <v>"240.xls"</v>
          </cell>
          <cell r="AA252">
            <v>5</v>
          </cell>
          <cell r="AB252">
            <v>2</v>
          </cell>
          <cell r="AC252">
            <v>9.9206349206349201E-2</v>
          </cell>
          <cell r="AD252" t="str">
            <v>"GA-11g_Pt1_Hs=05.00_Tp=17.19_Ballast.dat"</v>
          </cell>
          <cell r="AE252" t="str">
            <v>"GA-11g_Pt1_Hs=05.00_Tp=17.19_Ballast.dat"</v>
          </cell>
          <cell r="AF252" t="str">
            <v>"240.xls"</v>
          </cell>
        </row>
        <row r="253">
          <cell r="A253">
            <v>241</v>
          </cell>
          <cell r="B253" t="str">
            <v>GA-11g_Pt1_Hs=05.00_Tp=19.10_Ballast</v>
          </cell>
          <cell r="C253">
            <v>0</v>
          </cell>
          <cell r="D253" t="str">
            <v>Ochi-Hubble</v>
          </cell>
          <cell r="E253" t="str">
            <v>"Specified"</v>
          </cell>
          <cell r="F253" t="str">
            <v>S100</v>
          </cell>
          <cell r="G253">
            <v>67.5</v>
          </cell>
          <cell r="H253">
            <v>5</v>
          </cell>
          <cell r="I253">
            <v>8</v>
          </cell>
          <cell r="J253">
            <v>5.235602094240837E-2</v>
          </cell>
          <cell r="K253" t="str">
            <v>NE10</v>
          </cell>
          <cell r="L253">
            <v>22.5</v>
          </cell>
          <cell r="M253" t="str">
            <v>NE10</v>
          </cell>
          <cell r="N253" t="str">
            <v>"Ballast"</v>
          </cell>
          <cell r="O253">
            <v>45</v>
          </cell>
          <cell r="P253">
            <v>-11.89</v>
          </cell>
          <cell r="Q253">
            <v>0</v>
          </cell>
          <cell r="R253">
            <v>18.150000000000002</v>
          </cell>
          <cell r="S253">
            <v>90</v>
          </cell>
          <cell r="T253">
            <v>32</v>
          </cell>
          <cell r="U253">
            <v>0</v>
          </cell>
          <cell r="V253">
            <v>90</v>
          </cell>
          <cell r="W253">
            <v>3</v>
          </cell>
          <cell r="X253" t="str">
            <v>"GA-11g_Pt1_Hs=05.00_Tp=19.10_Ballast.dat"</v>
          </cell>
          <cell r="Y253" t="str">
            <v>"GA-11g_Pt1_Hs=05.00_Tp=19.10_Ballast.dat"</v>
          </cell>
          <cell r="Z253" t="str">
            <v>"241.xls"</v>
          </cell>
          <cell r="AA253">
            <v>5</v>
          </cell>
          <cell r="AB253">
            <v>2</v>
          </cell>
          <cell r="AC253">
            <v>8.9285714285714288E-2</v>
          </cell>
          <cell r="AD253" t="str">
            <v>"GA-11g_Pt1_Hs=05.00_Tp=19.10_Ballast.dat"</v>
          </cell>
          <cell r="AE253" t="str">
            <v>"GA-11g_Pt1_Hs=05.00_Tp=19.10_Ballast.dat"</v>
          </cell>
          <cell r="AF253" t="str">
            <v>"241.xls"</v>
          </cell>
        </row>
        <row r="254">
          <cell r="A254">
            <v>242</v>
          </cell>
          <cell r="B254" t="str">
            <v>GA-11g_Pt1_Hs=05.00_Tp=21.01_Ballast</v>
          </cell>
          <cell r="C254">
            <v>0</v>
          </cell>
          <cell r="D254" t="str">
            <v>Ochi-Hubble</v>
          </cell>
          <cell r="E254" t="str">
            <v>"Specified"</v>
          </cell>
          <cell r="F254" t="str">
            <v>S100</v>
          </cell>
          <cell r="G254">
            <v>67.5</v>
          </cell>
          <cell r="H254">
            <v>5</v>
          </cell>
          <cell r="I254">
            <v>8</v>
          </cell>
          <cell r="J254">
            <v>4.7596382674916705E-2</v>
          </cell>
          <cell r="K254" t="str">
            <v>NE10</v>
          </cell>
          <cell r="L254">
            <v>22.5</v>
          </cell>
          <cell r="M254" t="str">
            <v>NE10</v>
          </cell>
          <cell r="N254" t="str">
            <v>"Ballast"</v>
          </cell>
          <cell r="O254">
            <v>45</v>
          </cell>
          <cell r="P254">
            <v>-11.89</v>
          </cell>
          <cell r="Q254">
            <v>0</v>
          </cell>
          <cell r="R254">
            <v>18.150000000000002</v>
          </cell>
          <cell r="S254">
            <v>90</v>
          </cell>
          <cell r="T254">
            <v>32</v>
          </cell>
          <cell r="U254">
            <v>0</v>
          </cell>
          <cell r="V254">
            <v>90</v>
          </cell>
          <cell r="W254">
            <v>3</v>
          </cell>
          <cell r="X254" t="str">
            <v>"GA-11g_Pt1_Hs=05.00_Tp=21.01_Ballast.dat"</v>
          </cell>
          <cell r="Y254" t="str">
            <v>"GA-11g_Pt1_Hs=05.00_Tp=21.01_Ballast.dat"</v>
          </cell>
          <cell r="Z254" t="str">
            <v>"242.xls"</v>
          </cell>
          <cell r="AA254">
            <v>5</v>
          </cell>
          <cell r="AB254">
            <v>2</v>
          </cell>
          <cell r="AC254">
            <v>8.1168831168831168E-2</v>
          </cell>
          <cell r="AD254" t="str">
            <v>"GA-11g_Pt1_Hs=05.00_Tp=21.01_Ballast.dat"</v>
          </cell>
          <cell r="AE254" t="str">
            <v>"GA-11g_Pt1_Hs=05.00_Tp=21.01_Ballast.dat"</v>
          </cell>
          <cell r="AF254" t="str">
            <v>"242.xls"</v>
          </cell>
        </row>
        <row r="255">
          <cell r="A255">
            <v>243</v>
          </cell>
          <cell r="B255" t="str">
            <v>GA-11h_Pt1_Hs=05.00_Tp=17.19_Full</v>
          </cell>
          <cell r="C255">
            <v>0</v>
          </cell>
          <cell r="D255" t="str">
            <v>Ochi-Hubble</v>
          </cell>
          <cell r="E255" t="str">
            <v>"Specified"</v>
          </cell>
          <cell r="F255" t="str">
            <v>SW100</v>
          </cell>
          <cell r="G255">
            <v>22.5</v>
          </cell>
          <cell r="H255">
            <v>5</v>
          </cell>
          <cell r="I255">
            <v>8</v>
          </cell>
          <cell r="J255">
            <v>5.8173356602675967E-2</v>
          </cell>
          <cell r="K255" t="str">
            <v>N10</v>
          </cell>
          <cell r="L255">
            <v>67.5</v>
          </cell>
          <cell r="M255" t="str">
            <v>N10</v>
          </cell>
          <cell r="N255" t="str">
            <v>"Full"</v>
          </cell>
          <cell r="O255">
            <v>45</v>
          </cell>
          <cell r="P255">
            <v>-24.5</v>
          </cell>
          <cell r="Q255">
            <v>0</v>
          </cell>
          <cell r="R255">
            <v>18.150000000000002</v>
          </cell>
          <cell r="S255">
            <v>90</v>
          </cell>
          <cell r="T255">
            <v>32</v>
          </cell>
          <cell r="U255">
            <v>0</v>
          </cell>
          <cell r="V255">
            <v>90</v>
          </cell>
          <cell r="W255">
            <v>3</v>
          </cell>
          <cell r="X255" t="str">
            <v>"GA-11h_Pt1_Hs=05.00_Tp=17.19_Full.dat"</v>
          </cell>
          <cell r="Y255" t="str">
            <v>"GA-11h_Pt1_Hs=05.00_Tp=17.19_Full.dat"</v>
          </cell>
          <cell r="Z255" t="str">
            <v>"243.xls"</v>
          </cell>
          <cell r="AA255">
            <v>5</v>
          </cell>
          <cell r="AB255">
            <v>2</v>
          </cell>
          <cell r="AC255">
            <v>9.9206349206349201E-2</v>
          </cell>
          <cell r="AD255" t="str">
            <v>"GA-11h_Pt1_Hs=05.00_Tp=17.19_Full.dat"</v>
          </cell>
          <cell r="AE255" t="str">
            <v>"GA-11h_Pt1_Hs=05.00_Tp=17.19_Full.dat"</v>
          </cell>
          <cell r="AF255" t="str">
            <v>"243.xls"</v>
          </cell>
        </row>
        <row r="256">
          <cell r="A256">
            <v>244</v>
          </cell>
          <cell r="B256" t="str">
            <v>GA-11h_Pt1_Hs=05.00_Tp=19.10_Full</v>
          </cell>
          <cell r="C256">
            <v>0</v>
          </cell>
          <cell r="D256" t="str">
            <v>Ochi-Hubble</v>
          </cell>
          <cell r="E256" t="str">
            <v>"Specified"</v>
          </cell>
          <cell r="F256" t="str">
            <v>SW100</v>
          </cell>
          <cell r="G256">
            <v>22.5</v>
          </cell>
          <cell r="H256">
            <v>5</v>
          </cell>
          <cell r="I256">
            <v>8</v>
          </cell>
          <cell r="J256">
            <v>5.235602094240837E-2</v>
          </cell>
          <cell r="K256" t="str">
            <v>N10</v>
          </cell>
          <cell r="L256">
            <v>67.5</v>
          </cell>
          <cell r="M256" t="str">
            <v>N10</v>
          </cell>
          <cell r="N256" t="str">
            <v>"Full"</v>
          </cell>
          <cell r="O256">
            <v>45</v>
          </cell>
          <cell r="P256">
            <v>-24.5</v>
          </cell>
          <cell r="Q256">
            <v>0</v>
          </cell>
          <cell r="R256">
            <v>18.150000000000002</v>
          </cell>
          <cell r="S256">
            <v>90</v>
          </cell>
          <cell r="T256">
            <v>32</v>
          </cell>
          <cell r="U256">
            <v>0</v>
          </cell>
          <cell r="V256">
            <v>90</v>
          </cell>
          <cell r="W256">
            <v>3</v>
          </cell>
          <cell r="X256" t="str">
            <v>"GA-11h_Pt1_Hs=05.00_Tp=19.10_Full.dat"</v>
          </cell>
          <cell r="Y256" t="str">
            <v>"GA-11h_Pt1_Hs=05.00_Tp=19.10_Full.dat"</v>
          </cell>
          <cell r="Z256" t="str">
            <v>"244.xls"</v>
          </cell>
          <cell r="AA256">
            <v>5</v>
          </cell>
          <cell r="AB256">
            <v>2</v>
          </cell>
          <cell r="AC256">
            <v>8.9285714285714288E-2</v>
          </cell>
          <cell r="AD256" t="str">
            <v>"GA-11h_Pt1_Hs=05.00_Tp=19.10_Full.dat"</v>
          </cell>
          <cell r="AE256" t="str">
            <v>"GA-11h_Pt1_Hs=05.00_Tp=19.10_Full.dat"</v>
          </cell>
          <cell r="AF256" t="str">
            <v>"244.xls"</v>
          </cell>
        </row>
        <row r="257">
          <cell r="A257">
            <v>245</v>
          </cell>
          <cell r="B257" t="str">
            <v>GA-11h_Pt1_Hs=05.00_Tp=21.01_Full</v>
          </cell>
          <cell r="C257">
            <v>0</v>
          </cell>
          <cell r="D257" t="str">
            <v>Ochi-Hubble</v>
          </cell>
          <cell r="E257" t="str">
            <v>"Specified"</v>
          </cell>
          <cell r="F257" t="str">
            <v>SW100</v>
          </cell>
          <cell r="G257">
            <v>22.5</v>
          </cell>
          <cell r="H257">
            <v>5</v>
          </cell>
          <cell r="I257">
            <v>8</v>
          </cell>
          <cell r="J257">
            <v>4.7596382674916705E-2</v>
          </cell>
          <cell r="K257" t="str">
            <v>N10</v>
          </cell>
          <cell r="L257">
            <v>67.5</v>
          </cell>
          <cell r="M257" t="str">
            <v>N10</v>
          </cell>
          <cell r="N257" t="str">
            <v>"Full"</v>
          </cell>
          <cell r="O257">
            <v>45</v>
          </cell>
          <cell r="P257">
            <v>-24.5</v>
          </cell>
          <cell r="Q257">
            <v>0</v>
          </cell>
          <cell r="R257">
            <v>18.150000000000002</v>
          </cell>
          <cell r="S257">
            <v>90</v>
          </cell>
          <cell r="T257">
            <v>32</v>
          </cell>
          <cell r="U257">
            <v>0</v>
          </cell>
          <cell r="V257">
            <v>90</v>
          </cell>
          <cell r="W257">
            <v>3</v>
          </cell>
          <cell r="X257" t="str">
            <v>"GA-11h_Pt1_Hs=05.00_Tp=21.01_Full.dat"</v>
          </cell>
          <cell r="Y257" t="str">
            <v>"GA-11h_Pt1_Hs=05.00_Tp=21.01_Full.dat"</v>
          </cell>
          <cell r="Z257" t="str">
            <v>"245.xls"</v>
          </cell>
          <cell r="AA257">
            <v>5</v>
          </cell>
          <cell r="AB257">
            <v>2</v>
          </cell>
          <cell r="AC257">
            <v>8.1168831168831168E-2</v>
          </cell>
          <cell r="AD257" t="str">
            <v>"GA-11h_Pt1_Hs=05.00_Tp=21.01_Full.dat"</v>
          </cell>
          <cell r="AE257" t="str">
            <v>"GA-11h_Pt1_Hs=05.00_Tp=21.01_Full.dat"</v>
          </cell>
          <cell r="AF257" t="str">
            <v>"245.xls"</v>
          </cell>
        </row>
        <row r="258">
          <cell r="A258">
            <v>246</v>
          </cell>
          <cell r="B258" t="str">
            <v>GA-11h_Pt1_Hs=05.00_Tp=17.19_Interm</v>
          </cell>
          <cell r="C258">
            <v>0</v>
          </cell>
          <cell r="D258" t="str">
            <v>Ochi-Hubble</v>
          </cell>
          <cell r="E258" t="str">
            <v>"Specified"</v>
          </cell>
          <cell r="F258" t="str">
            <v>SW100</v>
          </cell>
          <cell r="G258">
            <v>22.5</v>
          </cell>
          <cell r="H258">
            <v>5</v>
          </cell>
          <cell r="I258">
            <v>8</v>
          </cell>
          <cell r="J258">
            <v>5.8173356602675967E-2</v>
          </cell>
          <cell r="K258" t="str">
            <v>N10</v>
          </cell>
          <cell r="L258">
            <v>67.5</v>
          </cell>
          <cell r="M258" t="str">
            <v>N10</v>
          </cell>
          <cell r="N258" t="str">
            <v>"Interm"</v>
          </cell>
          <cell r="O258">
            <v>45</v>
          </cell>
          <cell r="P258">
            <v>-18.149999999999999</v>
          </cell>
          <cell r="Q258">
            <v>0</v>
          </cell>
          <cell r="R258">
            <v>18.150000000000002</v>
          </cell>
          <cell r="S258">
            <v>90</v>
          </cell>
          <cell r="T258">
            <v>32</v>
          </cell>
          <cell r="U258">
            <v>0</v>
          </cell>
          <cell r="V258">
            <v>90</v>
          </cell>
          <cell r="W258">
            <v>3</v>
          </cell>
          <cell r="X258" t="str">
            <v>"GA-11h_Pt1_Hs=05.00_Tp=17.19_Interm.dat"</v>
          </cell>
          <cell r="Y258" t="str">
            <v>"GA-11h_Pt1_Hs=05.00_Tp=17.19_Interm.dat"</v>
          </cell>
          <cell r="Z258" t="str">
            <v>"246.xls"</v>
          </cell>
          <cell r="AA258">
            <v>5</v>
          </cell>
          <cell r="AB258">
            <v>2</v>
          </cell>
          <cell r="AC258">
            <v>9.9206349206349201E-2</v>
          </cell>
          <cell r="AD258" t="str">
            <v>"GA-11h_Pt1_Hs=05.00_Tp=17.19_Interm.dat"</v>
          </cell>
          <cell r="AE258" t="str">
            <v>"GA-11h_Pt1_Hs=05.00_Tp=17.19_Interm.dat"</v>
          </cell>
          <cell r="AF258" t="str">
            <v>"246.xls"</v>
          </cell>
        </row>
        <row r="259">
          <cell r="A259">
            <v>247</v>
          </cell>
          <cell r="B259" t="str">
            <v>GA-11h_Pt1_Hs=05.00_Tp=19.10_Interm</v>
          </cell>
          <cell r="C259">
            <v>0</v>
          </cell>
          <cell r="D259" t="str">
            <v>Ochi-Hubble</v>
          </cell>
          <cell r="E259" t="str">
            <v>"Specified"</v>
          </cell>
          <cell r="F259" t="str">
            <v>SW100</v>
          </cell>
          <cell r="G259">
            <v>22.5</v>
          </cell>
          <cell r="H259">
            <v>5</v>
          </cell>
          <cell r="I259">
            <v>8</v>
          </cell>
          <cell r="J259">
            <v>5.235602094240837E-2</v>
          </cell>
          <cell r="K259" t="str">
            <v>N10</v>
          </cell>
          <cell r="L259">
            <v>67.5</v>
          </cell>
          <cell r="M259" t="str">
            <v>N10</v>
          </cell>
          <cell r="N259" t="str">
            <v>"Interm"</v>
          </cell>
          <cell r="O259">
            <v>45</v>
          </cell>
          <cell r="P259">
            <v>-18.149999999999999</v>
          </cell>
          <cell r="Q259">
            <v>0</v>
          </cell>
          <cell r="R259">
            <v>18.150000000000002</v>
          </cell>
          <cell r="S259">
            <v>90</v>
          </cell>
          <cell r="T259">
            <v>32</v>
          </cell>
          <cell r="U259">
            <v>0</v>
          </cell>
          <cell r="V259">
            <v>90</v>
          </cell>
          <cell r="W259">
            <v>3</v>
          </cell>
          <cell r="X259" t="str">
            <v>"GA-11h_Pt1_Hs=05.00_Tp=19.10_Interm.dat"</v>
          </cell>
          <cell r="Y259" t="str">
            <v>"GA-11h_Pt1_Hs=05.00_Tp=19.10_Interm.dat"</v>
          </cell>
          <cell r="Z259" t="str">
            <v>"247.xls"</v>
          </cell>
          <cell r="AA259">
            <v>5</v>
          </cell>
          <cell r="AB259">
            <v>2</v>
          </cell>
          <cell r="AC259">
            <v>8.9285714285714288E-2</v>
          </cell>
          <cell r="AD259" t="str">
            <v>"GA-11h_Pt1_Hs=05.00_Tp=19.10_Interm.dat"</v>
          </cell>
          <cell r="AE259" t="str">
            <v>"GA-11h_Pt1_Hs=05.00_Tp=19.10_Interm.dat"</v>
          </cell>
          <cell r="AF259" t="str">
            <v>"247.xls"</v>
          </cell>
        </row>
        <row r="260">
          <cell r="A260">
            <v>248</v>
          </cell>
          <cell r="B260" t="str">
            <v>GA-11h_Pt1_Hs=05.00_Tp=21.01_Interm</v>
          </cell>
          <cell r="C260">
            <v>0</v>
          </cell>
          <cell r="D260" t="str">
            <v>Ochi-Hubble</v>
          </cell>
          <cell r="E260" t="str">
            <v>"Specified"</v>
          </cell>
          <cell r="F260" t="str">
            <v>SW100</v>
          </cell>
          <cell r="G260">
            <v>22.5</v>
          </cell>
          <cell r="H260">
            <v>5</v>
          </cell>
          <cell r="I260">
            <v>8</v>
          </cell>
          <cell r="J260">
            <v>4.7596382674916705E-2</v>
          </cell>
          <cell r="K260" t="str">
            <v>N10</v>
          </cell>
          <cell r="L260">
            <v>67.5</v>
          </cell>
          <cell r="M260" t="str">
            <v>N10</v>
          </cell>
          <cell r="N260" t="str">
            <v>"Interm"</v>
          </cell>
          <cell r="O260">
            <v>45</v>
          </cell>
          <cell r="P260">
            <v>-18.149999999999999</v>
          </cell>
          <cell r="Q260">
            <v>0</v>
          </cell>
          <cell r="R260">
            <v>18.150000000000002</v>
          </cell>
          <cell r="S260">
            <v>90</v>
          </cell>
          <cell r="T260">
            <v>32</v>
          </cell>
          <cell r="U260">
            <v>0</v>
          </cell>
          <cell r="V260">
            <v>90</v>
          </cell>
          <cell r="W260">
            <v>3</v>
          </cell>
          <cell r="X260" t="str">
            <v>"GA-11h_Pt1_Hs=05.00_Tp=21.01_Interm.dat"</v>
          </cell>
          <cell r="Y260" t="str">
            <v>"GA-11h_Pt1_Hs=05.00_Tp=21.01_Interm.dat"</v>
          </cell>
          <cell r="Z260" t="str">
            <v>"248.xls"</v>
          </cell>
          <cell r="AA260">
            <v>5</v>
          </cell>
          <cell r="AB260">
            <v>2</v>
          </cell>
          <cell r="AC260">
            <v>8.1168831168831168E-2</v>
          </cell>
          <cell r="AD260" t="str">
            <v>"GA-11h_Pt1_Hs=05.00_Tp=21.01_Interm.dat"</v>
          </cell>
          <cell r="AE260" t="str">
            <v>"GA-11h_Pt1_Hs=05.00_Tp=21.01_Interm.dat"</v>
          </cell>
          <cell r="AF260" t="str">
            <v>"248.xls"</v>
          </cell>
        </row>
        <row r="261">
          <cell r="A261">
            <v>249</v>
          </cell>
          <cell r="B261" t="str">
            <v>GA-11h_Pt1_Hs=05.00_Tp=17.19_Ballast</v>
          </cell>
          <cell r="C261">
            <v>0</v>
          </cell>
          <cell r="D261" t="str">
            <v>Ochi-Hubble</v>
          </cell>
          <cell r="E261" t="str">
            <v>"Specified"</v>
          </cell>
          <cell r="F261" t="str">
            <v>SW100</v>
          </cell>
          <cell r="G261">
            <v>22.5</v>
          </cell>
          <cell r="H261">
            <v>5</v>
          </cell>
          <cell r="I261">
            <v>8</v>
          </cell>
          <cell r="J261">
            <v>5.8173356602675967E-2</v>
          </cell>
          <cell r="K261" t="str">
            <v>N10</v>
          </cell>
          <cell r="L261">
            <v>67.5</v>
          </cell>
          <cell r="M261" t="str">
            <v>N10</v>
          </cell>
          <cell r="N261" t="str">
            <v>"Ballast"</v>
          </cell>
          <cell r="O261">
            <v>45</v>
          </cell>
          <cell r="P261">
            <v>-11.89</v>
          </cell>
          <cell r="Q261">
            <v>0</v>
          </cell>
          <cell r="R261">
            <v>18.150000000000002</v>
          </cell>
          <cell r="S261">
            <v>90</v>
          </cell>
          <cell r="T261">
            <v>32</v>
          </cell>
          <cell r="U261">
            <v>0</v>
          </cell>
          <cell r="V261">
            <v>90</v>
          </cell>
          <cell r="W261">
            <v>3</v>
          </cell>
          <cell r="X261" t="str">
            <v>"GA-11h_Pt1_Hs=05.00_Tp=17.19_Ballast.dat"</v>
          </cell>
          <cell r="Y261" t="str">
            <v>"GA-11h_Pt1_Hs=05.00_Tp=17.19_Ballast.dat"</v>
          </cell>
          <cell r="Z261" t="str">
            <v>"249.xls"</v>
          </cell>
          <cell r="AA261">
            <v>5</v>
          </cell>
          <cell r="AB261">
            <v>2</v>
          </cell>
          <cell r="AC261">
            <v>9.9206349206349201E-2</v>
          </cell>
          <cell r="AD261" t="str">
            <v>"GA-11h_Pt1_Hs=05.00_Tp=17.19_Ballast.dat"</v>
          </cell>
          <cell r="AE261" t="str">
            <v>"GA-11h_Pt1_Hs=05.00_Tp=17.19_Ballast.dat"</v>
          </cell>
          <cell r="AF261" t="str">
            <v>"249.xls"</v>
          </cell>
        </row>
        <row r="262">
          <cell r="A262">
            <v>250</v>
          </cell>
          <cell r="B262" t="str">
            <v>GA-11h_Pt1_Hs=05.00_Tp=19.10_Ballast</v>
          </cell>
          <cell r="C262">
            <v>0</v>
          </cell>
          <cell r="D262" t="str">
            <v>Ochi-Hubble</v>
          </cell>
          <cell r="E262" t="str">
            <v>"Specified"</v>
          </cell>
          <cell r="F262" t="str">
            <v>SW100</v>
          </cell>
          <cell r="G262">
            <v>22.5</v>
          </cell>
          <cell r="H262">
            <v>5</v>
          </cell>
          <cell r="I262">
            <v>8</v>
          </cell>
          <cell r="J262">
            <v>5.235602094240837E-2</v>
          </cell>
          <cell r="K262" t="str">
            <v>N10</v>
          </cell>
          <cell r="L262">
            <v>67.5</v>
          </cell>
          <cell r="M262" t="str">
            <v>N10</v>
          </cell>
          <cell r="N262" t="str">
            <v>"Ballast"</v>
          </cell>
          <cell r="O262">
            <v>45</v>
          </cell>
          <cell r="P262">
            <v>-11.89</v>
          </cell>
          <cell r="Q262">
            <v>0</v>
          </cell>
          <cell r="R262">
            <v>18.150000000000002</v>
          </cell>
          <cell r="S262">
            <v>90</v>
          </cell>
          <cell r="T262">
            <v>32</v>
          </cell>
          <cell r="U262">
            <v>0</v>
          </cell>
          <cell r="V262">
            <v>90</v>
          </cell>
          <cell r="W262">
            <v>3</v>
          </cell>
          <cell r="X262" t="str">
            <v>"GA-11h_Pt1_Hs=05.00_Tp=19.10_Ballast.dat"</v>
          </cell>
          <cell r="Y262" t="str">
            <v>"GA-11h_Pt1_Hs=05.00_Tp=19.10_Ballast.dat"</v>
          </cell>
          <cell r="Z262" t="str">
            <v>"250.xls"</v>
          </cell>
          <cell r="AA262">
            <v>5</v>
          </cell>
          <cell r="AB262">
            <v>2</v>
          </cell>
          <cell r="AC262">
            <v>8.9285714285714288E-2</v>
          </cell>
          <cell r="AD262" t="str">
            <v>"GA-11h_Pt1_Hs=05.00_Tp=19.10_Ballast.dat"</v>
          </cell>
          <cell r="AE262" t="str">
            <v>"GA-11h_Pt1_Hs=05.00_Tp=19.10_Ballast.dat"</v>
          </cell>
          <cell r="AF262" t="str">
            <v>"250.xls"</v>
          </cell>
        </row>
        <row r="263">
          <cell r="A263">
            <v>251</v>
          </cell>
          <cell r="B263" t="str">
            <v>GA-11h_Pt1_Hs=05.00_Tp=21.01_Ballast</v>
          </cell>
          <cell r="C263">
            <v>0</v>
          </cell>
          <cell r="D263" t="str">
            <v>Ochi-Hubble</v>
          </cell>
          <cell r="E263" t="str">
            <v>"Specified"</v>
          </cell>
          <cell r="F263" t="str">
            <v>SW100</v>
          </cell>
          <cell r="G263">
            <v>22.5</v>
          </cell>
          <cell r="H263">
            <v>5</v>
          </cell>
          <cell r="I263">
            <v>8</v>
          </cell>
          <cell r="J263">
            <v>4.7596382674916705E-2</v>
          </cell>
          <cell r="K263" t="str">
            <v>N10</v>
          </cell>
          <cell r="L263">
            <v>67.5</v>
          </cell>
          <cell r="M263" t="str">
            <v>N10</v>
          </cell>
          <cell r="N263" t="str">
            <v>"Ballast"</v>
          </cell>
          <cell r="O263">
            <v>45</v>
          </cell>
          <cell r="P263">
            <v>-11.89</v>
          </cell>
          <cell r="Q263">
            <v>0</v>
          </cell>
          <cell r="R263">
            <v>18.150000000000002</v>
          </cell>
          <cell r="S263">
            <v>90</v>
          </cell>
          <cell r="T263">
            <v>32</v>
          </cell>
          <cell r="U263">
            <v>0</v>
          </cell>
          <cell r="V263">
            <v>90</v>
          </cell>
          <cell r="W263">
            <v>3</v>
          </cell>
          <cell r="X263" t="str">
            <v>"GA-11h_Pt1_Hs=05.00_Tp=21.01_Ballast.dat"</v>
          </cell>
          <cell r="Y263" t="str">
            <v>"GA-11h_Pt1_Hs=05.00_Tp=21.01_Ballast.dat"</v>
          </cell>
          <cell r="Z263" t="str">
            <v>"251.xls"</v>
          </cell>
          <cell r="AA263">
            <v>5</v>
          </cell>
          <cell r="AB263">
            <v>2</v>
          </cell>
          <cell r="AC263">
            <v>8.1168831168831168E-2</v>
          </cell>
          <cell r="AD263" t="str">
            <v>"GA-11h_Pt1_Hs=05.00_Tp=21.01_Ballast.dat"</v>
          </cell>
          <cell r="AE263" t="str">
            <v>"GA-11h_Pt1_Hs=05.00_Tp=21.01_Ballast.dat"</v>
          </cell>
          <cell r="AF263" t="str">
            <v>"251.xls"</v>
          </cell>
        </row>
        <row r="264">
          <cell r="A264">
            <v>252</v>
          </cell>
          <cell r="B264" t="str">
            <v>GA-12a_Pt1_Hs=05.00_Tp=17.19_Full</v>
          </cell>
          <cell r="C264">
            <v>0</v>
          </cell>
          <cell r="D264" t="str">
            <v>Ochi-Hubble</v>
          </cell>
          <cell r="E264" t="str">
            <v>"Specified"</v>
          </cell>
          <cell r="F264" t="str">
            <v>NE100</v>
          </cell>
          <cell r="G264">
            <v>202.5</v>
          </cell>
          <cell r="H264">
            <v>5</v>
          </cell>
          <cell r="I264">
            <v>8</v>
          </cell>
          <cell r="J264">
            <v>5.8173356602675967E-2</v>
          </cell>
          <cell r="K264" t="str">
            <v>W10</v>
          </cell>
          <cell r="L264">
            <v>157.5</v>
          </cell>
          <cell r="M264" t="str">
            <v>W10</v>
          </cell>
          <cell r="N264" t="str">
            <v>"Full"</v>
          </cell>
          <cell r="O264">
            <v>180</v>
          </cell>
          <cell r="P264">
            <v>-24.5</v>
          </cell>
          <cell r="Q264">
            <v>0</v>
          </cell>
          <cell r="R264">
            <v>18.150000000000002</v>
          </cell>
          <cell r="S264">
            <v>90</v>
          </cell>
          <cell r="T264">
            <v>32</v>
          </cell>
          <cell r="U264">
            <v>0</v>
          </cell>
          <cell r="V264">
            <v>90</v>
          </cell>
          <cell r="W264">
            <v>3</v>
          </cell>
          <cell r="X264" t="str">
            <v>"GA-12a_Pt1_Hs=05.00_Tp=17.19_Full.dat"</v>
          </cell>
          <cell r="Y264" t="str">
            <v>"GA-12a_Pt1_Hs=05.00_Tp=17.19_Full.dat"</v>
          </cell>
          <cell r="Z264" t="str">
            <v>"252.xls"</v>
          </cell>
          <cell r="AA264">
            <v>5</v>
          </cell>
          <cell r="AB264">
            <v>2</v>
          </cell>
          <cell r="AC264">
            <v>9.9206349206349201E-2</v>
          </cell>
          <cell r="AD264" t="str">
            <v>"GA-12a_Pt1_Hs=05.00_Tp=17.19_Full.dat"</v>
          </cell>
          <cell r="AE264" t="str">
            <v>"GA-12a_Pt1_Hs=05.00_Tp=17.19_Full.dat"</v>
          </cell>
          <cell r="AF264" t="str">
            <v>"252.xls"</v>
          </cell>
        </row>
        <row r="265">
          <cell r="A265">
            <v>253</v>
          </cell>
          <cell r="B265" t="str">
            <v>GA-12a_Pt1_Hs=05.00_Tp=19.10_Full</v>
          </cell>
          <cell r="C265">
            <v>0</v>
          </cell>
          <cell r="D265" t="str">
            <v>Ochi-Hubble</v>
          </cell>
          <cell r="E265" t="str">
            <v>"Specified"</v>
          </cell>
          <cell r="F265" t="str">
            <v>NE100</v>
          </cell>
          <cell r="G265">
            <v>202.5</v>
          </cell>
          <cell r="H265">
            <v>5</v>
          </cell>
          <cell r="I265">
            <v>8</v>
          </cell>
          <cell r="J265">
            <v>5.235602094240837E-2</v>
          </cell>
          <cell r="K265" t="str">
            <v>W10</v>
          </cell>
          <cell r="L265">
            <v>157.5</v>
          </cell>
          <cell r="M265" t="str">
            <v>W10</v>
          </cell>
          <cell r="N265" t="str">
            <v>"Full"</v>
          </cell>
          <cell r="O265">
            <v>180</v>
          </cell>
          <cell r="P265">
            <v>-24.5</v>
          </cell>
          <cell r="Q265">
            <v>0</v>
          </cell>
          <cell r="R265">
            <v>18.150000000000002</v>
          </cell>
          <cell r="S265">
            <v>90</v>
          </cell>
          <cell r="T265">
            <v>32</v>
          </cell>
          <cell r="U265">
            <v>0</v>
          </cell>
          <cell r="V265">
            <v>90</v>
          </cell>
          <cell r="W265">
            <v>3</v>
          </cell>
          <cell r="X265" t="str">
            <v>"GA-12a_Pt1_Hs=05.00_Tp=19.10_Full.dat"</v>
          </cell>
          <cell r="Y265" t="str">
            <v>"GA-12a_Pt1_Hs=05.00_Tp=19.10_Full.dat"</v>
          </cell>
          <cell r="Z265" t="str">
            <v>"253.xls"</v>
          </cell>
          <cell r="AA265">
            <v>5</v>
          </cell>
          <cell r="AB265">
            <v>2</v>
          </cell>
          <cell r="AC265">
            <v>8.9285714285714288E-2</v>
          </cell>
          <cell r="AD265" t="str">
            <v>"GA-12a_Pt1_Hs=05.00_Tp=19.10_Full.dat"</v>
          </cell>
          <cell r="AE265" t="str">
            <v>"GA-12a_Pt1_Hs=05.00_Tp=19.10_Full.dat"</v>
          </cell>
          <cell r="AF265" t="str">
            <v>"253.xls"</v>
          </cell>
        </row>
        <row r="266">
          <cell r="A266">
            <v>254</v>
          </cell>
          <cell r="B266" t="str">
            <v>GA-12a_Pt1_Hs=05.00_Tp=21.01_Full</v>
          </cell>
          <cell r="C266">
            <v>0</v>
          </cell>
          <cell r="D266" t="str">
            <v>Ochi-Hubble</v>
          </cell>
          <cell r="E266" t="str">
            <v>"Specified"</v>
          </cell>
          <cell r="F266" t="str">
            <v>NE100</v>
          </cell>
          <cell r="G266">
            <v>202.5</v>
          </cell>
          <cell r="H266">
            <v>5</v>
          </cell>
          <cell r="I266">
            <v>8</v>
          </cell>
          <cell r="J266">
            <v>4.7596382674916705E-2</v>
          </cell>
          <cell r="K266" t="str">
            <v>W10</v>
          </cell>
          <cell r="L266">
            <v>157.5</v>
          </cell>
          <cell r="M266" t="str">
            <v>W10</v>
          </cell>
          <cell r="N266" t="str">
            <v>"Full"</v>
          </cell>
          <cell r="O266">
            <v>180</v>
          </cell>
          <cell r="P266">
            <v>-24.5</v>
          </cell>
          <cell r="Q266">
            <v>0</v>
          </cell>
          <cell r="R266">
            <v>18.150000000000002</v>
          </cell>
          <cell r="S266">
            <v>90</v>
          </cell>
          <cell r="T266">
            <v>32</v>
          </cell>
          <cell r="U266">
            <v>0</v>
          </cell>
          <cell r="V266">
            <v>90</v>
          </cell>
          <cell r="W266">
            <v>3</v>
          </cell>
          <cell r="X266" t="str">
            <v>"GA-12a_Pt1_Hs=05.00_Tp=21.01_Full.dat"</v>
          </cell>
          <cell r="Y266" t="str">
            <v>"GA-12a_Pt1_Hs=05.00_Tp=21.01_Full.dat"</v>
          </cell>
          <cell r="Z266" t="str">
            <v>"254.xls"</v>
          </cell>
          <cell r="AA266">
            <v>5</v>
          </cell>
          <cell r="AB266">
            <v>2</v>
          </cell>
          <cell r="AC266">
            <v>8.1168831168831168E-2</v>
          </cell>
          <cell r="AD266" t="str">
            <v>"GA-12a_Pt1_Hs=05.00_Tp=21.01_Full.dat"</v>
          </cell>
          <cell r="AE266" t="str">
            <v>"GA-12a_Pt1_Hs=05.00_Tp=21.01_Full.dat"</v>
          </cell>
          <cell r="AF266" t="str">
            <v>"254.xls"</v>
          </cell>
        </row>
        <row r="267">
          <cell r="A267">
            <v>255</v>
          </cell>
          <cell r="B267" t="str">
            <v>GA-12a_Pt1_Hs=05.00_Tp=17.19_Interm</v>
          </cell>
          <cell r="C267">
            <v>0</v>
          </cell>
          <cell r="D267" t="str">
            <v>Ochi-Hubble</v>
          </cell>
          <cell r="E267" t="str">
            <v>"Specified"</v>
          </cell>
          <cell r="F267" t="str">
            <v>NE100</v>
          </cell>
          <cell r="G267">
            <v>202.5</v>
          </cell>
          <cell r="H267">
            <v>5</v>
          </cell>
          <cell r="I267">
            <v>8</v>
          </cell>
          <cell r="J267">
            <v>5.8173356602675967E-2</v>
          </cell>
          <cell r="K267" t="str">
            <v>W10</v>
          </cell>
          <cell r="L267">
            <v>157.5</v>
          </cell>
          <cell r="M267" t="str">
            <v>W10</v>
          </cell>
          <cell r="N267" t="str">
            <v>"Interm"</v>
          </cell>
          <cell r="O267">
            <v>180</v>
          </cell>
          <cell r="P267">
            <v>-18.149999999999999</v>
          </cell>
          <cell r="Q267">
            <v>0</v>
          </cell>
          <cell r="R267">
            <v>18.150000000000002</v>
          </cell>
          <cell r="S267">
            <v>90</v>
          </cell>
          <cell r="T267">
            <v>32</v>
          </cell>
          <cell r="U267">
            <v>0</v>
          </cell>
          <cell r="V267">
            <v>90</v>
          </cell>
          <cell r="W267">
            <v>3</v>
          </cell>
          <cell r="X267" t="str">
            <v>"GA-12a_Pt1_Hs=05.00_Tp=17.19_Interm.dat"</v>
          </cell>
          <cell r="Y267" t="str">
            <v>"GA-12a_Pt1_Hs=05.00_Tp=17.19_Interm.dat"</v>
          </cell>
          <cell r="Z267" t="str">
            <v>"255.xls"</v>
          </cell>
          <cell r="AA267">
            <v>5</v>
          </cell>
          <cell r="AB267">
            <v>2</v>
          </cell>
          <cell r="AC267">
            <v>9.9206349206349201E-2</v>
          </cell>
          <cell r="AD267" t="str">
            <v>"GA-12a_Pt1_Hs=05.00_Tp=17.19_Interm.dat"</v>
          </cell>
          <cell r="AE267" t="str">
            <v>"GA-12a_Pt1_Hs=05.00_Tp=17.19_Interm.dat"</v>
          </cell>
          <cell r="AF267" t="str">
            <v>"255.xls"</v>
          </cell>
        </row>
        <row r="268">
          <cell r="A268">
            <v>256</v>
          </cell>
          <cell r="B268" t="str">
            <v>GA-12a_Pt1_Hs=05.00_Tp=19.10_Interm</v>
          </cell>
          <cell r="C268">
            <v>0</v>
          </cell>
          <cell r="D268" t="str">
            <v>Ochi-Hubble</v>
          </cell>
          <cell r="E268" t="str">
            <v>"Specified"</v>
          </cell>
          <cell r="F268" t="str">
            <v>NE100</v>
          </cell>
          <cell r="G268">
            <v>202.5</v>
          </cell>
          <cell r="H268">
            <v>5</v>
          </cell>
          <cell r="I268">
            <v>8</v>
          </cell>
          <cell r="J268">
            <v>5.235602094240837E-2</v>
          </cell>
          <cell r="K268" t="str">
            <v>W10</v>
          </cell>
          <cell r="L268">
            <v>157.5</v>
          </cell>
          <cell r="M268" t="str">
            <v>W10</v>
          </cell>
          <cell r="N268" t="str">
            <v>"Interm"</v>
          </cell>
          <cell r="O268">
            <v>180</v>
          </cell>
          <cell r="P268">
            <v>-18.149999999999999</v>
          </cell>
          <cell r="Q268">
            <v>0</v>
          </cell>
          <cell r="R268">
            <v>18.150000000000002</v>
          </cell>
          <cell r="S268">
            <v>90</v>
          </cell>
          <cell r="T268">
            <v>32</v>
          </cell>
          <cell r="U268">
            <v>0</v>
          </cell>
          <cell r="V268">
            <v>90</v>
          </cell>
          <cell r="W268">
            <v>3</v>
          </cell>
          <cell r="X268" t="str">
            <v>"GA-12a_Pt1_Hs=05.00_Tp=19.10_Interm.dat"</v>
          </cell>
          <cell r="Y268" t="str">
            <v>"GA-12a_Pt1_Hs=05.00_Tp=19.10_Interm.dat"</v>
          </cell>
          <cell r="Z268" t="str">
            <v>"256.xls"</v>
          </cell>
          <cell r="AA268">
            <v>5</v>
          </cell>
          <cell r="AB268">
            <v>2</v>
          </cell>
          <cell r="AC268">
            <v>8.9285714285714288E-2</v>
          </cell>
          <cell r="AD268" t="str">
            <v>"GA-12a_Pt1_Hs=05.00_Tp=19.10_Interm.dat"</v>
          </cell>
          <cell r="AE268" t="str">
            <v>"GA-12a_Pt1_Hs=05.00_Tp=19.10_Interm.dat"</v>
          </cell>
          <cell r="AF268" t="str">
            <v>"256.xls"</v>
          </cell>
        </row>
        <row r="269">
          <cell r="A269">
            <v>257</v>
          </cell>
          <cell r="B269" t="str">
            <v>GA-12a_Pt1_Hs=05.00_Tp=21.01_Interm</v>
          </cell>
          <cell r="C269">
            <v>0</v>
          </cell>
          <cell r="D269" t="str">
            <v>Ochi-Hubble</v>
          </cell>
          <cell r="E269" t="str">
            <v>"Specified"</v>
          </cell>
          <cell r="F269" t="str">
            <v>NE100</v>
          </cell>
          <cell r="G269">
            <v>202.5</v>
          </cell>
          <cell r="H269">
            <v>5</v>
          </cell>
          <cell r="I269">
            <v>8</v>
          </cell>
          <cell r="J269">
            <v>4.7596382674916705E-2</v>
          </cell>
          <cell r="K269" t="str">
            <v>W10</v>
          </cell>
          <cell r="L269">
            <v>157.5</v>
          </cell>
          <cell r="M269" t="str">
            <v>W10</v>
          </cell>
          <cell r="N269" t="str">
            <v>"Interm"</v>
          </cell>
          <cell r="O269">
            <v>180</v>
          </cell>
          <cell r="P269">
            <v>-18.149999999999999</v>
          </cell>
          <cell r="Q269">
            <v>0</v>
          </cell>
          <cell r="R269">
            <v>18.150000000000002</v>
          </cell>
          <cell r="S269">
            <v>90</v>
          </cell>
          <cell r="T269">
            <v>32</v>
          </cell>
          <cell r="U269">
            <v>0</v>
          </cell>
          <cell r="V269">
            <v>90</v>
          </cell>
          <cell r="W269">
            <v>3</v>
          </cell>
          <cell r="X269" t="str">
            <v>"GA-12a_Pt1_Hs=05.00_Tp=21.01_Interm.dat"</v>
          </cell>
          <cell r="Y269" t="str">
            <v>"GA-12a_Pt1_Hs=05.00_Tp=21.01_Interm.dat"</v>
          </cell>
          <cell r="Z269" t="str">
            <v>"257.xls"</v>
          </cell>
          <cell r="AA269">
            <v>5</v>
          </cell>
          <cell r="AB269">
            <v>2</v>
          </cell>
          <cell r="AC269">
            <v>8.1168831168831168E-2</v>
          </cell>
          <cell r="AD269" t="str">
            <v>"GA-12a_Pt1_Hs=05.00_Tp=21.01_Interm.dat"</v>
          </cell>
          <cell r="AE269" t="str">
            <v>"GA-12a_Pt1_Hs=05.00_Tp=21.01_Interm.dat"</v>
          </cell>
          <cell r="AF269" t="str">
            <v>"257.xls"</v>
          </cell>
        </row>
        <row r="270">
          <cell r="A270">
            <v>258</v>
          </cell>
          <cell r="B270" t="str">
            <v>GA-12a_Pt1_Hs=05.00_Tp=17.19_Ballast</v>
          </cell>
          <cell r="C270">
            <v>0</v>
          </cell>
          <cell r="D270" t="str">
            <v>Ochi-Hubble</v>
          </cell>
          <cell r="E270" t="str">
            <v>"Specified"</v>
          </cell>
          <cell r="F270" t="str">
            <v>NE100</v>
          </cell>
          <cell r="G270">
            <v>202.5</v>
          </cell>
          <cell r="H270">
            <v>5</v>
          </cell>
          <cell r="I270">
            <v>8</v>
          </cell>
          <cell r="J270">
            <v>5.8173356602675967E-2</v>
          </cell>
          <cell r="K270" t="str">
            <v>W10</v>
          </cell>
          <cell r="L270">
            <v>157.5</v>
          </cell>
          <cell r="M270" t="str">
            <v>W10</v>
          </cell>
          <cell r="N270" t="str">
            <v>"Ballast"</v>
          </cell>
          <cell r="O270">
            <v>180</v>
          </cell>
          <cell r="P270">
            <v>-11.89</v>
          </cell>
          <cell r="Q270">
            <v>0</v>
          </cell>
          <cell r="R270">
            <v>18.150000000000002</v>
          </cell>
          <cell r="S270">
            <v>90</v>
          </cell>
          <cell r="T270">
            <v>32</v>
          </cell>
          <cell r="U270">
            <v>0</v>
          </cell>
          <cell r="V270">
            <v>90</v>
          </cell>
          <cell r="W270">
            <v>3</v>
          </cell>
          <cell r="X270" t="str">
            <v>"GA-12a_Pt1_Hs=05.00_Tp=17.19_Ballast.dat"</v>
          </cell>
          <cell r="Y270" t="str">
            <v>"GA-12a_Pt1_Hs=05.00_Tp=17.19_Ballast.dat"</v>
          </cell>
          <cell r="Z270" t="str">
            <v>"258.xls"</v>
          </cell>
          <cell r="AA270">
            <v>5</v>
          </cell>
          <cell r="AB270">
            <v>2</v>
          </cell>
          <cell r="AC270">
            <v>9.9206349206349201E-2</v>
          </cell>
          <cell r="AD270" t="str">
            <v>"GA-12a_Pt1_Hs=05.00_Tp=17.19_Ballast.dat"</v>
          </cell>
          <cell r="AE270" t="str">
            <v>"GA-12a_Pt1_Hs=05.00_Tp=17.19_Ballast.dat"</v>
          </cell>
          <cell r="AF270" t="str">
            <v>"258.xls"</v>
          </cell>
        </row>
        <row r="271">
          <cell r="A271">
            <v>259</v>
          </cell>
          <cell r="B271" t="str">
            <v>GA-12a_Pt1_Hs=05.00_Tp=19.10_Ballast</v>
          </cell>
          <cell r="C271">
            <v>0</v>
          </cell>
          <cell r="D271" t="str">
            <v>Ochi-Hubble</v>
          </cell>
          <cell r="E271" t="str">
            <v>"Specified"</v>
          </cell>
          <cell r="F271" t="str">
            <v>NE100</v>
          </cell>
          <cell r="G271">
            <v>202.5</v>
          </cell>
          <cell r="H271">
            <v>5</v>
          </cell>
          <cell r="I271">
            <v>8</v>
          </cell>
          <cell r="J271">
            <v>5.235602094240837E-2</v>
          </cell>
          <cell r="K271" t="str">
            <v>W10</v>
          </cell>
          <cell r="L271">
            <v>157.5</v>
          </cell>
          <cell r="M271" t="str">
            <v>W10</v>
          </cell>
          <cell r="N271" t="str">
            <v>"Ballast"</v>
          </cell>
          <cell r="O271">
            <v>180</v>
          </cell>
          <cell r="P271">
            <v>-11.89</v>
          </cell>
          <cell r="Q271">
            <v>0</v>
          </cell>
          <cell r="R271">
            <v>18.150000000000002</v>
          </cell>
          <cell r="S271">
            <v>90</v>
          </cell>
          <cell r="T271">
            <v>32</v>
          </cell>
          <cell r="U271">
            <v>0</v>
          </cell>
          <cell r="V271">
            <v>90</v>
          </cell>
          <cell r="W271">
            <v>3</v>
          </cell>
          <cell r="X271" t="str">
            <v>"GA-12a_Pt1_Hs=05.00_Tp=19.10_Ballast.dat"</v>
          </cell>
          <cell r="Y271" t="str">
            <v>"GA-12a_Pt1_Hs=05.00_Tp=19.10_Ballast.dat"</v>
          </cell>
          <cell r="Z271" t="str">
            <v>"259.xls"</v>
          </cell>
          <cell r="AA271">
            <v>5</v>
          </cell>
          <cell r="AB271">
            <v>2</v>
          </cell>
          <cell r="AC271">
            <v>8.9285714285714288E-2</v>
          </cell>
          <cell r="AD271" t="str">
            <v>"GA-12a_Pt1_Hs=05.00_Tp=19.10_Ballast.dat"</v>
          </cell>
          <cell r="AE271" t="str">
            <v>"GA-12a_Pt1_Hs=05.00_Tp=19.10_Ballast.dat"</v>
          </cell>
          <cell r="AF271" t="str">
            <v>"259.xls"</v>
          </cell>
        </row>
        <row r="272">
          <cell r="A272">
            <v>260</v>
          </cell>
          <cell r="B272" t="str">
            <v>GA-12a_Pt1_Hs=05.00_Tp=21.01_Ballast</v>
          </cell>
          <cell r="C272">
            <v>0</v>
          </cell>
          <cell r="D272" t="str">
            <v>Ochi-Hubble</v>
          </cell>
          <cell r="E272" t="str">
            <v>"Specified"</v>
          </cell>
          <cell r="F272" t="str">
            <v>NE100</v>
          </cell>
          <cell r="G272">
            <v>202.5</v>
          </cell>
          <cell r="H272">
            <v>5</v>
          </cell>
          <cell r="I272">
            <v>8</v>
          </cell>
          <cell r="J272">
            <v>4.7596382674916705E-2</v>
          </cell>
          <cell r="K272" t="str">
            <v>W10</v>
          </cell>
          <cell r="L272">
            <v>157.5</v>
          </cell>
          <cell r="M272" t="str">
            <v>W10</v>
          </cell>
          <cell r="N272" t="str">
            <v>"Ballast"</v>
          </cell>
          <cell r="O272">
            <v>180</v>
          </cell>
          <cell r="P272">
            <v>-11.89</v>
          </cell>
          <cell r="Q272">
            <v>0</v>
          </cell>
          <cell r="R272">
            <v>18.150000000000002</v>
          </cell>
          <cell r="S272">
            <v>90</v>
          </cell>
          <cell r="T272">
            <v>32</v>
          </cell>
          <cell r="U272">
            <v>0</v>
          </cell>
          <cell r="V272">
            <v>90</v>
          </cell>
          <cell r="W272">
            <v>3</v>
          </cell>
          <cell r="X272" t="str">
            <v>"GA-12a_Pt1_Hs=05.00_Tp=21.01_Ballast.dat"</v>
          </cell>
          <cell r="Y272" t="str">
            <v>"GA-12a_Pt1_Hs=05.00_Tp=21.01_Ballast.dat"</v>
          </cell>
          <cell r="Z272" t="str">
            <v>"260.xls"</v>
          </cell>
          <cell r="AA272">
            <v>5</v>
          </cell>
          <cell r="AB272">
            <v>2</v>
          </cell>
          <cell r="AC272">
            <v>8.1168831168831168E-2</v>
          </cell>
          <cell r="AD272" t="str">
            <v>"GA-12a_Pt1_Hs=05.00_Tp=21.01_Ballast.dat"</v>
          </cell>
          <cell r="AE272" t="str">
            <v>"GA-12a_Pt1_Hs=05.00_Tp=21.01_Ballast.dat"</v>
          </cell>
          <cell r="AF272" t="str">
            <v>"260.xls"</v>
          </cell>
        </row>
        <row r="273">
          <cell r="A273">
            <v>261</v>
          </cell>
          <cell r="B273" t="str">
            <v>GA-12b_Pt1_Hs=05.00_Tp=17.19_Full</v>
          </cell>
          <cell r="C273">
            <v>0</v>
          </cell>
          <cell r="D273" t="str">
            <v>Ochi-Hubble</v>
          </cell>
          <cell r="E273" t="str">
            <v>"Specified"</v>
          </cell>
          <cell r="F273" t="str">
            <v>E100</v>
          </cell>
          <cell r="G273">
            <v>157.5</v>
          </cell>
          <cell r="H273">
            <v>5</v>
          </cell>
          <cell r="I273">
            <v>8</v>
          </cell>
          <cell r="J273">
            <v>5.8173356602675967E-2</v>
          </cell>
          <cell r="K273" t="str">
            <v>SW10</v>
          </cell>
          <cell r="L273">
            <v>202.5</v>
          </cell>
          <cell r="M273" t="str">
            <v>SW10</v>
          </cell>
          <cell r="N273" t="str">
            <v>"Full"</v>
          </cell>
          <cell r="O273">
            <v>180</v>
          </cell>
          <cell r="P273">
            <v>-24.5</v>
          </cell>
          <cell r="Q273">
            <v>0</v>
          </cell>
          <cell r="R273">
            <v>18.150000000000002</v>
          </cell>
          <cell r="S273">
            <v>90</v>
          </cell>
          <cell r="T273">
            <v>32</v>
          </cell>
          <cell r="U273">
            <v>0</v>
          </cell>
          <cell r="V273">
            <v>90</v>
          </cell>
          <cell r="W273">
            <v>3</v>
          </cell>
          <cell r="X273" t="str">
            <v>"GA-12b_Pt1_Hs=05.00_Tp=17.19_Full.dat"</v>
          </cell>
          <cell r="Y273" t="str">
            <v>"GA-12b_Pt1_Hs=05.00_Tp=17.19_Full.dat"</v>
          </cell>
          <cell r="Z273" t="str">
            <v>"261.xls"</v>
          </cell>
          <cell r="AA273">
            <v>5</v>
          </cell>
          <cell r="AB273">
            <v>2</v>
          </cell>
          <cell r="AC273">
            <v>9.9206349206349201E-2</v>
          </cell>
          <cell r="AD273" t="str">
            <v>"GA-12b_Pt1_Hs=05.00_Tp=17.19_Full.dat"</v>
          </cell>
          <cell r="AE273" t="str">
            <v>"GA-12b_Pt1_Hs=05.00_Tp=17.19_Full.dat"</v>
          </cell>
          <cell r="AF273" t="str">
            <v>"261.xls"</v>
          </cell>
        </row>
        <row r="274">
          <cell r="A274">
            <v>262</v>
          </cell>
          <cell r="B274" t="str">
            <v>GA-12b_Pt1_Hs=05.00_Tp=19.10_Full</v>
          </cell>
          <cell r="C274">
            <v>0</v>
          </cell>
          <cell r="D274" t="str">
            <v>Ochi-Hubble</v>
          </cell>
          <cell r="E274" t="str">
            <v>"Specified"</v>
          </cell>
          <cell r="F274" t="str">
            <v>E100</v>
          </cell>
          <cell r="G274">
            <v>157.5</v>
          </cell>
          <cell r="H274">
            <v>5</v>
          </cell>
          <cell r="I274">
            <v>8</v>
          </cell>
          <cell r="J274">
            <v>5.235602094240837E-2</v>
          </cell>
          <cell r="K274" t="str">
            <v>SW10</v>
          </cell>
          <cell r="L274">
            <v>202.5</v>
          </cell>
          <cell r="M274" t="str">
            <v>SW10</v>
          </cell>
          <cell r="N274" t="str">
            <v>"Full"</v>
          </cell>
          <cell r="O274">
            <v>180</v>
          </cell>
          <cell r="P274">
            <v>-24.5</v>
          </cell>
          <cell r="Q274">
            <v>0</v>
          </cell>
          <cell r="R274">
            <v>18.150000000000002</v>
          </cell>
          <cell r="S274">
            <v>90</v>
          </cell>
          <cell r="T274">
            <v>32</v>
          </cell>
          <cell r="U274">
            <v>0</v>
          </cell>
          <cell r="V274">
            <v>90</v>
          </cell>
          <cell r="W274">
            <v>3</v>
          </cell>
          <cell r="X274" t="str">
            <v>"GA-12b_Pt1_Hs=05.00_Tp=19.10_Full.dat"</v>
          </cell>
          <cell r="Y274" t="str">
            <v>"GA-12b_Pt1_Hs=05.00_Tp=19.10_Full.dat"</v>
          </cell>
          <cell r="Z274" t="str">
            <v>"262.xls"</v>
          </cell>
          <cell r="AA274">
            <v>5</v>
          </cell>
          <cell r="AB274">
            <v>2</v>
          </cell>
          <cell r="AC274">
            <v>8.9285714285714288E-2</v>
          </cell>
          <cell r="AD274" t="str">
            <v>"GA-12b_Pt1_Hs=05.00_Tp=19.10_Full.dat"</v>
          </cell>
          <cell r="AE274" t="str">
            <v>"GA-12b_Pt1_Hs=05.00_Tp=19.10_Full.dat"</v>
          </cell>
          <cell r="AF274" t="str">
            <v>"262.xls"</v>
          </cell>
        </row>
        <row r="275">
          <cell r="A275">
            <v>263</v>
          </cell>
          <cell r="B275" t="str">
            <v>GA-12b_Pt1_Hs=05.00_Tp=21.01_Full</v>
          </cell>
          <cell r="C275">
            <v>0</v>
          </cell>
          <cell r="D275" t="str">
            <v>Ochi-Hubble</v>
          </cell>
          <cell r="E275" t="str">
            <v>"Specified"</v>
          </cell>
          <cell r="F275" t="str">
            <v>E100</v>
          </cell>
          <cell r="G275">
            <v>157.5</v>
          </cell>
          <cell r="H275">
            <v>5</v>
          </cell>
          <cell r="I275">
            <v>8</v>
          </cell>
          <cell r="J275">
            <v>4.7596382674916705E-2</v>
          </cell>
          <cell r="K275" t="str">
            <v>SW10</v>
          </cell>
          <cell r="L275">
            <v>202.5</v>
          </cell>
          <cell r="M275" t="str">
            <v>SW10</v>
          </cell>
          <cell r="N275" t="str">
            <v>"Full"</v>
          </cell>
          <cell r="O275">
            <v>180</v>
          </cell>
          <cell r="P275">
            <v>-24.5</v>
          </cell>
          <cell r="Q275">
            <v>0</v>
          </cell>
          <cell r="R275">
            <v>18.150000000000002</v>
          </cell>
          <cell r="S275">
            <v>90</v>
          </cell>
          <cell r="T275">
            <v>32</v>
          </cell>
          <cell r="U275">
            <v>0</v>
          </cell>
          <cell r="V275">
            <v>90</v>
          </cell>
          <cell r="W275">
            <v>3</v>
          </cell>
          <cell r="X275" t="str">
            <v>"GA-12b_Pt1_Hs=05.00_Tp=21.01_Full.dat"</v>
          </cell>
          <cell r="Y275" t="str">
            <v>"GA-12b_Pt1_Hs=05.00_Tp=21.01_Full.dat"</v>
          </cell>
          <cell r="Z275" t="str">
            <v>"263.xls"</v>
          </cell>
          <cell r="AA275">
            <v>5</v>
          </cell>
          <cell r="AB275">
            <v>2</v>
          </cell>
          <cell r="AC275">
            <v>8.1168831168831168E-2</v>
          </cell>
          <cell r="AD275" t="str">
            <v>"GA-12b_Pt1_Hs=05.00_Tp=21.01_Full.dat"</v>
          </cell>
          <cell r="AE275" t="str">
            <v>"GA-12b_Pt1_Hs=05.00_Tp=21.01_Full.dat"</v>
          </cell>
          <cell r="AF275" t="str">
            <v>"263.xls"</v>
          </cell>
        </row>
        <row r="276">
          <cell r="A276">
            <v>264</v>
          </cell>
          <cell r="B276" t="str">
            <v>GA-12b_Pt1_Hs=05.00_Tp=17.19_Interm</v>
          </cell>
          <cell r="C276">
            <v>0</v>
          </cell>
          <cell r="D276" t="str">
            <v>Ochi-Hubble</v>
          </cell>
          <cell r="E276" t="str">
            <v>"Specified"</v>
          </cell>
          <cell r="F276" t="str">
            <v>E100</v>
          </cell>
          <cell r="G276">
            <v>157.5</v>
          </cell>
          <cell r="H276">
            <v>5</v>
          </cell>
          <cell r="I276">
            <v>8</v>
          </cell>
          <cell r="J276">
            <v>5.8173356602675967E-2</v>
          </cell>
          <cell r="K276" t="str">
            <v>SW10</v>
          </cell>
          <cell r="L276">
            <v>202.5</v>
          </cell>
          <cell r="M276" t="str">
            <v>SW10</v>
          </cell>
          <cell r="N276" t="str">
            <v>"Interm"</v>
          </cell>
          <cell r="O276">
            <v>180</v>
          </cell>
          <cell r="P276">
            <v>-18.149999999999999</v>
          </cell>
          <cell r="Q276">
            <v>0</v>
          </cell>
          <cell r="R276">
            <v>18.150000000000002</v>
          </cell>
          <cell r="S276">
            <v>90</v>
          </cell>
          <cell r="T276">
            <v>32</v>
          </cell>
          <cell r="U276">
            <v>0</v>
          </cell>
          <cell r="V276">
            <v>90</v>
          </cell>
          <cell r="W276">
            <v>3</v>
          </cell>
          <cell r="X276" t="str">
            <v>"GA-12b_Pt1_Hs=05.00_Tp=17.19_Interm.dat"</v>
          </cell>
          <cell r="Y276" t="str">
            <v>"GA-12b_Pt1_Hs=05.00_Tp=17.19_Interm.dat"</v>
          </cell>
          <cell r="Z276" t="str">
            <v>"264.xls"</v>
          </cell>
          <cell r="AA276">
            <v>5</v>
          </cell>
          <cell r="AB276">
            <v>2</v>
          </cell>
          <cell r="AC276">
            <v>9.9206349206349201E-2</v>
          </cell>
          <cell r="AD276" t="str">
            <v>"GA-12b_Pt1_Hs=05.00_Tp=17.19_Interm.dat"</v>
          </cell>
          <cell r="AE276" t="str">
            <v>"GA-12b_Pt1_Hs=05.00_Tp=17.19_Interm.dat"</v>
          </cell>
          <cell r="AF276" t="str">
            <v>"264.xls"</v>
          </cell>
        </row>
        <row r="277">
          <cell r="A277">
            <v>265</v>
          </cell>
          <cell r="B277" t="str">
            <v>GA-12b_Pt1_Hs=05.00_Tp=19.10_Interm</v>
          </cell>
          <cell r="C277">
            <v>0</v>
          </cell>
          <cell r="D277" t="str">
            <v>Ochi-Hubble</v>
          </cell>
          <cell r="E277" t="str">
            <v>"Specified"</v>
          </cell>
          <cell r="F277" t="str">
            <v>E100</v>
          </cell>
          <cell r="G277">
            <v>157.5</v>
          </cell>
          <cell r="H277">
            <v>5</v>
          </cell>
          <cell r="I277">
            <v>8</v>
          </cell>
          <cell r="J277">
            <v>5.235602094240837E-2</v>
          </cell>
          <cell r="K277" t="str">
            <v>SW10</v>
          </cell>
          <cell r="L277">
            <v>202.5</v>
          </cell>
          <cell r="M277" t="str">
            <v>SW10</v>
          </cell>
          <cell r="N277" t="str">
            <v>"Interm"</v>
          </cell>
          <cell r="O277">
            <v>180</v>
          </cell>
          <cell r="P277">
            <v>-18.149999999999999</v>
          </cell>
          <cell r="Q277">
            <v>0</v>
          </cell>
          <cell r="R277">
            <v>18.150000000000002</v>
          </cell>
          <cell r="S277">
            <v>90</v>
          </cell>
          <cell r="T277">
            <v>32</v>
          </cell>
          <cell r="U277">
            <v>0</v>
          </cell>
          <cell r="V277">
            <v>90</v>
          </cell>
          <cell r="W277">
            <v>3</v>
          </cell>
          <cell r="X277" t="str">
            <v>"GA-12b_Pt1_Hs=05.00_Tp=19.10_Interm.dat"</v>
          </cell>
          <cell r="Y277" t="str">
            <v>"GA-12b_Pt1_Hs=05.00_Tp=19.10_Interm.dat"</v>
          </cell>
          <cell r="Z277" t="str">
            <v>"265.xls"</v>
          </cell>
          <cell r="AA277">
            <v>5</v>
          </cell>
          <cell r="AB277">
            <v>2</v>
          </cell>
          <cell r="AC277">
            <v>8.9285714285714288E-2</v>
          </cell>
          <cell r="AD277" t="str">
            <v>"GA-12b_Pt1_Hs=05.00_Tp=19.10_Interm.dat"</v>
          </cell>
          <cell r="AE277" t="str">
            <v>"GA-12b_Pt1_Hs=05.00_Tp=19.10_Interm.dat"</v>
          </cell>
          <cell r="AF277" t="str">
            <v>"265.xls"</v>
          </cell>
        </row>
        <row r="278">
          <cell r="A278">
            <v>266</v>
          </cell>
          <cell r="B278" t="str">
            <v>GA-12b_Pt1_Hs=05.00_Tp=21.01_Interm</v>
          </cell>
          <cell r="C278">
            <v>0</v>
          </cell>
          <cell r="D278" t="str">
            <v>Ochi-Hubble</v>
          </cell>
          <cell r="E278" t="str">
            <v>"Specified"</v>
          </cell>
          <cell r="F278" t="str">
            <v>E100</v>
          </cell>
          <cell r="G278">
            <v>157.5</v>
          </cell>
          <cell r="H278">
            <v>5</v>
          </cell>
          <cell r="I278">
            <v>8</v>
          </cell>
          <cell r="J278">
            <v>4.7596382674916705E-2</v>
          </cell>
          <cell r="K278" t="str">
            <v>SW10</v>
          </cell>
          <cell r="L278">
            <v>202.5</v>
          </cell>
          <cell r="M278" t="str">
            <v>SW10</v>
          </cell>
          <cell r="N278" t="str">
            <v>"Interm"</v>
          </cell>
          <cell r="O278">
            <v>180</v>
          </cell>
          <cell r="P278">
            <v>-18.149999999999999</v>
          </cell>
          <cell r="Q278">
            <v>0</v>
          </cell>
          <cell r="R278">
            <v>18.150000000000002</v>
          </cell>
          <cell r="S278">
            <v>90</v>
          </cell>
          <cell r="T278">
            <v>32</v>
          </cell>
          <cell r="U278">
            <v>0</v>
          </cell>
          <cell r="V278">
            <v>90</v>
          </cell>
          <cell r="W278">
            <v>3</v>
          </cell>
          <cell r="X278" t="str">
            <v>"GA-12b_Pt1_Hs=05.00_Tp=21.01_Interm.dat"</v>
          </cell>
          <cell r="Y278" t="str">
            <v>"GA-12b_Pt1_Hs=05.00_Tp=21.01_Interm.dat"</v>
          </cell>
          <cell r="Z278" t="str">
            <v>"266.xls"</v>
          </cell>
          <cell r="AA278">
            <v>5</v>
          </cell>
          <cell r="AB278">
            <v>2</v>
          </cell>
          <cell r="AC278">
            <v>8.1168831168831168E-2</v>
          </cell>
          <cell r="AD278" t="str">
            <v>"GA-12b_Pt1_Hs=05.00_Tp=21.01_Interm.dat"</v>
          </cell>
          <cell r="AE278" t="str">
            <v>"GA-12b_Pt1_Hs=05.00_Tp=21.01_Interm.dat"</v>
          </cell>
          <cell r="AF278" t="str">
            <v>"266.xls"</v>
          </cell>
        </row>
        <row r="279">
          <cell r="A279">
            <v>267</v>
          </cell>
          <cell r="B279" t="str">
            <v>GA-12b_Pt1_Hs=05.00_Tp=17.19_Ballast</v>
          </cell>
          <cell r="C279">
            <v>0</v>
          </cell>
          <cell r="D279" t="str">
            <v>Ochi-Hubble</v>
          </cell>
          <cell r="E279" t="str">
            <v>"Specified"</v>
          </cell>
          <cell r="F279" t="str">
            <v>E100</v>
          </cell>
          <cell r="G279">
            <v>157.5</v>
          </cell>
          <cell r="H279">
            <v>5</v>
          </cell>
          <cell r="I279">
            <v>8</v>
          </cell>
          <cell r="J279">
            <v>5.8173356602675967E-2</v>
          </cell>
          <cell r="K279" t="str">
            <v>SW10</v>
          </cell>
          <cell r="L279">
            <v>202.5</v>
          </cell>
          <cell r="M279" t="str">
            <v>SW10</v>
          </cell>
          <cell r="N279" t="str">
            <v>"Ballast"</v>
          </cell>
          <cell r="O279">
            <v>180</v>
          </cell>
          <cell r="P279">
            <v>-11.89</v>
          </cell>
          <cell r="Q279">
            <v>0</v>
          </cell>
          <cell r="R279">
            <v>18.150000000000002</v>
          </cell>
          <cell r="S279">
            <v>90</v>
          </cell>
          <cell r="T279">
            <v>32</v>
          </cell>
          <cell r="U279">
            <v>0</v>
          </cell>
          <cell r="V279">
            <v>90</v>
          </cell>
          <cell r="W279">
            <v>3</v>
          </cell>
          <cell r="X279" t="str">
            <v>"GA-12b_Pt1_Hs=05.00_Tp=17.19_Ballast.dat"</v>
          </cell>
          <cell r="Y279" t="str">
            <v>"GA-12b_Pt1_Hs=05.00_Tp=17.19_Ballast.dat"</v>
          </cell>
          <cell r="Z279" t="str">
            <v>"267.xls"</v>
          </cell>
          <cell r="AA279">
            <v>5</v>
          </cell>
          <cell r="AB279">
            <v>2</v>
          </cell>
          <cell r="AC279">
            <v>9.9206349206349201E-2</v>
          </cell>
          <cell r="AD279" t="str">
            <v>"GA-12b_Pt1_Hs=05.00_Tp=17.19_Ballast.dat"</v>
          </cell>
          <cell r="AE279" t="str">
            <v>"GA-12b_Pt1_Hs=05.00_Tp=17.19_Ballast.dat"</v>
          </cell>
          <cell r="AF279" t="str">
            <v>"267.xls"</v>
          </cell>
        </row>
        <row r="280">
          <cell r="A280">
            <v>268</v>
          </cell>
          <cell r="B280" t="str">
            <v>GA-12b_Pt1_Hs=05.00_Tp=19.10_Ballast</v>
          </cell>
          <cell r="C280">
            <v>0</v>
          </cell>
          <cell r="D280" t="str">
            <v>Ochi-Hubble</v>
          </cell>
          <cell r="E280" t="str">
            <v>"Specified"</v>
          </cell>
          <cell r="F280" t="str">
            <v>E100</v>
          </cell>
          <cell r="G280">
            <v>157.5</v>
          </cell>
          <cell r="H280">
            <v>5</v>
          </cell>
          <cell r="I280">
            <v>8</v>
          </cell>
          <cell r="J280">
            <v>5.235602094240837E-2</v>
          </cell>
          <cell r="K280" t="str">
            <v>SW10</v>
          </cell>
          <cell r="L280">
            <v>202.5</v>
          </cell>
          <cell r="M280" t="str">
            <v>SW10</v>
          </cell>
          <cell r="N280" t="str">
            <v>"Ballast"</v>
          </cell>
          <cell r="O280">
            <v>180</v>
          </cell>
          <cell r="P280">
            <v>-11.89</v>
          </cell>
          <cell r="Q280">
            <v>0</v>
          </cell>
          <cell r="R280">
            <v>18.150000000000002</v>
          </cell>
          <cell r="S280">
            <v>90</v>
          </cell>
          <cell r="T280">
            <v>32</v>
          </cell>
          <cell r="U280">
            <v>0</v>
          </cell>
          <cell r="V280">
            <v>90</v>
          </cell>
          <cell r="W280">
            <v>3</v>
          </cell>
          <cell r="X280" t="str">
            <v>"GA-12b_Pt1_Hs=05.00_Tp=19.10_Ballast.dat"</v>
          </cell>
          <cell r="Y280" t="str">
            <v>"GA-12b_Pt1_Hs=05.00_Tp=19.10_Ballast.dat"</v>
          </cell>
          <cell r="Z280" t="str">
            <v>"268.xls"</v>
          </cell>
          <cell r="AA280">
            <v>5</v>
          </cell>
          <cell r="AB280">
            <v>2</v>
          </cell>
          <cell r="AC280">
            <v>8.9285714285714288E-2</v>
          </cell>
          <cell r="AD280" t="str">
            <v>"GA-12b_Pt1_Hs=05.00_Tp=19.10_Ballast.dat"</v>
          </cell>
          <cell r="AE280" t="str">
            <v>"GA-12b_Pt1_Hs=05.00_Tp=19.10_Ballast.dat"</v>
          </cell>
          <cell r="AF280" t="str">
            <v>"268.xls"</v>
          </cell>
        </row>
        <row r="281">
          <cell r="A281">
            <v>269</v>
          </cell>
          <cell r="B281" t="str">
            <v>GA-12b_Pt1_Hs=05.00_Tp=21.01_Ballast</v>
          </cell>
          <cell r="C281">
            <v>0</v>
          </cell>
          <cell r="D281" t="str">
            <v>Ochi-Hubble</v>
          </cell>
          <cell r="E281" t="str">
            <v>"Specified"</v>
          </cell>
          <cell r="F281" t="str">
            <v>E100</v>
          </cell>
          <cell r="G281">
            <v>157.5</v>
          </cell>
          <cell r="H281">
            <v>5</v>
          </cell>
          <cell r="I281">
            <v>8</v>
          </cell>
          <cell r="J281">
            <v>4.7596382674916705E-2</v>
          </cell>
          <cell r="K281" t="str">
            <v>SW10</v>
          </cell>
          <cell r="L281">
            <v>202.5</v>
          </cell>
          <cell r="M281" t="str">
            <v>SW10</v>
          </cell>
          <cell r="N281" t="str">
            <v>"Ballast"</v>
          </cell>
          <cell r="O281">
            <v>180</v>
          </cell>
          <cell r="P281">
            <v>-11.89</v>
          </cell>
          <cell r="Q281">
            <v>0</v>
          </cell>
          <cell r="R281">
            <v>18.150000000000002</v>
          </cell>
          <cell r="S281">
            <v>90</v>
          </cell>
          <cell r="T281">
            <v>32</v>
          </cell>
          <cell r="U281">
            <v>0</v>
          </cell>
          <cell r="V281">
            <v>90</v>
          </cell>
          <cell r="W281">
            <v>3</v>
          </cell>
          <cell r="X281" t="str">
            <v>"GA-12b_Pt1_Hs=05.00_Tp=21.01_Ballast.dat"</v>
          </cell>
          <cell r="Y281" t="str">
            <v>"GA-12b_Pt1_Hs=05.00_Tp=21.01_Ballast.dat"</v>
          </cell>
          <cell r="Z281" t="str">
            <v>"269.xls"</v>
          </cell>
          <cell r="AA281">
            <v>5</v>
          </cell>
          <cell r="AB281">
            <v>2</v>
          </cell>
          <cell r="AC281">
            <v>8.1168831168831168E-2</v>
          </cell>
          <cell r="AD281" t="str">
            <v>"GA-12b_Pt1_Hs=05.00_Tp=21.01_Ballast.dat"</v>
          </cell>
          <cell r="AE281" t="str">
            <v>"GA-12b_Pt1_Hs=05.00_Tp=21.01_Ballast.dat"</v>
          </cell>
          <cell r="AF281" t="str">
            <v>"269.xls"</v>
          </cell>
        </row>
        <row r="282">
          <cell r="A282">
            <v>270</v>
          </cell>
          <cell r="B282" t="str">
            <v>GA-12c_Pt1_Hs=05.00_Tp=17.19_Full</v>
          </cell>
          <cell r="C282">
            <v>0</v>
          </cell>
          <cell r="D282" t="str">
            <v>Ochi-Hubble</v>
          </cell>
          <cell r="E282" t="str">
            <v>"Specified"</v>
          </cell>
          <cell r="F282" t="str">
            <v>SW100</v>
          </cell>
          <cell r="G282">
            <v>22.5</v>
          </cell>
          <cell r="H282">
            <v>5</v>
          </cell>
          <cell r="I282">
            <v>8</v>
          </cell>
          <cell r="J282">
            <v>5.8173356602675967E-2</v>
          </cell>
          <cell r="K282" t="str">
            <v>E10</v>
          </cell>
          <cell r="L282">
            <v>337.5</v>
          </cell>
          <cell r="M282" t="str">
            <v>E10</v>
          </cell>
          <cell r="N282" t="str">
            <v>"Full"</v>
          </cell>
          <cell r="O282">
            <v>360</v>
          </cell>
          <cell r="P282">
            <v>-24.5</v>
          </cell>
          <cell r="Q282">
            <v>0</v>
          </cell>
          <cell r="R282">
            <v>18.150000000000002</v>
          </cell>
          <cell r="S282">
            <v>90</v>
          </cell>
          <cell r="T282">
            <v>32</v>
          </cell>
          <cell r="U282">
            <v>0</v>
          </cell>
          <cell r="V282">
            <v>90</v>
          </cell>
          <cell r="W282">
            <v>3</v>
          </cell>
          <cell r="X282" t="str">
            <v>"GA-12c_Pt1_Hs=05.00_Tp=17.19_Full.dat"</v>
          </cell>
          <cell r="Y282" t="str">
            <v>"GA-12c_Pt1_Hs=05.00_Tp=17.19_Full.dat"</v>
          </cell>
          <cell r="Z282" t="str">
            <v>"270.xls"</v>
          </cell>
          <cell r="AA282">
            <v>5</v>
          </cell>
          <cell r="AB282">
            <v>2</v>
          </cell>
          <cell r="AC282">
            <v>9.9206349206349201E-2</v>
          </cell>
          <cell r="AD282" t="str">
            <v>"GA-12c_Pt1_Hs=05.00_Tp=17.19_Full.dat"</v>
          </cell>
          <cell r="AE282" t="str">
            <v>"GA-12c_Pt1_Hs=05.00_Tp=17.19_Full.dat"</v>
          </cell>
          <cell r="AF282" t="str">
            <v>"270.xls"</v>
          </cell>
        </row>
        <row r="283">
          <cell r="A283">
            <v>271</v>
          </cell>
          <cell r="B283" t="str">
            <v>GA-12c_Pt1_Hs=05.00_Tp=19.10_Full</v>
          </cell>
          <cell r="C283">
            <v>0</v>
          </cell>
          <cell r="D283" t="str">
            <v>Ochi-Hubble</v>
          </cell>
          <cell r="E283" t="str">
            <v>"Specified"</v>
          </cell>
          <cell r="F283" t="str">
            <v>SW100</v>
          </cell>
          <cell r="G283">
            <v>22.5</v>
          </cell>
          <cell r="H283">
            <v>5</v>
          </cell>
          <cell r="I283">
            <v>8</v>
          </cell>
          <cell r="J283">
            <v>5.235602094240837E-2</v>
          </cell>
          <cell r="K283" t="str">
            <v>E10</v>
          </cell>
          <cell r="L283">
            <v>337.5</v>
          </cell>
          <cell r="M283" t="str">
            <v>E10</v>
          </cell>
          <cell r="N283" t="str">
            <v>"Full"</v>
          </cell>
          <cell r="O283">
            <v>360</v>
          </cell>
          <cell r="P283">
            <v>-24.5</v>
          </cell>
          <cell r="Q283">
            <v>0</v>
          </cell>
          <cell r="R283">
            <v>18.150000000000002</v>
          </cell>
          <cell r="S283">
            <v>90</v>
          </cell>
          <cell r="T283">
            <v>32</v>
          </cell>
          <cell r="U283">
            <v>0</v>
          </cell>
          <cell r="V283">
            <v>90</v>
          </cell>
          <cell r="W283">
            <v>3</v>
          </cell>
          <cell r="X283" t="str">
            <v>"GA-12c_Pt1_Hs=05.00_Tp=19.10_Full.dat"</v>
          </cell>
          <cell r="Y283" t="str">
            <v>"GA-12c_Pt1_Hs=05.00_Tp=19.10_Full.dat"</v>
          </cell>
          <cell r="Z283" t="str">
            <v>"271.xls"</v>
          </cell>
          <cell r="AA283">
            <v>5</v>
          </cell>
          <cell r="AB283">
            <v>2</v>
          </cell>
          <cell r="AC283">
            <v>8.9285714285714288E-2</v>
          </cell>
          <cell r="AD283" t="str">
            <v>"GA-12c_Pt1_Hs=05.00_Tp=19.10_Full.dat"</v>
          </cell>
          <cell r="AE283" t="str">
            <v>"GA-12c_Pt1_Hs=05.00_Tp=19.10_Full.dat"</v>
          </cell>
          <cell r="AF283" t="str">
            <v>"271.xls"</v>
          </cell>
        </row>
        <row r="284">
          <cell r="A284">
            <v>272</v>
          </cell>
          <cell r="B284" t="str">
            <v>GA-12c_Pt1_Hs=05.00_Tp=21.01_Full</v>
          </cell>
          <cell r="C284">
            <v>0</v>
          </cell>
          <cell r="D284" t="str">
            <v>Ochi-Hubble</v>
          </cell>
          <cell r="E284" t="str">
            <v>"Specified"</v>
          </cell>
          <cell r="F284" t="str">
            <v>SW100</v>
          </cell>
          <cell r="G284">
            <v>22.5</v>
          </cell>
          <cell r="H284">
            <v>5</v>
          </cell>
          <cell r="I284">
            <v>8</v>
          </cell>
          <cell r="J284">
            <v>4.7596382674916705E-2</v>
          </cell>
          <cell r="K284" t="str">
            <v>E10</v>
          </cell>
          <cell r="L284">
            <v>337.5</v>
          </cell>
          <cell r="M284" t="str">
            <v>E10</v>
          </cell>
          <cell r="N284" t="str">
            <v>"Full"</v>
          </cell>
          <cell r="O284">
            <v>360</v>
          </cell>
          <cell r="P284">
            <v>-24.5</v>
          </cell>
          <cell r="Q284">
            <v>0</v>
          </cell>
          <cell r="R284">
            <v>18.150000000000002</v>
          </cell>
          <cell r="S284">
            <v>90</v>
          </cell>
          <cell r="T284">
            <v>32</v>
          </cell>
          <cell r="U284">
            <v>0</v>
          </cell>
          <cell r="V284">
            <v>90</v>
          </cell>
          <cell r="W284">
            <v>3</v>
          </cell>
          <cell r="X284" t="str">
            <v>"GA-12c_Pt1_Hs=05.00_Tp=21.01_Full.dat"</v>
          </cell>
          <cell r="Y284" t="str">
            <v>"GA-12c_Pt1_Hs=05.00_Tp=21.01_Full.dat"</v>
          </cell>
          <cell r="Z284" t="str">
            <v>"272.xls"</v>
          </cell>
          <cell r="AA284">
            <v>5</v>
          </cell>
          <cell r="AB284">
            <v>2</v>
          </cell>
          <cell r="AC284">
            <v>8.1168831168831168E-2</v>
          </cell>
          <cell r="AD284" t="str">
            <v>"GA-12c_Pt1_Hs=05.00_Tp=21.01_Full.dat"</v>
          </cell>
          <cell r="AE284" t="str">
            <v>"GA-12c_Pt1_Hs=05.00_Tp=21.01_Full.dat"</v>
          </cell>
          <cell r="AF284" t="str">
            <v>"272.xls"</v>
          </cell>
        </row>
        <row r="285">
          <cell r="A285">
            <v>273</v>
          </cell>
          <cell r="B285" t="str">
            <v>GA-12c_Pt1_Hs=05.00_Tp=17.19_Interm</v>
          </cell>
          <cell r="C285">
            <v>0</v>
          </cell>
          <cell r="D285" t="str">
            <v>Ochi-Hubble</v>
          </cell>
          <cell r="E285" t="str">
            <v>"Specified"</v>
          </cell>
          <cell r="F285" t="str">
            <v>SW100</v>
          </cell>
          <cell r="G285">
            <v>22.5</v>
          </cell>
          <cell r="H285">
            <v>5</v>
          </cell>
          <cell r="I285">
            <v>8</v>
          </cell>
          <cell r="J285">
            <v>5.8173356602675967E-2</v>
          </cell>
          <cell r="K285" t="str">
            <v>E10</v>
          </cell>
          <cell r="L285">
            <v>337.5</v>
          </cell>
          <cell r="M285" t="str">
            <v>E10</v>
          </cell>
          <cell r="N285" t="str">
            <v>"Interm"</v>
          </cell>
          <cell r="O285">
            <v>360</v>
          </cell>
          <cell r="P285">
            <v>-18.149999999999999</v>
          </cell>
          <cell r="Q285">
            <v>0</v>
          </cell>
          <cell r="R285">
            <v>18.150000000000002</v>
          </cell>
          <cell r="S285">
            <v>90</v>
          </cell>
          <cell r="T285">
            <v>32</v>
          </cell>
          <cell r="U285">
            <v>0</v>
          </cell>
          <cell r="V285">
            <v>90</v>
          </cell>
          <cell r="W285">
            <v>3</v>
          </cell>
          <cell r="X285" t="str">
            <v>"GA-12c_Pt1_Hs=05.00_Tp=17.19_Interm.dat"</v>
          </cell>
          <cell r="Y285" t="str">
            <v>"GA-12c_Pt1_Hs=05.00_Tp=17.19_Interm.dat"</v>
          </cell>
          <cell r="Z285" t="str">
            <v>"273.xls"</v>
          </cell>
          <cell r="AA285">
            <v>5</v>
          </cell>
          <cell r="AB285">
            <v>2</v>
          </cell>
          <cell r="AC285">
            <v>9.9206349206349201E-2</v>
          </cell>
          <cell r="AD285" t="str">
            <v>"GA-12c_Pt1_Hs=05.00_Tp=17.19_Interm.dat"</v>
          </cell>
          <cell r="AE285" t="str">
            <v>"GA-12c_Pt1_Hs=05.00_Tp=17.19_Interm.dat"</v>
          </cell>
          <cell r="AF285" t="str">
            <v>"273.xls"</v>
          </cell>
        </row>
        <row r="286">
          <cell r="A286">
            <v>274</v>
          </cell>
          <cell r="B286" t="str">
            <v>GA-12c_Pt1_Hs=05.00_Tp=19.10_Interm</v>
          </cell>
          <cell r="C286">
            <v>0</v>
          </cell>
          <cell r="D286" t="str">
            <v>Ochi-Hubble</v>
          </cell>
          <cell r="E286" t="str">
            <v>"Specified"</v>
          </cell>
          <cell r="F286" t="str">
            <v>SW100</v>
          </cell>
          <cell r="G286">
            <v>22.5</v>
          </cell>
          <cell r="H286">
            <v>5</v>
          </cell>
          <cell r="I286">
            <v>8</v>
          </cell>
          <cell r="J286">
            <v>5.235602094240837E-2</v>
          </cell>
          <cell r="K286" t="str">
            <v>E10</v>
          </cell>
          <cell r="L286">
            <v>337.5</v>
          </cell>
          <cell r="M286" t="str">
            <v>E10</v>
          </cell>
          <cell r="N286" t="str">
            <v>"Interm"</v>
          </cell>
          <cell r="O286">
            <v>360</v>
          </cell>
          <cell r="P286">
            <v>-18.149999999999999</v>
          </cell>
          <cell r="Q286">
            <v>0</v>
          </cell>
          <cell r="R286">
            <v>18.150000000000002</v>
          </cell>
          <cell r="S286">
            <v>90</v>
          </cell>
          <cell r="T286">
            <v>32</v>
          </cell>
          <cell r="U286">
            <v>0</v>
          </cell>
          <cell r="V286">
            <v>90</v>
          </cell>
          <cell r="W286">
            <v>3</v>
          </cell>
          <cell r="X286" t="str">
            <v>"GA-12c_Pt1_Hs=05.00_Tp=19.10_Interm.dat"</v>
          </cell>
          <cell r="Y286" t="str">
            <v>"GA-12c_Pt1_Hs=05.00_Tp=19.10_Interm.dat"</v>
          </cell>
          <cell r="Z286" t="str">
            <v>"274.xls"</v>
          </cell>
          <cell r="AA286">
            <v>5</v>
          </cell>
          <cell r="AB286">
            <v>2</v>
          </cell>
          <cell r="AC286">
            <v>8.9285714285714288E-2</v>
          </cell>
          <cell r="AD286" t="str">
            <v>"GA-12c_Pt1_Hs=05.00_Tp=19.10_Interm.dat"</v>
          </cell>
          <cell r="AE286" t="str">
            <v>"GA-12c_Pt1_Hs=05.00_Tp=19.10_Interm.dat"</v>
          </cell>
          <cell r="AF286" t="str">
            <v>"274.xls"</v>
          </cell>
        </row>
        <row r="287">
          <cell r="A287">
            <v>275</v>
          </cell>
          <cell r="B287" t="str">
            <v>GA-12c_Pt1_Hs=05.00_Tp=21.01_Interm</v>
          </cell>
          <cell r="C287">
            <v>0</v>
          </cell>
          <cell r="D287" t="str">
            <v>Ochi-Hubble</v>
          </cell>
          <cell r="E287" t="str">
            <v>"Specified"</v>
          </cell>
          <cell r="F287" t="str">
            <v>SW100</v>
          </cell>
          <cell r="G287">
            <v>22.5</v>
          </cell>
          <cell r="H287">
            <v>5</v>
          </cell>
          <cell r="I287">
            <v>8</v>
          </cell>
          <cell r="J287">
            <v>4.7596382674916705E-2</v>
          </cell>
          <cell r="K287" t="str">
            <v>E10</v>
          </cell>
          <cell r="L287">
            <v>337.5</v>
          </cell>
          <cell r="M287" t="str">
            <v>E10</v>
          </cell>
          <cell r="N287" t="str">
            <v>"Interm"</v>
          </cell>
          <cell r="O287">
            <v>360</v>
          </cell>
          <cell r="P287">
            <v>-18.149999999999999</v>
          </cell>
          <cell r="Q287">
            <v>0</v>
          </cell>
          <cell r="R287">
            <v>18.150000000000002</v>
          </cell>
          <cell r="S287">
            <v>90</v>
          </cell>
          <cell r="T287">
            <v>32</v>
          </cell>
          <cell r="U287">
            <v>0</v>
          </cell>
          <cell r="V287">
            <v>90</v>
          </cell>
          <cell r="W287">
            <v>3</v>
          </cell>
          <cell r="X287" t="str">
            <v>"GA-12c_Pt1_Hs=05.00_Tp=21.01_Interm.dat"</v>
          </cell>
          <cell r="Y287" t="str">
            <v>"GA-12c_Pt1_Hs=05.00_Tp=21.01_Interm.dat"</v>
          </cell>
          <cell r="Z287" t="str">
            <v>"275.xls"</v>
          </cell>
          <cell r="AA287">
            <v>5</v>
          </cell>
          <cell r="AB287">
            <v>2</v>
          </cell>
          <cell r="AC287">
            <v>8.1168831168831168E-2</v>
          </cell>
          <cell r="AD287" t="str">
            <v>"GA-12c_Pt1_Hs=05.00_Tp=21.01_Interm.dat"</v>
          </cell>
          <cell r="AE287" t="str">
            <v>"GA-12c_Pt1_Hs=05.00_Tp=21.01_Interm.dat"</v>
          </cell>
          <cell r="AF287" t="str">
            <v>"275.xls"</v>
          </cell>
        </row>
        <row r="288">
          <cell r="A288">
            <v>276</v>
          </cell>
          <cell r="B288" t="str">
            <v>GA-12c_Pt1_Hs=05.00_Tp=17.19_Ballast</v>
          </cell>
          <cell r="C288">
            <v>0</v>
          </cell>
          <cell r="D288" t="str">
            <v>Ochi-Hubble</v>
          </cell>
          <cell r="E288" t="str">
            <v>"Specified"</v>
          </cell>
          <cell r="F288" t="str">
            <v>SW100</v>
          </cell>
          <cell r="G288">
            <v>22.5</v>
          </cell>
          <cell r="H288">
            <v>5</v>
          </cell>
          <cell r="I288">
            <v>8</v>
          </cell>
          <cell r="J288">
            <v>5.8173356602675967E-2</v>
          </cell>
          <cell r="K288" t="str">
            <v>E10</v>
          </cell>
          <cell r="L288">
            <v>337.5</v>
          </cell>
          <cell r="M288" t="str">
            <v>E10</v>
          </cell>
          <cell r="N288" t="str">
            <v>"Ballast"</v>
          </cell>
          <cell r="O288">
            <v>360</v>
          </cell>
          <cell r="P288">
            <v>-11.89</v>
          </cell>
          <cell r="Q288">
            <v>0</v>
          </cell>
          <cell r="R288">
            <v>18.150000000000002</v>
          </cell>
          <cell r="S288">
            <v>90</v>
          </cell>
          <cell r="T288">
            <v>32</v>
          </cell>
          <cell r="U288">
            <v>0</v>
          </cell>
          <cell r="V288">
            <v>90</v>
          </cell>
          <cell r="W288">
            <v>3</v>
          </cell>
          <cell r="X288" t="str">
            <v>"GA-12c_Pt1_Hs=05.00_Tp=17.19_Ballast.dat"</v>
          </cell>
          <cell r="Y288" t="str">
            <v>"GA-12c_Pt1_Hs=05.00_Tp=17.19_Ballast.dat"</v>
          </cell>
          <cell r="Z288" t="str">
            <v>"276.xls"</v>
          </cell>
          <cell r="AA288">
            <v>5</v>
          </cell>
          <cell r="AB288">
            <v>2</v>
          </cell>
          <cell r="AC288">
            <v>9.9206349206349201E-2</v>
          </cell>
          <cell r="AD288" t="str">
            <v>"GA-12c_Pt1_Hs=05.00_Tp=17.19_Ballast.dat"</v>
          </cell>
          <cell r="AE288" t="str">
            <v>"GA-12c_Pt1_Hs=05.00_Tp=17.19_Ballast.dat"</v>
          </cell>
          <cell r="AF288" t="str">
            <v>"276.xls"</v>
          </cell>
        </row>
        <row r="289">
          <cell r="A289">
            <v>277</v>
          </cell>
          <cell r="B289" t="str">
            <v>GA-12c_Pt1_Hs=05.00_Tp=19.10_Ballast</v>
          </cell>
          <cell r="C289">
            <v>0</v>
          </cell>
          <cell r="D289" t="str">
            <v>Ochi-Hubble</v>
          </cell>
          <cell r="E289" t="str">
            <v>"Specified"</v>
          </cell>
          <cell r="F289" t="str">
            <v>SW100</v>
          </cell>
          <cell r="G289">
            <v>22.5</v>
          </cell>
          <cell r="H289">
            <v>5</v>
          </cell>
          <cell r="I289">
            <v>8</v>
          </cell>
          <cell r="J289">
            <v>5.235602094240837E-2</v>
          </cell>
          <cell r="K289" t="str">
            <v>E10</v>
          </cell>
          <cell r="L289">
            <v>337.5</v>
          </cell>
          <cell r="M289" t="str">
            <v>E10</v>
          </cell>
          <cell r="N289" t="str">
            <v>"Ballast"</v>
          </cell>
          <cell r="O289">
            <v>360</v>
          </cell>
          <cell r="P289">
            <v>-11.89</v>
          </cell>
          <cell r="Q289">
            <v>0</v>
          </cell>
          <cell r="R289">
            <v>18.150000000000002</v>
          </cell>
          <cell r="S289">
            <v>90</v>
          </cell>
          <cell r="T289">
            <v>32</v>
          </cell>
          <cell r="U289">
            <v>0</v>
          </cell>
          <cell r="V289">
            <v>90</v>
          </cell>
          <cell r="W289">
            <v>3</v>
          </cell>
          <cell r="X289" t="str">
            <v>"GA-12c_Pt1_Hs=05.00_Tp=19.10_Ballast.dat"</v>
          </cell>
          <cell r="Y289" t="str">
            <v>"GA-12c_Pt1_Hs=05.00_Tp=19.10_Ballast.dat"</v>
          </cell>
          <cell r="Z289" t="str">
            <v>"277.xls"</v>
          </cell>
          <cell r="AA289">
            <v>5</v>
          </cell>
          <cell r="AB289">
            <v>2</v>
          </cell>
          <cell r="AC289">
            <v>8.9285714285714288E-2</v>
          </cell>
          <cell r="AD289" t="str">
            <v>"GA-12c_Pt1_Hs=05.00_Tp=19.10_Ballast.dat"</v>
          </cell>
          <cell r="AE289" t="str">
            <v>"GA-12c_Pt1_Hs=05.00_Tp=19.10_Ballast.dat"</v>
          </cell>
          <cell r="AF289" t="str">
            <v>"277.xls"</v>
          </cell>
        </row>
        <row r="290">
          <cell r="A290">
            <v>278</v>
          </cell>
          <cell r="B290" t="str">
            <v>GA-12c_Pt1_Hs=05.00_Tp=21.01_Ballast</v>
          </cell>
          <cell r="C290">
            <v>0</v>
          </cell>
          <cell r="D290" t="str">
            <v>Ochi-Hubble</v>
          </cell>
          <cell r="E290" t="str">
            <v>"Specified"</v>
          </cell>
          <cell r="F290" t="str">
            <v>SW100</v>
          </cell>
          <cell r="G290">
            <v>22.5</v>
          </cell>
          <cell r="H290">
            <v>5</v>
          </cell>
          <cell r="I290">
            <v>8</v>
          </cell>
          <cell r="J290">
            <v>4.7596382674916705E-2</v>
          </cell>
          <cell r="K290" t="str">
            <v>E10</v>
          </cell>
          <cell r="L290">
            <v>337.5</v>
          </cell>
          <cell r="M290" t="str">
            <v>E10</v>
          </cell>
          <cell r="N290" t="str">
            <v>"Ballast"</v>
          </cell>
          <cell r="O290">
            <v>360</v>
          </cell>
          <cell r="P290">
            <v>-11.89</v>
          </cell>
          <cell r="Q290">
            <v>0</v>
          </cell>
          <cell r="R290">
            <v>18.150000000000002</v>
          </cell>
          <cell r="S290">
            <v>90</v>
          </cell>
          <cell r="T290">
            <v>32</v>
          </cell>
          <cell r="U290">
            <v>0</v>
          </cell>
          <cell r="V290">
            <v>90</v>
          </cell>
          <cell r="W290">
            <v>3</v>
          </cell>
          <cell r="X290" t="str">
            <v>"GA-12c_Pt1_Hs=05.00_Tp=21.01_Ballast.dat"</v>
          </cell>
          <cell r="Y290" t="str">
            <v>"GA-12c_Pt1_Hs=05.00_Tp=21.01_Ballast.dat"</v>
          </cell>
          <cell r="Z290" t="str">
            <v>"278.xls"</v>
          </cell>
          <cell r="AA290">
            <v>5</v>
          </cell>
          <cell r="AB290">
            <v>2</v>
          </cell>
          <cell r="AC290">
            <v>8.1168831168831168E-2</v>
          </cell>
          <cell r="AD290" t="str">
            <v>"GA-12c_Pt1_Hs=05.00_Tp=21.01_Ballast.dat"</v>
          </cell>
          <cell r="AE290" t="str">
            <v>"GA-12c_Pt1_Hs=05.00_Tp=21.01_Ballast.dat"</v>
          </cell>
          <cell r="AF290" t="str">
            <v>"278.xls"</v>
          </cell>
        </row>
        <row r="291">
          <cell r="A291">
            <v>279</v>
          </cell>
          <cell r="B291" t="str">
            <v>GA-12d_Pt1_Hs=05.00_Tp=17.19_Full</v>
          </cell>
          <cell r="C291">
            <v>0</v>
          </cell>
          <cell r="D291" t="str">
            <v>Ochi-Hubble</v>
          </cell>
          <cell r="E291" t="str">
            <v>"Specified"</v>
          </cell>
          <cell r="F291" t="str">
            <v>W100</v>
          </cell>
          <cell r="G291">
            <v>337.5</v>
          </cell>
          <cell r="H291">
            <v>5</v>
          </cell>
          <cell r="I291">
            <v>8</v>
          </cell>
          <cell r="J291">
            <v>5.8173356602675967E-2</v>
          </cell>
          <cell r="K291" t="str">
            <v>NE10</v>
          </cell>
          <cell r="L291">
            <v>22.5</v>
          </cell>
          <cell r="M291" t="str">
            <v>NE10</v>
          </cell>
          <cell r="N291" t="str">
            <v>"Full"</v>
          </cell>
          <cell r="O291">
            <v>360</v>
          </cell>
          <cell r="P291">
            <v>-24.5</v>
          </cell>
          <cell r="Q291">
            <v>0</v>
          </cell>
          <cell r="R291">
            <v>18.150000000000002</v>
          </cell>
          <cell r="S291">
            <v>90</v>
          </cell>
          <cell r="T291">
            <v>32</v>
          </cell>
          <cell r="U291">
            <v>0</v>
          </cell>
          <cell r="V291">
            <v>90</v>
          </cell>
          <cell r="W291">
            <v>3</v>
          </cell>
          <cell r="X291" t="str">
            <v>"GA-12d_Pt1_Hs=05.00_Tp=17.19_Full.dat"</v>
          </cell>
          <cell r="Y291" t="str">
            <v>"GA-12d_Pt1_Hs=05.00_Tp=17.19_Full.dat"</v>
          </cell>
          <cell r="Z291" t="str">
            <v>"279.xls"</v>
          </cell>
          <cell r="AA291">
            <v>5</v>
          </cell>
          <cell r="AB291">
            <v>2</v>
          </cell>
          <cell r="AC291">
            <v>9.9206349206349201E-2</v>
          </cell>
          <cell r="AD291" t="str">
            <v>"GA-12d_Pt1_Hs=05.00_Tp=17.19_Full.dat"</v>
          </cell>
          <cell r="AE291" t="str">
            <v>"GA-12d_Pt1_Hs=05.00_Tp=17.19_Full.dat"</v>
          </cell>
          <cell r="AF291" t="str">
            <v>"279.xls"</v>
          </cell>
        </row>
        <row r="292">
          <cell r="A292">
            <v>280</v>
          </cell>
          <cell r="B292" t="str">
            <v>GA-12d_Pt1_Hs=05.00_Tp=19.10_Full</v>
          </cell>
          <cell r="C292">
            <v>0</v>
          </cell>
          <cell r="D292" t="str">
            <v>Ochi-Hubble</v>
          </cell>
          <cell r="E292" t="str">
            <v>"Specified"</v>
          </cell>
          <cell r="F292" t="str">
            <v>W100</v>
          </cell>
          <cell r="G292">
            <v>337.5</v>
          </cell>
          <cell r="H292">
            <v>5</v>
          </cell>
          <cell r="I292">
            <v>8</v>
          </cell>
          <cell r="J292">
            <v>5.235602094240837E-2</v>
          </cell>
          <cell r="K292" t="str">
            <v>NE10</v>
          </cell>
          <cell r="L292">
            <v>22.5</v>
          </cell>
          <cell r="M292" t="str">
            <v>NE10</v>
          </cell>
          <cell r="N292" t="str">
            <v>"Full"</v>
          </cell>
          <cell r="O292">
            <v>360</v>
          </cell>
          <cell r="P292">
            <v>-24.5</v>
          </cell>
          <cell r="Q292">
            <v>0</v>
          </cell>
          <cell r="R292">
            <v>18.150000000000002</v>
          </cell>
          <cell r="S292">
            <v>90</v>
          </cell>
          <cell r="T292">
            <v>32</v>
          </cell>
          <cell r="U292">
            <v>0</v>
          </cell>
          <cell r="V292">
            <v>90</v>
          </cell>
          <cell r="W292">
            <v>3</v>
          </cell>
          <cell r="X292" t="str">
            <v>"GA-12d_Pt1_Hs=05.00_Tp=19.10_Full.dat"</v>
          </cell>
          <cell r="Y292" t="str">
            <v>"GA-12d_Pt1_Hs=05.00_Tp=19.10_Full.dat"</v>
          </cell>
          <cell r="Z292" t="str">
            <v>"280.xls"</v>
          </cell>
          <cell r="AA292">
            <v>5</v>
          </cell>
          <cell r="AB292">
            <v>2</v>
          </cell>
          <cell r="AC292">
            <v>8.9285714285714288E-2</v>
          </cell>
          <cell r="AD292" t="str">
            <v>"GA-12d_Pt1_Hs=05.00_Tp=19.10_Full.dat"</v>
          </cell>
          <cell r="AE292" t="str">
            <v>"GA-12d_Pt1_Hs=05.00_Tp=19.10_Full.dat"</v>
          </cell>
          <cell r="AF292" t="str">
            <v>"280.xls"</v>
          </cell>
        </row>
        <row r="293">
          <cell r="A293">
            <v>281</v>
          </cell>
          <cell r="B293" t="str">
            <v>GA-12d_Pt1_Hs=05.00_Tp=21.01_Full</v>
          </cell>
          <cell r="C293">
            <v>0</v>
          </cell>
          <cell r="D293" t="str">
            <v>Ochi-Hubble</v>
          </cell>
          <cell r="E293" t="str">
            <v>"Specified"</v>
          </cell>
          <cell r="F293" t="str">
            <v>W100</v>
          </cell>
          <cell r="G293">
            <v>337.5</v>
          </cell>
          <cell r="H293">
            <v>5</v>
          </cell>
          <cell r="I293">
            <v>8</v>
          </cell>
          <cell r="J293">
            <v>4.7596382674916705E-2</v>
          </cell>
          <cell r="K293" t="str">
            <v>NE10</v>
          </cell>
          <cell r="L293">
            <v>22.5</v>
          </cell>
          <cell r="M293" t="str">
            <v>NE10</v>
          </cell>
          <cell r="N293" t="str">
            <v>"Full"</v>
          </cell>
          <cell r="O293">
            <v>360</v>
          </cell>
          <cell r="P293">
            <v>-24.5</v>
          </cell>
          <cell r="Q293">
            <v>0</v>
          </cell>
          <cell r="R293">
            <v>18.150000000000002</v>
          </cell>
          <cell r="S293">
            <v>90</v>
          </cell>
          <cell r="T293">
            <v>32</v>
          </cell>
          <cell r="U293">
            <v>0</v>
          </cell>
          <cell r="V293">
            <v>90</v>
          </cell>
          <cell r="W293">
            <v>3</v>
          </cell>
          <cell r="X293" t="str">
            <v>"GA-12d_Pt1_Hs=05.00_Tp=21.01_Full.dat"</v>
          </cell>
          <cell r="Y293" t="str">
            <v>"GA-12d_Pt1_Hs=05.00_Tp=21.01_Full.dat"</v>
          </cell>
          <cell r="Z293" t="str">
            <v>"281.xls"</v>
          </cell>
          <cell r="AA293">
            <v>5</v>
          </cell>
          <cell r="AB293">
            <v>2</v>
          </cell>
          <cell r="AC293">
            <v>8.1168831168831168E-2</v>
          </cell>
          <cell r="AD293" t="str">
            <v>"GA-12d_Pt1_Hs=05.00_Tp=21.01_Full.dat"</v>
          </cell>
          <cell r="AE293" t="str">
            <v>"GA-12d_Pt1_Hs=05.00_Tp=21.01_Full.dat"</v>
          </cell>
          <cell r="AF293" t="str">
            <v>"281.xls"</v>
          </cell>
        </row>
        <row r="294">
          <cell r="A294">
            <v>282</v>
          </cell>
          <cell r="B294" t="str">
            <v>GA-12d_Pt1_Hs=05.00_Tp=17.19_Interm</v>
          </cell>
          <cell r="C294">
            <v>0</v>
          </cell>
          <cell r="D294" t="str">
            <v>Ochi-Hubble</v>
          </cell>
          <cell r="E294" t="str">
            <v>"Specified"</v>
          </cell>
          <cell r="F294" t="str">
            <v>W100</v>
          </cell>
          <cell r="G294">
            <v>337.5</v>
          </cell>
          <cell r="H294">
            <v>5</v>
          </cell>
          <cell r="I294">
            <v>8</v>
          </cell>
          <cell r="J294">
            <v>5.8173356602675967E-2</v>
          </cell>
          <cell r="K294" t="str">
            <v>NE10</v>
          </cell>
          <cell r="L294">
            <v>22.5</v>
          </cell>
          <cell r="M294" t="str">
            <v>NE10</v>
          </cell>
          <cell r="N294" t="str">
            <v>"Interm"</v>
          </cell>
          <cell r="O294">
            <v>360</v>
          </cell>
          <cell r="P294">
            <v>-18.149999999999999</v>
          </cell>
          <cell r="Q294">
            <v>0</v>
          </cell>
          <cell r="R294">
            <v>18.150000000000002</v>
          </cell>
          <cell r="S294">
            <v>90</v>
          </cell>
          <cell r="T294">
            <v>32</v>
          </cell>
          <cell r="U294">
            <v>0</v>
          </cell>
          <cell r="V294">
            <v>90</v>
          </cell>
          <cell r="W294">
            <v>3</v>
          </cell>
          <cell r="X294" t="str">
            <v>"GA-12d_Pt1_Hs=05.00_Tp=17.19_Interm.dat"</v>
          </cell>
          <cell r="Y294" t="str">
            <v>"GA-12d_Pt1_Hs=05.00_Tp=17.19_Interm.dat"</v>
          </cell>
          <cell r="Z294" t="str">
            <v>"282.xls"</v>
          </cell>
          <cell r="AA294">
            <v>5</v>
          </cell>
          <cell r="AB294">
            <v>2</v>
          </cell>
          <cell r="AC294">
            <v>9.9206349206349201E-2</v>
          </cell>
          <cell r="AD294" t="str">
            <v>"GA-12d_Pt1_Hs=05.00_Tp=17.19_Interm.dat"</v>
          </cell>
          <cell r="AE294" t="str">
            <v>"GA-12d_Pt1_Hs=05.00_Tp=17.19_Interm.dat"</v>
          </cell>
          <cell r="AF294" t="str">
            <v>"282.xls"</v>
          </cell>
        </row>
        <row r="295">
          <cell r="A295">
            <v>283</v>
          </cell>
          <cell r="B295" t="str">
            <v>GA-12d_Pt1_Hs=05.00_Tp=19.10_Interm</v>
          </cell>
          <cell r="C295">
            <v>0</v>
          </cell>
          <cell r="D295" t="str">
            <v>Ochi-Hubble</v>
          </cell>
          <cell r="E295" t="str">
            <v>"Specified"</v>
          </cell>
          <cell r="F295" t="str">
            <v>W100</v>
          </cell>
          <cell r="G295">
            <v>337.5</v>
          </cell>
          <cell r="H295">
            <v>5</v>
          </cell>
          <cell r="I295">
            <v>8</v>
          </cell>
          <cell r="J295">
            <v>5.235602094240837E-2</v>
          </cell>
          <cell r="K295" t="str">
            <v>NE10</v>
          </cell>
          <cell r="L295">
            <v>22.5</v>
          </cell>
          <cell r="M295" t="str">
            <v>NE10</v>
          </cell>
          <cell r="N295" t="str">
            <v>"Interm"</v>
          </cell>
          <cell r="O295">
            <v>360</v>
          </cell>
          <cell r="P295">
            <v>-18.149999999999999</v>
          </cell>
          <cell r="Q295">
            <v>0</v>
          </cell>
          <cell r="R295">
            <v>18.150000000000002</v>
          </cell>
          <cell r="S295">
            <v>90</v>
          </cell>
          <cell r="T295">
            <v>32</v>
          </cell>
          <cell r="U295">
            <v>0</v>
          </cell>
          <cell r="V295">
            <v>90</v>
          </cell>
          <cell r="W295">
            <v>3</v>
          </cell>
          <cell r="X295" t="str">
            <v>"GA-12d_Pt1_Hs=05.00_Tp=19.10_Interm.dat"</v>
          </cell>
          <cell r="Y295" t="str">
            <v>"GA-12d_Pt1_Hs=05.00_Tp=19.10_Interm.dat"</v>
          </cell>
          <cell r="Z295" t="str">
            <v>"283.xls"</v>
          </cell>
          <cell r="AA295">
            <v>5</v>
          </cell>
          <cell r="AB295">
            <v>2</v>
          </cell>
          <cell r="AC295">
            <v>8.9285714285714288E-2</v>
          </cell>
          <cell r="AD295" t="str">
            <v>"GA-12d_Pt1_Hs=05.00_Tp=19.10_Interm.dat"</v>
          </cell>
          <cell r="AE295" t="str">
            <v>"GA-12d_Pt1_Hs=05.00_Tp=19.10_Interm.dat"</v>
          </cell>
          <cell r="AF295" t="str">
            <v>"283.xls"</v>
          </cell>
        </row>
        <row r="296">
          <cell r="A296">
            <v>284</v>
          </cell>
          <cell r="B296" t="str">
            <v>GA-12d_Pt1_Hs=05.00_Tp=21.01_Interm</v>
          </cell>
          <cell r="C296">
            <v>0</v>
          </cell>
          <cell r="D296" t="str">
            <v>Ochi-Hubble</v>
          </cell>
          <cell r="E296" t="str">
            <v>"Specified"</v>
          </cell>
          <cell r="F296" t="str">
            <v>W100</v>
          </cell>
          <cell r="G296">
            <v>337.5</v>
          </cell>
          <cell r="H296">
            <v>5</v>
          </cell>
          <cell r="I296">
            <v>8</v>
          </cell>
          <cell r="J296">
            <v>4.7596382674916705E-2</v>
          </cell>
          <cell r="K296" t="str">
            <v>NE10</v>
          </cell>
          <cell r="L296">
            <v>22.5</v>
          </cell>
          <cell r="M296" t="str">
            <v>NE10</v>
          </cell>
          <cell r="N296" t="str">
            <v>"Interm"</v>
          </cell>
          <cell r="O296">
            <v>360</v>
          </cell>
          <cell r="P296">
            <v>-18.149999999999999</v>
          </cell>
          <cell r="Q296">
            <v>0</v>
          </cell>
          <cell r="R296">
            <v>18.150000000000002</v>
          </cell>
          <cell r="S296">
            <v>90</v>
          </cell>
          <cell r="T296">
            <v>32</v>
          </cell>
          <cell r="U296">
            <v>0</v>
          </cell>
          <cell r="V296">
            <v>90</v>
          </cell>
          <cell r="W296">
            <v>3</v>
          </cell>
          <cell r="X296" t="str">
            <v>"GA-12d_Pt1_Hs=05.00_Tp=21.01_Interm.dat"</v>
          </cell>
          <cell r="Y296" t="str">
            <v>"GA-12d_Pt1_Hs=05.00_Tp=21.01_Interm.dat"</v>
          </cell>
          <cell r="Z296" t="str">
            <v>"284.xls"</v>
          </cell>
          <cell r="AA296">
            <v>5</v>
          </cell>
          <cell r="AB296">
            <v>2</v>
          </cell>
          <cell r="AC296">
            <v>8.1168831168831168E-2</v>
          </cell>
          <cell r="AD296" t="str">
            <v>"GA-12d_Pt1_Hs=05.00_Tp=21.01_Interm.dat"</v>
          </cell>
          <cell r="AE296" t="str">
            <v>"GA-12d_Pt1_Hs=05.00_Tp=21.01_Interm.dat"</v>
          </cell>
          <cell r="AF296" t="str">
            <v>"284.xls"</v>
          </cell>
        </row>
        <row r="297">
          <cell r="A297">
            <v>285</v>
          </cell>
          <cell r="B297" t="str">
            <v>GA-12d_Pt1_Hs=05.00_Tp=17.19_Ballast</v>
          </cell>
          <cell r="C297">
            <v>0</v>
          </cell>
          <cell r="D297" t="str">
            <v>Ochi-Hubble</v>
          </cell>
          <cell r="E297" t="str">
            <v>"Specified"</v>
          </cell>
          <cell r="F297" t="str">
            <v>W100</v>
          </cell>
          <cell r="G297">
            <v>337.5</v>
          </cell>
          <cell r="H297">
            <v>5</v>
          </cell>
          <cell r="I297">
            <v>8</v>
          </cell>
          <cell r="J297">
            <v>5.8173356602675967E-2</v>
          </cell>
          <cell r="K297" t="str">
            <v>NE10</v>
          </cell>
          <cell r="L297">
            <v>22.5</v>
          </cell>
          <cell r="M297" t="str">
            <v>NE10</v>
          </cell>
          <cell r="N297" t="str">
            <v>"Ballast"</v>
          </cell>
          <cell r="O297">
            <v>360</v>
          </cell>
          <cell r="P297">
            <v>-11.89</v>
          </cell>
          <cell r="Q297">
            <v>0</v>
          </cell>
          <cell r="R297">
            <v>18.150000000000002</v>
          </cell>
          <cell r="S297">
            <v>90</v>
          </cell>
          <cell r="T297">
            <v>32</v>
          </cell>
          <cell r="U297">
            <v>0</v>
          </cell>
          <cell r="V297">
            <v>90</v>
          </cell>
          <cell r="W297">
            <v>3</v>
          </cell>
          <cell r="X297" t="str">
            <v>"GA-12d_Pt1_Hs=05.00_Tp=17.19_Ballast.dat"</v>
          </cell>
          <cell r="Y297" t="str">
            <v>"GA-12d_Pt1_Hs=05.00_Tp=17.19_Ballast.dat"</v>
          </cell>
          <cell r="Z297" t="str">
            <v>"285.xls"</v>
          </cell>
          <cell r="AA297">
            <v>5</v>
          </cell>
          <cell r="AB297">
            <v>2</v>
          </cell>
          <cell r="AC297">
            <v>9.9206349206349201E-2</v>
          </cell>
          <cell r="AD297" t="str">
            <v>"GA-12d_Pt1_Hs=05.00_Tp=17.19_Ballast.dat"</v>
          </cell>
          <cell r="AE297" t="str">
            <v>"GA-12d_Pt1_Hs=05.00_Tp=17.19_Ballast.dat"</v>
          </cell>
          <cell r="AF297" t="str">
            <v>"285.xls"</v>
          </cell>
        </row>
        <row r="298">
          <cell r="A298">
            <v>286</v>
          </cell>
          <cell r="B298" t="str">
            <v>GA-12d_Pt1_Hs=05.00_Tp=19.10_Ballast</v>
          </cell>
          <cell r="C298">
            <v>0</v>
          </cell>
          <cell r="D298" t="str">
            <v>Ochi-Hubble</v>
          </cell>
          <cell r="E298" t="str">
            <v>"Specified"</v>
          </cell>
          <cell r="F298" t="str">
            <v>W100</v>
          </cell>
          <cell r="G298">
            <v>337.5</v>
          </cell>
          <cell r="H298">
            <v>5</v>
          </cell>
          <cell r="I298">
            <v>8</v>
          </cell>
          <cell r="J298">
            <v>5.235602094240837E-2</v>
          </cell>
          <cell r="K298" t="str">
            <v>NE10</v>
          </cell>
          <cell r="L298">
            <v>22.5</v>
          </cell>
          <cell r="M298" t="str">
            <v>NE10</v>
          </cell>
          <cell r="N298" t="str">
            <v>"Ballast"</v>
          </cell>
          <cell r="O298">
            <v>360</v>
          </cell>
          <cell r="P298">
            <v>-11.89</v>
          </cell>
          <cell r="Q298">
            <v>0</v>
          </cell>
          <cell r="R298">
            <v>18.150000000000002</v>
          </cell>
          <cell r="S298">
            <v>90</v>
          </cell>
          <cell r="T298">
            <v>32</v>
          </cell>
          <cell r="U298">
            <v>0</v>
          </cell>
          <cell r="V298">
            <v>90</v>
          </cell>
          <cell r="W298">
            <v>3</v>
          </cell>
          <cell r="X298" t="str">
            <v>"GA-12d_Pt1_Hs=05.00_Tp=19.10_Ballast.dat"</v>
          </cell>
          <cell r="Y298" t="str">
            <v>"GA-12d_Pt1_Hs=05.00_Tp=19.10_Ballast.dat"</v>
          </cell>
          <cell r="Z298" t="str">
            <v>"286.xls"</v>
          </cell>
          <cell r="AA298">
            <v>5</v>
          </cell>
          <cell r="AB298">
            <v>2</v>
          </cell>
          <cell r="AC298">
            <v>8.9285714285714288E-2</v>
          </cell>
          <cell r="AD298" t="str">
            <v>"GA-12d_Pt1_Hs=05.00_Tp=19.10_Ballast.dat"</v>
          </cell>
          <cell r="AE298" t="str">
            <v>"GA-12d_Pt1_Hs=05.00_Tp=19.10_Ballast.dat"</v>
          </cell>
          <cell r="AF298" t="str">
            <v>"286.xls"</v>
          </cell>
        </row>
        <row r="299">
          <cell r="A299">
            <v>287</v>
          </cell>
          <cell r="B299" t="str">
            <v>GA-12d_Pt1_Hs=05.00_Tp=21.01_Ballast</v>
          </cell>
          <cell r="C299">
            <v>0</v>
          </cell>
          <cell r="D299" t="str">
            <v>Ochi-Hubble</v>
          </cell>
          <cell r="E299" t="str">
            <v>"Specified"</v>
          </cell>
          <cell r="F299" t="str">
            <v>W100</v>
          </cell>
          <cell r="G299">
            <v>337.5</v>
          </cell>
          <cell r="H299">
            <v>5</v>
          </cell>
          <cell r="I299">
            <v>8</v>
          </cell>
          <cell r="J299">
            <v>4.7596382674916705E-2</v>
          </cell>
          <cell r="K299" t="str">
            <v>NE10</v>
          </cell>
          <cell r="L299">
            <v>22.5</v>
          </cell>
          <cell r="M299" t="str">
            <v>NE10</v>
          </cell>
          <cell r="N299" t="str">
            <v>"Ballast"</v>
          </cell>
          <cell r="O299">
            <v>360</v>
          </cell>
          <cell r="P299">
            <v>-11.89</v>
          </cell>
          <cell r="Q299">
            <v>0</v>
          </cell>
          <cell r="R299">
            <v>18.150000000000002</v>
          </cell>
          <cell r="S299">
            <v>90</v>
          </cell>
          <cell r="T299">
            <v>32</v>
          </cell>
          <cell r="U299">
            <v>0</v>
          </cell>
          <cell r="V299">
            <v>90</v>
          </cell>
          <cell r="W299">
            <v>3</v>
          </cell>
          <cell r="X299" t="str">
            <v>"GA-12d_Pt1_Hs=05.00_Tp=21.01_Ballast.dat"</v>
          </cell>
          <cell r="Y299" t="str">
            <v>"GA-12d_Pt1_Hs=05.00_Tp=21.01_Ballast.dat"</v>
          </cell>
          <cell r="Z299" t="str">
            <v>"287.xls"</v>
          </cell>
          <cell r="AA299">
            <v>5</v>
          </cell>
          <cell r="AB299">
            <v>2</v>
          </cell>
          <cell r="AC299">
            <v>8.1168831168831168E-2</v>
          </cell>
          <cell r="AD299" t="str">
            <v>"GA-12d_Pt1_Hs=05.00_Tp=21.01_Ballast.dat"</v>
          </cell>
          <cell r="AE299" t="str">
            <v>"GA-12d_Pt1_Hs=05.00_Tp=21.01_Ballast.dat"</v>
          </cell>
          <cell r="AF299" t="str">
            <v>"287.xls"</v>
          </cell>
        </row>
        <row r="300">
          <cell r="A300">
            <v>288</v>
          </cell>
          <cell r="B300" t="str">
            <v>GA-13a_Pt1_Hs=02.70_Tp=12.33_Full</v>
          </cell>
          <cell r="C300">
            <v>0</v>
          </cell>
          <cell r="D300" t="str">
            <v>Ochi-Hubble</v>
          </cell>
          <cell r="E300" t="str">
            <v>"Specified"</v>
          </cell>
          <cell r="F300" t="str">
            <v>SE10</v>
          </cell>
          <cell r="G300">
            <v>112.5</v>
          </cell>
          <cell r="H300">
            <v>2.7</v>
          </cell>
          <cell r="I300">
            <v>8</v>
          </cell>
          <cell r="J300">
            <v>8.1103000811030002E-2</v>
          </cell>
          <cell r="K300" t="str">
            <v>N100</v>
          </cell>
          <cell r="L300">
            <v>67.5</v>
          </cell>
          <cell r="M300" t="str">
            <v>N100</v>
          </cell>
          <cell r="N300" t="str">
            <v>"Full"</v>
          </cell>
          <cell r="O300">
            <v>90</v>
          </cell>
          <cell r="P300">
            <v>-24.5</v>
          </cell>
          <cell r="Q300">
            <v>0</v>
          </cell>
          <cell r="R300">
            <v>18.150000000000002</v>
          </cell>
          <cell r="S300">
            <v>90</v>
          </cell>
          <cell r="T300">
            <v>32</v>
          </cell>
          <cell r="U300">
            <v>0</v>
          </cell>
          <cell r="V300">
            <v>90</v>
          </cell>
          <cell r="W300">
            <v>3</v>
          </cell>
          <cell r="X300" t="str">
            <v>"GA-13a_Pt1_Hs=02.70_Tp=12.33_Full.dat"</v>
          </cell>
          <cell r="Y300" t="str">
            <v>"GA-13a_Pt1_Hs=02.70_Tp=12.33_Full.dat"</v>
          </cell>
          <cell r="Z300" t="str">
            <v>"288.xls"</v>
          </cell>
          <cell r="AA300">
            <v>2.7</v>
          </cell>
          <cell r="AB300">
            <v>2</v>
          </cell>
          <cell r="AC300">
            <v>0.13550135501355015</v>
          </cell>
          <cell r="AD300" t="str">
            <v>"GA-13a_Pt1_Hs=02.70_Tp=12.33_Full.dat"</v>
          </cell>
          <cell r="AE300" t="str">
            <v>"GA-13a_Pt1_Hs=02.70_Tp=12.33_Full.dat"</v>
          </cell>
          <cell r="AF300" t="str">
            <v>"288.xls"</v>
          </cell>
        </row>
        <row r="301">
          <cell r="A301">
            <v>289</v>
          </cell>
          <cell r="B301" t="str">
            <v>GA-13a_Pt1_Hs=02.70_Tp=13.70_Full</v>
          </cell>
          <cell r="C301">
            <v>0</v>
          </cell>
          <cell r="D301" t="str">
            <v>Ochi-Hubble</v>
          </cell>
          <cell r="E301" t="str">
            <v>"Specified"</v>
          </cell>
          <cell r="F301" t="str">
            <v>SE10</v>
          </cell>
          <cell r="G301">
            <v>112.5</v>
          </cell>
          <cell r="H301">
            <v>2.7</v>
          </cell>
          <cell r="I301">
            <v>8</v>
          </cell>
          <cell r="J301">
            <v>7.2992700729927015E-2</v>
          </cell>
          <cell r="K301" t="str">
            <v>N100</v>
          </cell>
          <cell r="L301">
            <v>67.5</v>
          </cell>
          <cell r="M301" t="str">
            <v>N100</v>
          </cell>
          <cell r="N301" t="str">
            <v>"Full"</v>
          </cell>
          <cell r="O301">
            <v>90</v>
          </cell>
          <cell r="P301">
            <v>-24.5</v>
          </cell>
          <cell r="Q301">
            <v>0</v>
          </cell>
          <cell r="R301">
            <v>18.150000000000002</v>
          </cell>
          <cell r="S301">
            <v>90</v>
          </cell>
          <cell r="T301">
            <v>32</v>
          </cell>
          <cell r="U301">
            <v>0</v>
          </cell>
          <cell r="V301">
            <v>90</v>
          </cell>
          <cell r="W301">
            <v>3</v>
          </cell>
          <cell r="X301" t="str">
            <v>"GA-13a_Pt1_Hs=02.70_Tp=13.70_Full.dat"</v>
          </cell>
          <cell r="Y301" t="str">
            <v>"GA-13a_Pt1_Hs=02.70_Tp=13.70_Full.dat"</v>
          </cell>
          <cell r="Z301" t="str">
            <v>"289.xls"</v>
          </cell>
          <cell r="AA301">
            <v>2.7</v>
          </cell>
          <cell r="AB301">
            <v>2</v>
          </cell>
          <cell r="AC301">
            <v>0.12195121951219513</v>
          </cell>
          <cell r="AD301" t="str">
            <v>"GA-13a_Pt1_Hs=02.70_Tp=13.70_Full.dat"</v>
          </cell>
          <cell r="AE301" t="str">
            <v>"GA-13a_Pt1_Hs=02.70_Tp=13.70_Full.dat"</v>
          </cell>
          <cell r="AF301" t="str">
            <v>"289.xls"</v>
          </cell>
        </row>
        <row r="302">
          <cell r="A302">
            <v>290</v>
          </cell>
          <cell r="B302" t="str">
            <v>GA-13a_Pt1_Hs=02.70_Tp=15.07_Full</v>
          </cell>
          <cell r="C302">
            <v>0</v>
          </cell>
          <cell r="D302" t="str">
            <v>Ochi-Hubble</v>
          </cell>
          <cell r="E302" t="str">
            <v>"Specified"</v>
          </cell>
          <cell r="F302" t="str">
            <v>SE10</v>
          </cell>
          <cell r="G302">
            <v>112.5</v>
          </cell>
          <cell r="H302">
            <v>2.7</v>
          </cell>
          <cell r="I302">
            <v>8</v>
          </cell>
          <cell r="J302">
            <v>6.6357000663570004E-2</v>
          </cell>
          <cell r="K302" t="str">
            <v>N100</v>
          </cell>
          <cell r="L302">
            <v>67.5</v>
          </cell>
          <cell r="M302" t="str">
            <v>N100</v>
          </cell>
          <cell r="N302" t="str">
            <v>"Full"</v>
          </cell>
          <cell r="O302">
            <v>90</v>
          </cell>
          <cell r="P302">
            <v>-24.5</v>
          </cell>
          <cell r="Q302">
            <v>0</v>
          </cell>
          <cell r="R302">
            <v>18.150000000000002</v>
          </cell>
          <cell r="S302">
            <v>90</v>
          </cell>
          <cell r="T302">
            <v>32</v>
          </cell>
          <cell r="U302">
            <v>0</v>
          </cell>
          <cell r="V302">
            <v>90</v>
          </cell>
          <cell r="W302">
            <v>3</v>
          </cell>
          <cell r="X302" t="str">
            <v>"GA-13a_Pt1_Hs=02.70_Tp=15.07_Full.dat"</v>
          </cell>
          <cell r="Y302" t="str">
            <v>"GA-13a_Pt1_Hs=02.70_Tp=15.07_Full.dat"</v>
          </cell>
          <cell r="Z302" t="str">
            <v>"290.xls"</v>
          </cell>
          <cell r="AA302">
            <v>2.7</v>
          </cell>
          <cell r="AB302">
            <v>2</v>
          </cell>
          <cell r="AC302">
            <v>0.11086474501108648</v>
          </cell>
          <cell r="AD302" t="str">
            <v>"GA-13a_Pt1_Hs=02.70_Tp=15.07_Full.dat"</v>
          </cell>
          <cell r="AE302" t="str">
            <v>"GA-13a_Pt1_Hs=02.70_Tp=15.07_Full.dat"</v>
          </cell>
          <cell r="AF302" t="str">
            <v>"290.xls"</v>
          </cell>
        </row>
        <row r="303">
          <cell r="A303">
            <v>291</v>
          </cell>
          <cell r="B303" t="str">
            <v>GA-13a_Pt1_Hs=02.70_Tp=12.33_Interm</v>
          </cell>
          <cell r="C303">
            <v>0</v>
          </cell>
          <cell r="D303" t="str">
            <v>Ochi-Hubble</v>
          </cell>
          <cell r="E303" t="str">
            <v>"Specified"</v>
          </cell>
          <cell r="F303" t="str">
            <v>SE10</v>
          </cell>
          <cell r="G303">
            <v>112.5</v>
          </cell>
          <cell r="H303">
            <v>2.7</v>
          </cell>
          <cell r="I303">
            <v>8</v>
          </cell>
          <cell r="J303">
            <v>8.1103000811030002E-2</v>
          </cell>
          <cell r="K303" t="str">
            <v>N100</v>
          </cell>
          <cell r="L303">
            <v>67.5</v>
          </cell>
          <cell r="M303" t="str">
            <v>N100</v>
          </cell>
          <cell r="N303" t="str">
            <v>"Interm"</v>
          </cell>
          <cell r="O303">
            <v>90</v>
          </cell>
          <cell r="P303">
            <v>-18.149999999999999</v>
          </cell>
          <cell r="Q303">
            <v>0</v>
          </cell>
          <cell r="R303">
            <v>18.150000000000002</v>
          </cell>
          <cell r="S303">
            <v>90</v>
          </cell>
          <cell r="T303">
            <v>32</v>
          </cell>
          <cell r="U303">
            <v>0</v>
          </cell>
          <cell r="V303">
            <v>90</v>
          </cell>
          <cell r="W303">
            <v>3</v>
          </cell>
          <cell r="X303" t="str">
            <v>"GA-13a_Pt1_Hs=02.70_Tp=12.33_Interm.dat"</v>
          </cell>
          <cell r="Y303" t="str">
            <v>"GA-13a_Pt1_Hs=02.70_Tp=12.33_Interm.dat"</v>
          </cell>
          <cell r="Z303" t="str">
            <v>"291.xls"</v>
          </cell>
          <cell r="AA303">
            <v>2.7</v>
          </cell>
          <cell r="AB303">
            <v>2</v>
          </cell>
          <cell r="AC303">
            <v>0.13550135501355015</v>
          </cell>
          <cell r="AD303" t="str">
            <v>"GA-13a_Pt1_Hs=02.70_Tp=12.33_Interm.dat"</v>
          </cell>
          <cell r="AE303" t="str">
            <v>"GA-13a_Pt1_Hs=02.70_Tp=12.33_Interm.dat"</v>
          </cell>
          <cell r="AF303" t="str">
            <v>"291.xls"</v>
          </cell>
        </row>
        <row r="304">
          <cell r="A304">
            <v>292</v>
          </cell>
          <cell r="B304" t="str">
            <v>GA-13a_Pt1_Hs=02.70_Tp=13.70_Interm</v>
          </cell>
          <cell r="C304">
            <v>0</v>
          </cell>
          <cell r="D304" t="str">
            <v>Ochi-Hubble</v>
          </cell>
          <cell r="E304" t="str">
            <v>"Specified"</v>
          </cell>
          <cell r="F304" t="str">
            <v>SE10</v>
          </cell>
          <cell r="G304">
            <v>112.5</v>
          </cell>
          <cell r="H304">
            <v>2.7</v>
          </cell>
          <cell r="I304">
            <v>8</v>
          </cell>
          <cell r="J304">
            <v>7.2992700729927015E-2</v>
          </cell>
          <cell r="K304" t="str">
            <v>N100</v>
          </cell>
          <cell r="L304">
            <v>67.5</v>
          </cell>
          <cell r="M304" t="str">
            <v>N100</v>
          </cell>
          <cell r="N304" t="str">
            <v>"Interm"</v>
          </cell>
          <cell r="O304">
            <v>90</v>
          </cell>
          <cell r="P304">
            <v>-18.149999999999999</v>
          </cell>
          <cell r="Q304">
            <v>0</v>
          </cell>
          <cell r="R304">
            <v>18.150000000000002</v>
          </cell>
          <cell r="S304">
            <v>90</v>
          </cell>
          <cell r="T304">
            <v>32</v>
          </cell>
          <cell r="U304">
            <v>0</v>
          </cell>
          <cell r="V304">
            <v>90</v>
          </cell>
          <cell r="W304">
            <v>3</v>
          </cell>
          <cell r="X304" t="str">
            <v>"GA-13a_Pt1_Hs=02.70_Tp=13.70_Interm.dat"</v>
          </cell>
          <cell r="Y304" t="str">
            <v>"GA-13a_Pt1_Hs=02.70_Tp=13.70_Interm.dat"</v>
          </cell>
          <cell r="Z304" t="str">
            <v>"292.xls"</v>
          </cell>
          <cell r="AA304">
            <v>2.7</v>
          </cell>
          <cell r="AB304">
            <v>2</v>
          </cell>
          <cell r="AC304">
            <v>0.12195121951219513</v>
          </cell>
          <cell r="AD304" t="str">
            <v>"GA-13a_Pt1_Hs=02.70_Tp=13.70_Interm.dat"</v>
          </cell>
          <cell r="AE304" t="str">
            <v>"GA-13a_Pt1_Hs=02.70_Tp=13.70_Interm.dat"</v>
          </cell>
          <cell r="AF304" t="str">
            <v>"292.xls"</v>
          </cell>
        </row>
        <row r="305">
          <cell r="A305">
            <v>293</v>
          </cell>
          <cell r="B305" t="str">
            <v>GA-13a_Pt1_Hs=02.70_Tp=15.07_Interm</v>
          </cell>
          <cell r="C305">
            <v>0</v>
          </cell>
          <cell r="D305" t="str">
            <v>Ochi-Hubble</v>
          </cell>
          <cell r="E305" t="str">
            <v>"Specified"</v>
          </cell>
          <cell r="F305" t="str">
            <v>SE10</v>
          </cell>
          <cell r="G305">
            <v>112.5</v>
          </cell>
          <cell r="H305">
            <v>2.7</v>
          </cell>
          <cell r="I305">
            <v>8</v>
          </cell>
          <cell r="J305">
            <v>6.6357000663570004E-2</v>
          </cell>
          <cell r="K305" t="str">
            <v>N100</v>
          </cell>
          <cell r="L305">
            <v>67.5</v>
          </cell>
          <cell r="M305" t="str">
            <v>N100</v>
          </cell>
          <cell r="N305" t="str">
            <v>"Interm"</v>
          </cell>
          <cell r="O305">
            <v>90</v>
          </cell>
          <cell r="P305">
            <v>-18.149999999999999</v>
          </cell>
          <cell r="Q305">
            <v>0</v>
          </cell>
          <cell r="R305">
            <v>18.150000000000002</v>
          </cell>
          <cell r="S305">
            <v>90</v>
          </cell>
          <cell r="T305">
            <v>32</v>
          </cell>
          <cell r="U305">
            <v>0</v>
          </cell>
          <cell r="V305">
            <v>90</v>
          </cell>
          <cell r="W305">
            <v>3</v>
          </cell>
          <cell r="X305" t="str">
            <v>"GA-13a_Pt1_Hs=02.70_Tp=15.07_Interm.dat"</v>
          </cell>
          <cell r="Y305" t="str">
            <v>"GA-13a_Pt1_Hs=02.70_Tp=15.07_Interm.dat"</v>
          </cell>
          <cell r="Z305" t="str">
            <v>"293.xls"</v>
          </cell>
          <cell r="AA305">
            <v>2.7</v>
          </cell>
          <cell r="AB305">
            <v>2</v>
          </cell>
          <cell r="AC305">
            <v>0.11086474501108648</v>
          </cell>
          <cell r="AD305" t="str">
            <v>"GA-13a_Pt1_Hs=02.70_Tp=15.07_Interm.dat"</v>
          </cell>
          <cell r="AE305" t="str">
            <v>"GA-13a_Pt1_Hs=02.70_Tp=15.07_Interm.dat"</v>
          </cell>
          <cell r="AF305" t="str">
            <v>"293.xls"</v>
          </cell>
        </row>
        <row r="306">
          <cell r="A306">
            <v>294</v>
          </cell>
          <cell r="B306" t="str">
            <v>GA-13a_Pt1_Hs=02.70_Tp=12.33_Ballast</v>
          </cell>
          <cell r="C306">
            <v>0</v>
          </cell>
          <cell r="D306" t="str">
            <v>Ochi-Hubble</v>
          </cell>
          <cell r="E306" t="str">
            <v>"Specified"</v>
          </cell>
          <cell r="F306" t="str">
            <v>SE10</v>
          </cell>
          <cell r="G306">
            <v>112.5</v>
          </cell>
          <cell r="H306">
            <v>2.7</v>
          </cell>
          <cell r="I306">
            <v>8</v>
          </cell>
          <cell r="J306">
            <v>8.1103000811030002E-2</v>
          </cell>
          <cell r="K306" t="str">
            <v>N100</v>
          </cell>
          <cell r="L306">
            <v>67.5</v>
          </cell>
          <cell r="M306" t="str">
            <v>N100</v>
          </cell>
          <cell r="N306" t="str">
            <v>"Ballast"</v>
          </cell>
          <cell r="O306">
            <v>90</v>
          </cell>
          <cell r="P306">
            <v>-11.89</v>
          </cell>
          <cell r="Q306">
            <v>0</v>
          </cell>
          <cell r="R306">
            <v>18.150000000000002</v>
          </cell>
          <cell r="S306">
            <v>90</v>
          </cell>
          <cell r="T306">
            <v>32</v>
          </cell>
          <cell r="U306">
            <v>0</v>
          </cell>
          <cell r="V306">
            <v>90</v>
          </cell>
          <cell r="W306">
            <v>3</v>
          </cell>
          <cell r="X306" t="str">
            <v>"GA-13a_Pt1_Hs=02.70_Tp=12.33_Ballast.dat"</v>
          </cell>
          <cell r="Y306" t="str">
            <v>"GA-13a_Pt1_Hs=02.70_Tp=12.33_Ballast.dat"</v>
          </cell>
          <cell r="Z306" t="str">
            <v>"294.xls"</v>
          </cell>
          <cell r="AA306">
            <v>2.7</v>
          </cell>
          <cell r="AB306">
            <v>2</v>
          </cell>
          <cell r="AC306">
            <v>0.13550135501355015</v>
          </cell>
          <cell r="AD306" t="str">
            <v>"GA-13a_Pt1_Hs=02.70_Tp=12.33_Ballast.dat"</v>
          </cell>
          <cell r="AE306" t="str">
            <v>"GA-13a_Pt1_Hs=02.70_Tp=12.33_Ballast.dat"</v>
          </cell>
          <cell r="AF306" t="str">
            <v>"294.xls"</v>
          </cell>
        </row>
        <row r="307">
          <cell r="A307">
            <v>295</v>
          </cell>
          <cell r="B307" t="str">
            <v>GA-13a_Pt1_Hs=02.70_Tp=13.70_Ballast</v>
          </cell>
          <cell r="C307">
            <v>0</v>
          </cell>
          <cell r="D307" t="str">
            <v>Ochi-Hubble</v>
          </cell>
          <cell r="E307" t="str">
            <v>"Specified"</v>
          </cell>
          <cell r="F307" t="str">
            <v>SE10</v>
          </cell>
          <cell r="G307">
            <v>112.5</v>
          </cell>
          <cell r="H307">
            <v>2.7</v>
          </cell>
          <cell r="I307">
            <v>8</v>
          </cell>
          <cell r="J307">
            <v>7.2992700729927015E-2</v>
          </cell>
          <cell r="K307" t="str">
            <v>N100</v>
          </cell>
          <cell r="L307">
            <v>67.5</v>
          </cell>
          <cell r="M307" t="str">
            <v>N100</v>
          </cell>
          <cell r="N307" t="str">
            <v>"Ballast"</v>
          </cell>
          <cell r="O307">
            <v>90</v>
          </cell>
          <cell r="P307">
            <v>-11.89</v>
          </cell>
          <cell r="Q307">
            <v>0</v>
          </cell>
          <cell r="R307">
            <v>18.150000000000002</v>
          </cell>
          <cell r="S307">
            <v>90</v>
          </cell>
          <cell r="T307">
            <v>32</v>
          </cell>
          <cell r="U307">
            <v>0</v>
          </cell>
          <cell r="V307">
            <v>90</v>
          </cell>
          <cell r="W307">
            <v>3</v>
          </cell>
          <cell r="X307" t="str">
            <v>"GA-13a_Pt1_Hs=02.70_Tp=13.70_Ballast.dat"</v>
          </cell>
          <cell r="Y307" t="str">
            <v>"GA-13a_Pt1_Hs=02.70_Tp=13.70_Ballast.dat"</v>
          </cell>
          <cell r="Z307" t="str">
            <v>"295.xls"</v>
          </cell>
          <cell r="AA307">
            <v>2.7</v>
          </cell>
          <cell r="AB307">
            <v>2</v>
          </cell>
          <cell r="AC307">
            <v>0.12195121951219513</v>
          </cell>
          <cell r="AD307" t="str">
            <v>"GA-13a_Pt1_Hs=02.70_Tp=13.70_Ballast.dat"</v>
          </cell>
          <cell r="AE307" t="str">
            <v>"GA-13a_Pt1_Hs=02.70_Tp=13.70_Ballast.dat"</v>
          </cell>
          <cell r="AF307" t="str">
            <v>"295.xls"</v>
          </cell>
        </row>
        <row r="308">
          <cell r="A308">
            <v>296</v>
          </cell>
          <cell r="B308" t="str">
            <v>GA-13a_Pt1_Hs=02.70_Tp=15.07_Ballast</v>
          </cell>
          <cell r="C308">
            <v>0</v>
          </cell>
          <cell r="D308" t="str">
            <v>Ochi-Hubble</v>
          </cell>
          <cell r="E308" t="str">
            <v>"Specified"</v>
          </cell>
          <cell r="F308" t="str">
            <v>SE10</v>
          </cell>
          <cell r="G308">
            <v>112.5</v>
          </cell>
          <cell r="H308">
            <v>2.7</v>
          </cell>
          <cell r="I308">
            <v>8</v>
          </cell>
          <cell r="J308">
            <v>6.6357000663570004E-2</v>
          </cell>
          <cell r="K308" t="str">
            <v>N100</v>
          </cell>
          <cell r="L308">
            <v>67.5</v>
          </cell>
          <cell r="M308" t="str">
            <v>N100</v>
          </cell>
          <cell r="N308" t="str">
            <v>"Ballast"</v>
          </cell>
          <cell r="O308">
            <v>90</v>
          </cell>
          <cell r="P308">
            <v>-11.89</v>
          </cell>
          <cell r="Q308">
            <v>0</v>
          </cell>
          <cell r="R308">
            <v>18.150000000000002</v>
          </cell>
          <cell r="S308">
            <v>90</v>
          </cell>
          <cell r="T308">
            <v>32</v>
          </cell>
          <cell r="U308">
            <v>0</v>
          </cell>
          <cell r="V308">
            <v>90</v>
          </cell>
          <cell r="W308">
            <v>3</v>
          </cell>
          <cell r="X308" t="str">
            <v>"GA-13a_Pt1_Hs=02.70_Tp=15.07_Ballast.dat"</v>
          </cell>
          <cell r="Y308" t="str">
            <v>"GA-13a_Pt1_Hs=02.70_Tp=15.07_Ballast.dat"</v>
          </cell>
          <cell r="Z308" t="str">
            <v>"296.xls"</v>
          </cell>
          <cell r="AA308">
            <v>2.7</v>
          </cell>
          <cell r="AB308">
            <v>2</v>
          </cell>
          <cell r="AC308">
            <v>0.11086474501108648</v>
          </cell>
          <cell r="AD308" t="str">
            <v>"GA-13a_Pt1_Hs=02.70_Tp=15.07_Ballast.dat"</v>
          </cell>
          <cell r="AE308" t="str">
            <v>"GA-13a_Pt1_Hs=02.70_Tp=15.07_Ballast.dat"</v>
          </cell>
          <cell r="AF308" t="str">
            <v>"296.xls"</v>
          </cell>
        </row>
        <row r="309">
          <cell r="A309">
            <v>297</v>
          </cell>
          <cell r="B309" t="str">
            <v>GA-13b_Pt1_Hs=02.70_Tp=12.33_Full</v>
          </cell>
          <cell r="C309">
            <v>0</v>
          </cell>
          <cell r="D309" t="str">
            <v>Ochi-Hubble</v>
          </cell>
          <cell r="E309" t="str">
            <v>"Specified"</v>
          </cell>
          <cell r="F309" t="str">
            <v>S10</v>
          </cell>
          <cell r="G309">
            <v>67.5</v>
          </cell>
          <cell r="H309">
            <v>2.7</v>
          </cell>
          <cell r="I309">
            <v>8</v>
          </cell>
          <cell r="J309">
            <v>8.1103000811030002E-2</v>
          </cell>
          <cell r="K309" t="str">
            <v>NW100</v>
          </cell>
          <cell r="L309">
            <v>112.5</v>
          </cell>
          <cell r="M309" t="str">
            <v>NW100</v>
          </cell>
          <cell r="N309" t="str">
            <v>"Full"</v>
          </cell>
          <cell r="O309">
            <v>90</v>
          </cell>
          <cell r="P309">
            <v>-24.5</v>
          </cell>
          <cell r="Q309">
            <v>0</v>
          </cell>
          <cell r="R309">
            <v>18.150000000000002</v>
          </cell>
          <cell r="S309">
            <v>90</v>
          </cell>
          <cell r="T309">
            <v>32</v>
          </cell>
          <cell r="U309">
            <v>0</v>
          </cell>
          <cell r="V309">
            <v>90</v>
          </cell>
          <cell r="W309">
            <v>3</v>
          </cell>
          <cell r="X309" t="str">
            <v>"GA-13b_Pt1_Hs=02.70_Tp=12.33_Full.dat"</v>
          </cell>
          <cell r="Y309" t="str">
            <v>"GA-13b_Pt1_Hs=02.70_Tp=12.33_Full.dat"</v>
          </cell>
          <cell r="Z309" t="str">
            <v>"297.xls"</v>
          </cell>
          <cell r="AA309">
            <v>2.7</v>
          </cell>
          <cell r="AB309">
            <v>2</v>
          </cell>
          <cell r="AC309">
            <v>0.13550135501355015</v>
          </cell>
          <cell r="AD309" t="str">
            <v>"GA-13b_Pt1_Hs=02.70_Tp=12.33_Full.dat"</v>
          </cell>
          <cell r="AE309" t="str">
            <v>"GA-13b_Pt1_Hs=02.70_Tp=12.33_Full.dat"</v>
          </cell>
          <cell r="AF309" t="str">
            <v>"297.xls"</v>
          </cell>
        </row>
        <row r="310">
          <cell r="A310">
            <v>298</v>
          </cell>
          <cell r="B310" t="str">
            <v>GA-13b_Pt1_Hs=02.70_Tp=13.70_Full</v>
          </cell>
          <cell r="C310">
            <v>0</v>
          </cell>
          <cell r="D310" t="str">
            <v>Ochi-Hubble</v>
          </cell>
          <cell r="E310" t="str">
            <v>"Specified"</v>
          </cell>
          <cell r="F310" t="str">
            <v>S10</v>
          </cell>
          <cell r="G310">
            <v>67.5</v>
          </cell>
          <cell r="H310">
            <v>2.7</v>
          </cell>
          <cell r="I310">
            <v>8</v>
          </cell>
          <cell r="J310">
            <v>7.2992700729927015E-2</v>
          </cell>
          <cell r="K310" t="str">
            <v>NW100</v>
          </cell>
          <cell r="L310">
            <v>112.5</v>
          </cell>
          <cell r="M310" t="str">
            <v>NW100</v>
          </cell>
          <cell r="N310" t="str">
            <v>"Full"</v>
          </cell>
          <cell r="O310">
            <v>90</v>
          </cell>
          <cell r="P310">
            <v>-24.5</v>
          </cell>
          <cell r="Q310">
            <v>0</v>
          </cell>
          <cell r="R310">
            <v>18.150000000000002</v>
          </cell>
          <cell r="S310">
            <v>90</v>
          </cell>
          <cell r="T310">
            <v>32</v>
          </cell>
          <cell r="U310">
            <v>0</v>
          </cell>
          <cell r="V310">
            <v>90</v>
          </cell>
          <cell r="W310">
            <v>3</v>
          </cell>
          <cell r="X310" t="str">
            <v>"GA-13b_Pt1_Hs=02.70_Tp=13.70_Full.dat"</v>
          </cell>
          <cell r="Y310" t="str">
            <v>"GA-13b_Pt1_Hs=02.70_Tp=13.70_Full.dat"</v>
          </cell>
          <cell r="Z310" t="str">
            <v>"298.xls"</v>
          </cell>
          <cell r="AA310">
            <v>2.7</v>
          </cell>
          <cell r="AB310">
            <v>2</v>
          </cell>
          <cell r="AC310">
            <v>0.12195121951219513</v>
          </cell>
          <cell r="AD310" t="str">
            <v>"GA-13b_Pt1_Hs=02.70_Tp=13.70_Full.dat"</v>
          </cell>
          <cell r="AE310" t="str">
            <v>"GA-13b_Pt1_Hs=02.70_Tp=13.70_Full.dat"</v>
          </cell>
          <cell r="AF310" t="str">
            <v>"298.xls"</v>
          </cell>
        </row>
        <row r="311">
          <cell r="A311">
            <v>299</v>
          </cell>
          <cell r="B311" t="str">
            <v>GA-13b_Pt1_Hs=02.70_Tp=15.07_Full</v>
          </cell>
          <cell r="C311">
            <v>0</v>
          </cell>
          <cell r="D311" t="str">
            <v>Ochi-Hubble</v>
          </cell>
          <cell r="E311" t="str">
            <v>"Specified"</v>
          </cell>
          <cell r="F311" t="str">
            <v>S10</v>
          </cell>
          <cell r="G311">
            <v>67.5</v>
          </cell>
          <cell r="H311">
            <v>2.7</v>
          </cell>
          <cell r="I311">
            <v>8</v>
          </cell>
          <cell r="J311">
            <v>6.6357000663570004E-2</v>
          </cell>
          <cell r="K311" t="str">
            <v>NW100</v>
          </cell>
          <cell r="L311">
            <v>112.5</v>
          </cell>
          <cell r="M311" t="str">
            <v>NW100</v>
          </cell>
          <cell r="N311" t="str">
            <v>"Full"</v>
          </cell>
          <cell r="O311">
            <v>90</v>
          </cell>
          <cell r="P311">
            <v>-24.5</v>
          </cell>
          <cell r="Q311">
            <v>0</v>
          </cell>
          <cell r="R311">
            <v>18.150000000000002</v>
          </cell>
          <cell r="S311">
            <v>90</v>
          </cell>
          <cell r="T311">
            <v>32</v>
          </cell>
          <cell r="U311">
            <v>0</v>
          </cell>
          <cell r="V311">
            <v>90</v>
          </cell>
          <cell r="W311">
            <v>3</v>
          </cell>
          <cell r="X311" t="str">
            <v>"GA-13b_Pt1_Hs=02.70_Tp=15.07_Full.dat"</v>
          </cell>
          <cell r="Y311" t="str">
            <v>"GA-13b_Pt1_Hs=02.70_Tp=15.07_Full.dat"</v>
          </cell>
          <cell r="Z311" t="str">
            <v>"299.xls"</v>
          </cell>
          <cell r="AA311">
            <v>2.7</v>
          </cell>
          <cell r="AB311">
            <v>2</v>
          </cell>
          <cell r="AC311">
            <v>0.11086474501108648</v>
          </cell>
          <cell r="AD311" t="str">
            <v>"GA-13b_Pt1_Hs=02.70_Tp=15.07_Full.dat"</v>
          </cell>
          <cell r="AE311" t="str">
            <v>"GA-13b_Pt1_Hs=02.70_Tp=15.07_Full.dat"</v>
          </cell>
          <cell r="AF311" t="str">
            <v>"299.xls"</v>
          </cell>
        </row>
        <row r="312">
          <cell r="A312">
            <v>300</v>
          </cell>
          <cell r="B312" t="str">
            <v>GA-13b_Pt1_Hs=02.70_Tp=12.33_Interm</v>
          </cell>
          <cell r="C312">
            <v>0</v>
          </cell>
          <cell r="D312" t="str">
            <v>Ochi-Hubble</v>
          </cell>
          <cell r="E312" t="str">
            <v>"Specified"</v>
          </cell>
          <cell r="F312" t="str">
            <v>S10</v>
          </cell>
          <cell r="G312">
            <v>67.5</v>
          </cell>
          <cell r="H312">
            <v>2.7</v>
          </cell>
          <cell r="I312">
            <v>8</v>
          </cell>
          <cell r="J312">
            <v>8.1103000811030002E-2</v>
          </cell>
          <cell r="K312" t="str">
            <v>NW100</v>
          </cell>
          <cell r="L312">
            <v>112.5</v>
          </cell>
          <cell r="M312" t="str">
            <v>NW100</v>
          </cell>
          <cell r="N312" t="str">
            <v>"Interm"</v>
          </cell>
          <cell r="O312">
            <v>90</v>
          </cell>
          <cell r="P312">
            <v>-18.149999999999999</v>
          </cell>
          <cell r="Q312">
            <v>0</v>
          </cell>
          <cell r="R312">
            <v>18.150000000000002</v>
          </cell>
          <cell r="S312">
            <v>90</v>
          </cell>
          <cell r="T312">
            <v>32</v>
          </cell>
          <cell r="U312">
            <v>0</v>
          </cell>
          <cell r="V312">
            <v>90</v>
          </cell>
          <cell r="W312">
            <v>3</v>
          </cell>
          <cell r="X312" t="str">
            <v>"GA-13b_Pt1_Hs=02.70_Tp=12.33_Interm.dat"</v>
          </cell>
          <cell r="Y312" t="str">
            <v>"GA-13b_Pt1_Hs=02.70_Tp=12.33_Interm.dat"</v>
          </cell>
          <cell r="Z312" t="str">
            <v>"300.xls"</v>
          </cell>
          <cell r="AA312">
            <v>2.7</v>
          </cell>
          <cell r="AB312">
            <v>2</v>
          </cell>
          <cell r="AC312">
            <v>0.13550135501355015</v>
          </cell>
          <cell r="AD312" t="str">
            <v>"GA-13b_Pt1_Hs=02.70_Tp=12.33_Interm.dat"</v>
          </cell>
          <cell r="AE312" t="str">
            <v>"GA-13b_Pt1_Hs=02.70_Tp=12.33_Interm.dat"</v>
          </cell>
          <cell r="AF312" t="str">
            <v>"300.xls"</v>
          </cell>
        </row>
        <row r="313">
          <cell r="A313">
            <v>301</v>
          </cell>
          <cell r="B313" t="str">
            <v>GA-13b_Pt1_Hs=02.70_Tp=13.70_Interm</v>
          </cell>
          <cell r="C313">
            <v>0</v>
          </cell>
          <cell r="D313" t="str">
            <v>Ochi-Hubble</v>
          </cell>
          <cell r="E313" t="str">
            <v>"Specified"</v>
          </cell>
          <cell r="F313" t="str">
            <v>S10</v>
          </cell>
          <cell r="G313">
            <v>67.5</v>
          </cell>
          <cell r="H313">
            <v>2.7</v>
          </cell>
          <cell r="I313">
            <v>8</v>
          </cell>
          <cell r="J313">
            <v>7.2992700729927015E-2</v>
          </cell>
          <cell r="K313" t="str">
            <v>NW100</v>
          </cell>
          <cell r="L313">
            <v>112.5</v>
          </cell>
          <cell r="M313" t="str">
            <v>NW100</v>
          </cell>
          <cell r="N313" t="str">
            <v>"Interm"</v>
          </cell>
          <cell r="O313">
            <v>90</v>
          </cell>
          <cell r="P313">
            <v>-18.149999999999999</v>
          </cell>
          <cell r="Q313">
            <v>0</v>
          </cell>
          <cell r="R313">
            <v>18.150000000000002</v>
          </cell>
          <cell r="S313">
            <v>90</v>
          </cell>
          <cell r="T313">
            <v>32</v>
          </cell>
          <cell r="U313">
            <v>0</v>
          </cell>
          <cell r="V313">
            <v>90</v>
          </cell>
          <cell r="W313">
            <v>3</v>
          </cell>
          <cell r="X313" t="str">
            <v>"GA-13b_Pt1_Hs=02.70_Tp=13.70_Interm.dat"</v>
          </cell>
          <cell r="Y313" t="str">
            <v>"GA-13b_Pt1_Hs=02.70_Tp=13.70_Interm.dat"</v>
          </cell>
          <cell r="Z313" t="str">
            <v>"301.xls"</v>
          </cell>
          <cell r="AA313">
            <v>2.7</v>
          </cell>
          <cell r="AB313">
            <v>2</v>
          </cell>
          <cell r="AC313">
            <v>0.12195121951219513</v>
          </cell>
          <cell r="AD313" t="str">
            <v>"GA-13b_Pt1_Hs=02.70_Tp=13.70_Interm.dat"</v>
          </cell>
          <cell r="AE313" t="str">
            <v>"GA-13b_Pt1_Hs=02.70_Tp=13.70_Interm.dat"</v>
          </cell>
          <cell r="AF313" t="str">
            <v>"301.xls"</v>
          </cell>
        </row>
        <row r="314">
          <cell r="A314">
            <v>302</v>
          </cell>
          <cell r="B314" t="str">
            <v>GA-13b_Pt1_Hs=02.70_Tp=15.07_Interm</v>
          </cell>
          <cell r="C314">
            <v>0</v>
          </cell>
          <cell r="D314" t="str">
            <v>Ochi-Hubble</v>
          </cell>
          <cell r="E314" t="str">
            <v>"Specified"</v>
          </cell>
          <cell r="F314" t="str">
            <v>S10</v>
          </cell>
          <cell r="G314">
            <v>67.5</v>
          </cell>
          <cell r="H314">
            <v>2.7</v>
          </cell>
          <cell r="I314">
            <v>8</v>
          </cell>
          <cell r="J314">
            <v>6.6357000663570004E-2</v>
          </cell>
          <cell r="K314" t="str">
            <v>NW100</v>
          </cell>
          <cell r="L314">
            <v>112.5</v>
          </cell>
          <cell r="M314" t="str">
            <v>NW100</v>
          </cell>
          <cell r="N314" t="str">
            <v>"Interm"</v>
          </cell>
          <cell r="O314">
            <v>90</v>
          </cell>
          <cell r="P314">
            <v>-18.149999999999999</v>
          </cell>
          <cell r="Q314">
            <v>0</v>
          </cell>
          <cell r="R314">
            <v>18.150000000000002</v>
          </cell>
          <cell r="S314">
            <v>90</v>
          </cell>
          <cell r="T314">
            <v>32</v>
          </cell>
          <cell r="U314">
            <v>0</v>
          </cell>
          <cell r="V314">
            <v>90</v>
          </cell>
          <cell r="W314">
            <v>3</v>
          </cell>
          <cell r="X314" t="str">
            <v>"GA-13b_Pt1_Hs=02.70_Tp=15.07_Interm.dat"</v>
          </cell>
          <cell r="Y314" t="str">
            <v>"GA-13b_Pt1_Hs=02.70_Tp=15.07_Interm.dat"</v>
          </cell>
          <cell r="Z314" t="str">
            <v>"302.xls"</v>
          </cell>
          <cell r="AA314">
            <v>2.7</v>
          </cell>
          <cell r="AB314">
            <v>2</v>
          </cell>
          <cell r="AC314">
            <v>0.11086474501108648</v>
          </cell>
          <cell r="AD314" t="str">
            <v>"GA-13b_Pt1_Hs=02.70_Tp=15.07_Interm.dat"</v>
          </cell>
          <cell r="AE314" t="str">
            <v>"GA-13b_Pt1_Hs=02.70_Tp=15.07_Interm.dat"</v>
          </cell>
          <cell r="AF314" t="str">
            <v>"302.xls"</v>
          </cell>
        </row>
        <row r="315">
          <cell r="A315">
            <v>303</v>
          </cell>
          <cell r="B315" t="str">
            <v>GA-13b_Pt1_Hs=02.70_Tp=12.33_Ballast</v>
          </cell>
          <cell r="C315">
            <v>0</v>
          </cell>
          <cell r="D315" t="str">
            <v>Ochi-Hubble</v>
          </cell>
          <cell r="E315" t="str">
            <v>"Specified"</v>
          </cell>
          <cell r="F315" t="str">
            <v>S10</v>
          </cell>
          <cell r="G315">
            <v>67.5</v>
          </cell>
          <cell r="H315">
            <v>2.7</v>
          </cell>
          <cell r="I315">
            <v>8</v>
          </cell>
          <cell r="J315">
            <v>8.1103000811030002E-2</v>
          </cell>
          <cell r="K315" t="str">
            <v>NW100</v>
          </cell>
          <cell r="L315">
            <v>112.5</v>
          </cell>
          <cell r="M315" t="str">
            <v>NW100</v>
          </cell>
          <cell r="N315" t="str">
            <v>"Ballast"</v>
          </cell>
          <cell r="O315">
            <v>90</v>
          </cell>
          <cell r="P315">
            <v>-11.89</v>
          </cell>
          <cell r="Q315">
            <v>0</v>
          </cell>
          <cell r="R315">
            <v>18.150000000000002</v>
          </cell>
          <cell r="S315">
            <v>90</v>
          </cell>
          <cell r="T315">
            <v>32</v>
          </cell>
          <cell r="U315">
            <v>0</v>
          </cell>
          <cell r="V315">
            <v>90</v>
          </cell>
          <cell r="W315">
            <v>3</v>
          </cell>
          <cell r="X315" t="str">
            <v>"GA-13b_Pt1_Hs=02.70_Tp=12.33_Ballast.dat"</v>
          </cell>
          <cell r="Y315" t="str">
            <v>"GA-13b_Pt1_Hs=02.70_Tp=12.33_Ballast.dat"</v>
          </cell>
          <cell r="Z315" t="str">
            <v>"303.xls"</v>
          </cell>
          <cell r="AA315">
            <v>2.7</v>
          </cell>
          <cell r="AB315">
            <v>2</v>
          </cell>
          <cell r="AC315">
            <v>0.13550135501355015</v>
          </cell>
          <cell r="AD315" t="str">
            <v>"GA-13b_Pt1_Hs=02.70_Tp=12.33_Ballast.dat"</v>
          </cell>
          <cell r="AE315" t="str">
            <v>"GA-13b_Pt1_Hs=02.70_Tp=12.33_Ballast.dat"</v>
          </cell>
          <cell r="AF315" t="str">
            <v>"303.xls"</v>
          </cell>
        </row>
        <row r="316">
          <cell r="A316">
            <v>304</v>
          </cell>
          <cell r="B316" t="str">
            <v>GA-13b_Pt1_Hs=02.70_Tp=13.70_Ballast</v>
          </cell>
          <cell r="C316">
            <v>0</v>
          </cell>
          <cell r="D316" t="str">
            <v>Ochi-Hubble</v>
          </cell>
          <cell r="E316" t="str">
            <v>"Specified"</v>
          </cell>
          <cell r="F316" t="str">
            <v>S10</v>
          </cell>
          <cell r="G316">
            <v>67.5</v>
          </cell>
          <cell r="H316">
            <v>2.7</v>
          </cell>
          <cell r="I316">
            <v>8</v>
          </cell>
          <cell r="J316">
            <v>7.2992700729927015E-2</v>
          </cell>
          <cell r="K316" t="str">
            <v>NW100</v>
          </cell>
          <cell r="L316">
            <v>112.5</v>
          </cell>
          <cell r="M316" t="str">
            <v>NW100</v>
          </cell>
          <cell r="N316" t="str">
            <v>"Ballast"</v>
          </cell>
          <cell r="O316">
            <v>90</v>
          </cell>
          <cell r="P316">
            <v>-11.89</v>
          </cell>
          <cell r="Q316">
            <v>0</v>
          </cell>
          <cell r="R316">
            <v>18.150000000000002</v>
          </cell>
          <cell r="S316">
            <v>90</v>
          </cell>
          <cell r="T316">
            <v>32</v>
          </cell>
          <cell r="U316">
            <v>0</v>
          </cell>
          <cell r="V316">
            <v>90</v>
          </cell>
          <cell r="W316">
            <v>3</v>
          </cell>
          <cell r="X316" t="str">
            <v>"GA-13b_Pt1_Hs=02.70_Tp=13.70_Ballast.dat"</v>
          </cell>
          <cell r="Y316" t="str">
            <v>"GA-13b_Pt1_Hs=02.70_Tp=13.70_Ballast.dat"</v>
          </cell>
          <cell r="Z316" t="str">
            <v>"304.xls"</v>
          </cell>
          <cell r="AA316">
            <v>2.7</v>
          </cell>
          <cell r="AB316">
            <v>2</v>
          </cell>
          <cell r="AC316">
            <v>0.12195121951219513</v>
          </cell>
          <cell r="AD316" t="str">
            <v>"GA-13b_Pt1_Hs=02.70_Tp=13.70_Ballast.dat"</v>
          </cell>
          <cell r="AE316" t="str">
            <v>"GA-13b_Pt1_Hs=02.70_Tp=13.70_Ballast.dat"</v>
          </cell>
          <cell r="AF316" t="str">
            <v>"304.xls"</v>
          </cell>
        </row>
        <row r="317">
          <cell r="A317">
            <v>305</v>
          </cell>
          <cell r="B317" t="str">
            <v>GA-13b_Pt1_Hs=02.70_Tp=15.07_Ballast</v>
          </cell>
          <cell r="C317">
            <v>0</v>
          </cell>
          <cell r="D317" t="str">
            <v>Ochi-Hubble</v>
          </cell>
          <cell r="E317" t="str">
            <v>"Specified"</v>
          </cell>
          <cell r="F317" t="str">
            <v>S10</v>
          </cell>
          <cell r="G317">
            <v>67.5</v>
          </cell>
          <cell r="H317">
            <v>2.7</v>
          </cell>
          <cell r="I317">
            <v>8</v>
          </cell>
          <cell r="J317">
            <v>6.6357000663570004E-2</v>
          </cell>
          <cell r="K317" t="str">
            <v>NW100</v>
          </cell>
          <cell r="L317">
            <v>112.5</v>
          </cell>
          <cell r="M317" t="str">
            <v>NW100</v>
          </cell>
          <cell r="N317" t="str">
            <v>"Ballast"</v>
          </cell>
          <cell r="O317">
            <v>90</v>
          </cell>
          <cell r="P317">
            <v>-11.89</v>
          </cell>
          <cell r="Q317">
            <v>0</v>
          </cell>
          <cell r="R317">
            <v>18.150000000000002</v>
          </cell>
          <cell r="S317">
            <v>90</v>
          </cell>
          <cell r="T317">
            <v>32</v>
          </cell>
          <cell r="U317">
            <v>0</v>
          </cell>
          <cell r="V317">
            <v>90</v>
          </cell>
          <cell r="W317">
            <v>3</v>
          </cell>
          <cell r="X317" t="str">
            <v>"GA-13b_Pt1_Hs=02.70_Tp=15.07_Ballast.dat"</v>
          </cell>
          <cell r="Y317" t="str">
            <v>"GA-13b_Pt1_Hs=02.70_Tp=15.07_Ballast.dat"</v>
          </cell>
          <cell r="Z317" t="str">
            <v>"305.xls"</v>
          </cell>
          <cell r="AA317">
            <v>2.7</v>
          </cell>
          <cell r="AB317">
            <v>2</v>
          </cell>
          <cell r="AC317">
            <v>0.11086474501108648</v>
          </cell>
          <cell r="AD317" t="str">
            <v>"GA-13b_Pt1_Hs=02.70_Tp=15.07_Ballast.dat"</v>
          </cell>
          <cell r="AE317" t="str">
            <v>"GA-13b_Pt1_Hs=02.70_Tp=15.07_Ballast.dat"</v>
          </cell>
          <cell r="AF317" t="str">
            <v>"305.xls"</v>
          </cell>
        </row>
        <row r="318">
          <cell r="A318">
            <v>306</v>
          </cell>
          <cell r="B318" t="str">
            <v>GA-14a_Pt1_Hs=02.70_Tp=12.33_Full</v>
          </cell>
          <cell r="C318">
            <v>0</v>
          </cell>
          <cell r="D318" t="str">
            <v>Ochi-Hubble</v>
          </cell>
          <cell r="E318" t="str">
            <v>"Specified"</v>
          </cell>
          <cell r="F318" t="str">
            <v>NW10</v>
          </cell>
          <cell r="G318">
            <v>292.5</v>
          </cell>
          <cell r="H318">
            <v>2.7</v>
          </cell>
          <cell r="I318">
            <v>8</v>
          </cell>
          <cell r="J318">
            <v>8.1103000811030002E-2</v>
          </cell>
          <cell r="K318" t="str">
            <v>S100</v>
          </cell>
          <cell r="L318">
            <v>247.5</v>
          </cell>
          <cell r="M318" t="str">
            <v>S100</v>
          </cell>
          <cell r="N318" t="str">
            <v>"Full"</v>
          </cell>
          <cell r="O318">
            <v>270</v>
          </cell>
          <cell r="P318">
            <v>-24.5</v>
          </cell>
          <cell r="Q318">
            <v>0</v>
          </cell>
          <cell r="R318">
            <v>18.150000000000002</v>
          </cell>
          <cell r="S318">
            <v>90</v>
          </cell>
          <cell r="T318">
            <v>32</v>
          </cell>
          <cell r="U318">
            <v>0</v>
          </cell>
          <cell r="V318">
            <v>90</v>
          </cell>
          <cell r="W318">
            <v>3</v>
          </cell>
          <cell r="X318" t="str">
            <v>"GA-14a_Pt1_Hs=02.70_Tp=12.33_Full.dat"</v>
          </cell>
          <cell r="Y318" t="str">
            <v>"GA-14a_Pt1_Hs=02.70_Tp=12.33_Full.dat"</v>
          </cell>
          <cell r="Z318" t="str">
            <v>"306.xls"</v>
          </cell>
          <cell r="AA318">
            <v>2.7</v>
          </cell>
          <cell r="AB318">
            <v>2</v>
          </cell>
          <cell r="AC318">
            <v>0.13550135501355015</v>
          </cell>
          <cell r="AD318" t="str">
            <v>"GA-14a_Pt1_Hs=02.70_Tp=12.33_Full.dat"</v>
          </cell>
          <cell r="AE318" t="str">
            <v>"GA-14a_Pt1_Hs=02.70_Tp=12.33_Full.dat"</v>
          </cell>
          <cell r="AF318" t="str">
            <v>"306.xls"</v>
          </cell>
        </row>
        <row r="319">
          <cell r="A319">
            <v>307</v>
          </cell>
          <cell r="B319" t="str">
            <v>GA-14a_Pt1_Hs=02.70_Tp=13.70_Full</v>
          </cell>
          <cell r="C319">
            <v>0</v>
          </cell>
          <cell r="D319" t="str">
            <v>Ochi-Hubble</v>
          </cell>
          <cell r="E319" t="str">
            <v>"Specified"</v>
          </cell>
          <cell r="F319" t="str">
            <v>NW10</v>
          </cell>
          <cell r="G319">
            <v>292.5</v>
          </cell>
          <cell r="H319">
            <v>2.7</v>
          </cell>
          <cell r="I319">
            <v>8</v>
          </cell>
          <cell r="J319">
            <v>7.2992700729927015E-2</v>
          </cell>
          <cell r="K319" t="str">
            <v>S100</v>
          </cell>
          <cell r="L319">
            <v>247.5</v>
          </cell>
          <cell r="M319" t="str">
            <v>S100</v>
          </cell>
          <cell r="N319" t="str">
            <v>"Full"</v>
          </cell>
          <cell r="O319">
            <v>270</v>
          </cell>
          <cell r="P319">
            <v>-24.5</v>
          </cell>
          <cell r="Q319">
            <v>0</v>
          </cell>
          <cell r="R319">
            <v>18.150000000000002</v>
          </cell>
          <cell r="S319">
            <v>90</v>
          </cell>
          <cell r="T319">
            <v>32</v>
          </cell>
          <cell r="U319">
            <v>0</v>
          </cell>
          <cell r="V319">
            <v>90</v>
          </cell>
          <cell r="W319">
            <v>3</v>
          </cell>
          <cell r="X319" t="str">
            <v>"GA-14a_Pt1_Hs=02.70_Tp=13.70_Full.dat"</v>
          </cell>
          <cell r="Y319" t="str">
            <v>"GA-14a_Pt1_Hs=02.70_Tp=13.70_Full.dat"</v>
          </cell>
          <cell r="Z319" t="str">
            <v>"307.xls"</v>
          </cell>
          <cell r="AA319">
            <v>2.7</v>
          </cell>
          <cell r="AB319">
            <v>2</v>
          </cell>
          <cell r="AC319">
            <v>0.12195121951219513</v>
          </cell>
          <cell r="AD319" t="str">
            <v>"GA-14a_Pt1_Hs=02.70_Tp=13.70_Full.dat"</v>
          </cell>
          <cell r="AE319" t="str">
            <v>"GA-14a_Pt1_Hs=02.70_Tp=13.70_Full.dat"</v>
          </cell>
          <cell r="AF319" t="str">
            <v>"307.xls"</v>
          </cell>
        </row>
        <row r="320">
          <cell r="A320">
            <v>308</v>
          </cell>
          <cell r="B320" t="str">
            <v>GA-14a_Pt1_Hs=02.70_Tp=15.07_Full</v>
          </cell>
          <cell r="C320">
            <v>0</v>
          </cell>
          <cell r="D320" t="str">
            <v>Ochi-Hubble</v>
          </cell>
          <cell r="E320" t="str">
            <v>"Specified"</v>
          </cell>
          <cell r="F320" t="str">
            <v>NW10</v>
          </cell>
          <cell r="G320">
            <v>292.5</v>
          </cell>
          <cell r="H320">
            <v>2.7</v>
          </cell>
          <cell r="I320">
            <v>8</v>
          </cell>
          <cell r="J320">
            <v>6.6357000663570004E-2</v>
          </cell>
          <cell r="K320" t="str">
            <v>S100</v>
          </cell>
          <cell r="L320">
            <v>247.5</v>
          </cell>
          <cell r="M320" t="str">
            <v>S100</v>
          </cell>
          <cell r="N320" t="str">
            <v>"Full"</v>
          </cell>
          <cell r="O320">
            <v>270</v>
          </cell>
          <cell r="P320">
            <v>-24.5</v>
          </cell>
          <cell r="Q320">
            <v>0</v>
          </cell>
          <cell r="R320">
            <v>18.150000000000002</v>
          </cell>
          <cell r="S320">
            <v>90</v>
          </cell>
          <cell r="T320">
            <v>32</v>
          </cell>
          <cell r="U320">
            <v>0</v>
          </cell>
          <cell r="V320">
            <v>90</v>
          </cell>
          <cell r="W320">
            <v>3</v>
          </cell>
          <cell r="X320" t="str">
            <v>"GA-14a_Pt1_Hs=02.70_Tp=15.07_Full.dat"</v>
          </cell>
          <cell r="Y320" t="str">
            <v>"GA-14a_Pt1_Hs=02.70_Tp=15.07_Full.dat"</v>
          </cell>
          <cell r="Z320" t="str">
            <v>"308.xls"</v>
          </cell>
          <cell r="AA320">
            <v>2.7</v>
          </cell>
          <cell r="AB320">
            <v>2</v>
          </cell>
          <cell r="AC320">
            <v>0.11086474501108648</v>
          </cell>
          <cell r="AD320" t="str">
            <v>"GA-14a_Pt1_Hs=02.70_Tp=15.07_Full.dat"</v>
          </cell>
          <cell r="AE320" t="str">
            <v>"GA-14a_Pt1_Hs=02.70_Tp=15.07_Full.dat"</v>
          </cell>
          <cell r="AF320" t="str">
            <v>"308.xls"</v>
          </cell>
        </row>
        <row r="321">
          <cell r="A321">
            <v>309</v>
          </cell>
          <cell r="B321" t="str">
            <v>GA-14a_Pt1_Hs=02.70_Tp=12.33_Interm</v>
          </cell>
          <cell r="C321">
            <v>0</v>
          </cell>
          <cell r="D321" t="str">
            <v>Ochi-Hubble</v>
          </cell>
          <cell r="E321" t="str">
            <v>"Specified"</v>
          </cell>
          <cell r="F321" t="str">
            <v>NW10</v>
          </cell>
          <cell r="G321">
            <v>292.5</v>
          </cell>
          <cell r="H321">
            <v>2.7</v>
          </cell>
          <cell r="I321">
            <v>8</v>
          </cell>
          <cell r="J321">
            <v>8.1103000811030002E-2</v>
          </cell>
          <cell r="K321" t="str">
            <v>S100</v>
          </cell>
          <cell r="L321">
            <v>247.5</v>
          </cell>
          <cell r="M321" t="str">
            <v>S100</v>
          </cell>
          <cell r="N321" t="str">
            <v>"Interm"</v>
          </cell>
          <cell r="O321">
            <v>270</v>
          </cell>
          <cell r="P321">
            <v>-18.149999999999999</v>
          </cell>
          <cell r="Q321">
            <v>0</v>
          </cell>
          <cell r="R321">
            <v>18.150000000000002</v>
          </cell>
          <cell r="S321">
            <v>90</v>
          </cell>
          <cell r="T321">
            <v>32</v>
          </cell>
          <cell r="U321">
            <v>0</v>
          </cell>
          <cell r="V321">
            <v>90</v>
          </cell>
          <cell r="W321">
            <v>3</v>
          </cell>
          <cell r="X321" t="str">
            <v>"GA-14a_Pt1_Hs=02.70_Tp=12.33_Interm.dat"</v>
          </cell>
          <cell r="Y321" t="str">
            <v>"GA-14a_Pt1_Hs=02.70_Tp=12.33_Interm.dat"</v>
          </cell>
          <cell r="Z321" t="str">
            <v>"309.xls"</v>
          </cell>
          <cell r="AA321">
            <v>2.7</v>
          </cell>
          <cell r="AB321">
            <v>2</v>
          </cell>
          <cell r="AC321">
            <v>0.13550135501355015</v>
          </cell>
          <cell r="AD321" t="str">
            <v>"GA-14a_Pt1_Hs=02.70_Tp=12.33_Interm.dat"</v>
          </cell>
          <cell r="AE321" t="str">
            <v>"GA-14a_Pt1_Hs=02.70_Tp=12.33_Interm.dat"</v>
          </cell>
          <cell r="AF321" t="str">
            <v>"309.xls"</v>
          </cell>
        </row>
        <row r="322">
          <cell r="A322">
            <v>310</v>
          </cell>
          <cell r="B322" t="str">
            <v>GA-14a_Pt1_Hs=02.70_Tp=13.70_Interm</v>
          </cell>
          <cell r="C322">
            <v>0</v>
          </cell>
          <cell r="D322" t="str">
            <v>Ochi-Hubble</v>
          </cell>
          <cell r="E322" t="str">
            <v>"Specified"</v>
          </cell>
          <cell r="F322" t="str">
            <v>NW10</v>
          </cell>
          <cell r="G322">
            <v>292.5</v>
          </cell>
          <cell r="H322">
            <v>2.7</v>
          </cell>
          <cell r="I322">
            <v>8</v>
          </cell>
          <cell r="J322">
            <v>7.2992700729927015E-2</v>
          </cell>
          <cell r="K322" t="str">
            <v>S100</v>
          </cell>
          <cell r="L322">
            <v>247.5</v>
          </cell>
          <cell r="M322" t="str">
            <v>S100</v>
          </cell>
          <cell r="N322" t="str">
            <v>"Interm"</v>
          </cell>
          <cell r="O322">
            <v>270</v>
          </cell>
          <cell r="P322">
            <v>-18.149999999999999</v>
          </cell>
          <cell r="Q322">
            <v>0</v>
          </cell>
          <cell r="R322">
            <v>18.150000000000002</v>
          </cell>
          <cell r="S322">
            <v>90</v>
          </cell>
          <cell r="T322">
            <v>32</v>
          </cell>
          <cell r="U322">
            <v>0</v>
          </cell>
          <cell r="V322">
            <v>90</v>
          </cell>
          <cell r="W322">
            <v>3</v>
          </cell>
          <cell r="X322" t="str">
            <v>"GA-14a_Pt1_Hs=02.70_Tp=13.70_Interm.dat"</v>
          </cell>
          <cell r="Y322" t="str">
            <v>"GA-14a_Pt1_Hs=02.70_Tp=13.70_Interm.dat"</v>
          </cell>
          <cell r="Z322" t="str">
            <v>"310.xls"</v>
          </cell>
          <cell r="AA322">
            <v>2.7</v>
          </cell>
          <cell r="AB322">
            <v>2</v>
          </cell>
          <cell r="AC322">
            <v>0.12195121951219513</v>
          </cell>
          <cell r="AD322" t="str">
            <v>"GA-14a_Pt1_Hs=02.70_Tp=13.70_Interm.dat"</v>
          </cell>
          <cell r="AE322" t="str">
            <v>"GA-14a_Pt1_Hs=02.70_Tp=13.70_Interm.dat"</v>
          </cell>
          <cell r="AF322" t="str">
            <v>"310.xls"</v>
          </cell>
        </row>
        <row r="323">
          <cell r="A323">
            <v>311</v>
          </cell>
          <cell r="B323" t="str">
            <v>GA-14a_Pt1_Hs=02.70_Tp=15.07_Interm</v>
          </cell>
          <cell r="C323">
            <v>0</v>
          </cell>
          <cell r="D323" t="str">
            <v>Ochi-Hubble</v>
          </cell>
          <cell r="E323" t="str">
            <v>"Specified"</v>
          </cell>
          <cell r="F323" t="str">
            <v>NW10</v>
          </cell>
          <cell r="G323">
            <v>292.5</v>
          </cell>
          <cell r="H323">
            <v>2.7</v>
          </cell>
          <cell r="I323">
            <v>8</v>
          </cell>
          <cell r="J323">
            <v>6.6357000663570004E-2</v>
          </cell>
          <cell r="K323" t="str">
            <v>S100</v>
          </cell>
          <cell r="L323">
            <v>247.5</v>
          </cell>
          <cell r="M323" t="str">
            <v>S100</v>
          </cell>
          <cell r="N323" t="str">
            <v>"Interm"</v>
          </cell>
          <cell r="O323">
            <v>270</v>
          </cell>
          <cell r="P323">
            <v>-18.149999999999999</v>
          </cell>
          <cell r="Q323">
            <v>0</v>
          </cell>
          <cell r="R323">
            <v>18.150000000000002</v>
          </cell>
          <cell r="S323">
            <v>90</v>
          </cell>
          <cell r="T323">
            <v>32</v>
          </cell>
          <cell r="U323">
            <v>0</v>
          </cell>
          <cell r="V323">
            <v>90</v>
          </cell>
          <cell r="W323">
            <v>3</v>
          </cell>
          <cell r="X323" t="str">
            <v>"GA-14a_Pt1_Hs=02.70_Tp=15.07_Interm.dat"</v>
          </cell>
          <cell r="Y323" t="str">
            <v>"GA-14a_Pt1_Hs=02.70_Tp=15.07_Interm.dat"</v>
          </cell>
          <cell r="Z323" t="str">
            <v>"311.xls"</v>
          </cell>
          <cell r="AA323">
            <v>2.7</v>
          </cell>
          <cell r="AB323">
            <v>2</v>
          </cell>
          <cell r="AC323">
            <v>0.11086474501108648</v>
          </cell>
          <cell r="AD323" t="str">
            <v>"GA-14a_Pt1_Hs=02.70_Tp=15.07_Interm.dat"</v>
          </cell>
          <cell r="AE323" t="str">
            <v>"GA-14a_Pt1_Hs=02.70_Tp=15.07_Interm.dat"</v>
          </cell>
          <cell r="AF323" t="str">
            <v>"311.xls"</v>
          </cell>
        </row>
        <row r="324">
          <cell r="A324">
            <v>312</v>
          </cell>
          <cell r="B324" t="str">
            <v>GA-14a_Pt1_Hs=02.70_Tp=12.33_Ballast</v>
          </cell>
          <cell r="C324">
            <v>0</v>
          </cell>
          <cell r="D324" t="str">
            <v>Ochi-Hubble</v>
          </cell>
          <cell r="E324" t="str">
            <v>"Specified"</v>
          </cell>
          <cell r="F324" t="str">
            <v>NW10</v>
          </cell>
          <cell r="G324">
            <v>292.5</v>
          </cell>
          <cell r="H324">
            <v>2.7</v>
          </cell>
          <cell r="I324">
            <v>8</v>
          </cell>
          <cell r="J324">
            <v>8.1103000811030002E-2</v>
          </cell>
          <cell r="K324" t="str">
            <v>S100</v>
          </cell>
          <cell r="L324">
            <v>247.5</v>
          </cell>
          <cell r="M324" t="str">
            <v>S100</v>
          </cell>
          <cell r="N324" t="str">
            <v>"Ballast"</v>
          </cell>
          <cell r="O324">
            <v>270</v>
          </cell>
          <cell r="P324">
            <v>-11.89</v>
          </cell>
          <cell r="Q324">
            <v>0</v>
          </cell>
          <cell r="R324">
            <v>18.150000000000002</v>
          </cell>
          <cell r="S324">
            <v>90</v>
          </cell>
          <cell r="T324">
            <v>32</v>
          </cell>
          <cell r="U324">
            <v>0</v>
          </cell>
          <cell r="V324">
            <v>90</v>
          </cell>
          <cell r="W324">
            <v>3</v>
          </cell>
          <cell r="X324" t="str">
            <v>"GA-14a_Pt1_Hs=02.70_Tp=12.33_Ballast.dat"</v>
          </cell>
          <cell r="Y324" t="str">
            <v>"GA-14a_Pt1_Hs=02.70_Tp=12.33_Ballast.dat"</v>
          </cell>
          <cell r="Z324" t="str">
            <v>"312.xls"</v>
          </cell>
          <cell r="AA324">
            <v>2.7</v>
          </cell>
          <cell r="AB324">
            <v>2</v>
          </cell>
          <cell r="AC324">
            <v>0.13550135501355015</v>
          </cell>
          <cell r="AD324" t="str">
            <v>"GA-14a_Pt1_Hs=02.70_Tp=12.33_Ballast.dat"</v>
          </cell>
          <cell r="AE324" t="str">
            <v>"GA-14a_Pt1_Hs=02.70_Tp=12.33_Ballast.dat"</v>
          </cell>
          <cell r="AF324" t="str">
            <v>"312.xls"</v>
          </cell>
        </row>
        <row r="325">
          <cell r="A325">
            <v>313</v>
          </cell>
          <cell r="B325" t="str">
            <v>GA-14a_Pt1_Hs=02.70_Tp=13.70_Ballast</v>
          </cell>
          <cell r="C325">
            <v>0</v>
          </cell>
          <cell r="D325" t="str">
            <v>Ochi-Hubble</v>
          </cell>
          <cell r="E325" t="str">
            <v>"Specified"</v>
          </cell>
          <cell r="F325" t="str">
            <v>NW10</v>
          </cell>
          <cell r="G325">
            <v>292.5</v>
          </cell>
          <cell r="H325">
            <v>2.7</v>
          </cell>
          <cell r="I325">
            <v>8</v>
          </cell>
          <cell r="J325">
            <v>7.2992700729927015E-2</v>
          </cell>
          <cell r="K325" t="str">
            <v>S100</v>
          </cell>
          <cell r="L325">
            <v>247.5</v>
          </cell>
          <cell r="M325" t="str">
            <v>S100</v>
          </cell>
          <cell r="N325" t="str">
            <v>"Ballast"</v>
          </cell>
          <cell r="O325">
            <v>270</v>
          </cell>
          <cell r="P325">
            <v>-11.89</v>
          </cell>
          <cell r="Q325">
            <v>0</v>
          </cell>
          <cell r="R325">
            <v>18.150000000000002</v>
          </cell>
          <cell r="S325">
            <v>90</v>
          </cell>
          <cell r="T325">
            <v>32</v>
          </cell>
          <cell r="U325">
            <v>0</v>
          </cell>
          <cell r="V325">
            <v>90</v>
          </cell>
          <cell r="W325">
            <v>3</v>
          </cell>
          <cell r="X325" t="str">
            <v>"GA-14a_Pt1_Hs=02.70_Tp=13.70_Ballast.dat"</v>
          </cell>
          <cell r="Y325" t="str">
            <v>"GA-14a_Pt1_Hs=02.70_Tp=13.70_Ballast.dat"</v>
          </cell>
          <cell r="Z325" t="str">
            <v>"313.xls"</v>
          </cell>
          <cell r="AA325">
            <v>2.7</v>
          </cell>
          <cell r="AB325">
            <v>2</v>
          </cell>
          <cell r="AC325">
            <v>0.12195121951219513</v>
          </cell>
          <cell r="AD325" t="str">
            <v>"GA-14a_Pt1_Hs=02.70_Tp=13.70_Ballast.dat"</v>
          </cell>
          <cell r="AE325" t="str">
            <v>"GA-14a_Pt1_Hs=02.70_Tp=13.70_Ballast.dat"</v>
          </cell>
          <cell r="AF325" t="str">
            <v>"313.xls"</v>
          </cell>
        </row>
        <row r="326">
          <cell r="A326">
            <v>314</v>
          </cell>
          <cell r="B326" t="str">
            <v>GA-14a_Pt1_Hs=02.70_Tp=15.07_Ballast</v>
          </cell>
          <cell r="C326">
            <v>0</v>
          </cell>
          <cell r="D326" t="str">
            <v>Ochi-Hubble</v>
          </cell>
          <cell r="E326" t="str">
            <v>"Specified"</v>
          </cell>
          <cell r="F326" t="str">
            <v>NW10</v>
          </cell>
          <cell r="G326">
            <v>292.5</v>
          </cell>
          <cell r="H326">
            <v>2.7</v>
          </cell>
          <cell r="I326">
            <v>8</v>
          </cell>
          <cell r="J326">
            <v>6.6357000663570004E-2</v>
          </cell>
          <cell r="K326" t="str">
            <v>S100</v>
          </cell>
          <cell r="L326">
            <v>247.5</v>
          </cell>
          <cell r="M326" t="str">
            <v>S100</v>
          </cell>
          <cell r="N326" t="str">
            <v>"Ballast"</v>
          </cell>
          <cell r="O326">
            <v>270</v>
          </cell>
          <cell r="P326">
            <v>-11.89</v>
          </cell>
          <cell r="Q326">
            <v>0</v>
          </cell>
          <cell r="R326">
            <v>18.150000000000002</v>
          </cell>
          <cell r="S326">
            <v>90</v>
          </cell>
          <cell r="T326">
            <v>32</v>
          </cell>
          <cell r="U326">
            <v>0</v>
          </cell>
          <cell r="V326">
            <v>90</v>
          </cell>
          <cell r="W326">
            <v>3</v>
          </cell>
          <cell r="X326" t="str">
            <v>"GA-14a_Pt1_Hs=02.70_Tp=15.07_Ballast.dat"</v>
          </cell>
          <cell r="Y326" t="str">
            <v>"GA-14a_Pt1_Hs=02.70_Tp=15.07_Ballast.dat"</v>
          </cell>
          <cell r="Z326" t="str">
            <v>"314.xls"</v>
          </cell>
          <cell r="AA326">
            <v>2.7</v>
          </cell>
          <cell r="AB326">
            <v>2</v>
          </cell>
          <cell r="AC326">
            <v>0.11086474501108648</v>
          </cell>
          <cell r="AD326" t="str">
            <v>"GA-14a_Pt1_Hs=02.70_Tp=15.07_Ballast.dat"</v>
          </cell>
          <cell r="AE326" t="str">
            <v>"GA-14a_Pt1_Hs=02.70_Tp=15.07_Ballast.dat"</v>
          </cell>
          <cell r="AF326" t="str">
            <v>"314.xls"</v>
          </cell>
        </row>
        <row r="327">
          <cell r="A327">
            <v>315</v>
          </cell>
          <cell r="B327" t="str">
            <v>GA-14b_Pt1_Hs=02.70_Tp=12.33_Full</v>
          </cell>
          <cell r="C327">
            <v>0</v>
          </cell>
          <cell r="D327" t="str">
            <v>Ochi-Hubble</v>
          </cell>
          <cell r="E327" t="str">
            <v>"Specified"</v>
          </cell>
          <cell r="F327" t="str">
            <v>N10</v>
          </cell>
          <cell r="G327">
            <v>247.5</v>
          </cell>
          <cell r="H327">
            <v>2.7</v>
          </cell>
          <cell r="I327">
            <v>8</v>
          </cell>
          <cell r="J327">
            <v>8.1103000811030002E-2</v>
          </cell>
          <cell r="K327" t="str">
            <v>SE100</v>
          </cell>
          <cell r="L327">
            <v>292.5</v>
          </cell>
          <cell r="M327" t="str">
            <v>SE100</v>
          </cell>
          <cell r="N327" t="str">
            <v>"Full"</v>
          </cell>
          <cell r="O327">
            <v>270</v>
          </cell>
          <cell r="P327">
            <v>-24.5</v>
          </cell>
          <cell r="Q327">
            <v>0</v>
          </cell>
          <cell r="R327">
            <v>18.150000000000002</v>
          </cell>
          <cell r="S327">
            <v>90</v>
          </cell>
          <cell r="T327">
            <v>32</v>
          </cell>
          <cell r="U327">
            <v>0</v>
          </cell>
          <cell r="V327">
            <v>90</v>
          </cell>
          <cell r="W327">
            <v>3</v>
          </cell>
          <cell r="X327" t="str">
            <v>"GA-14b_Pt1_Hs=02.70_Tp=12.33_Full.dat"</v>
          </cell>
          <cell r="Y327" t="str">
            <v>"GA-14b_Pt1_Hs=02.70_Tp=12.33_Full.dat"</v>
          </cell>
          <cell r="Z327" t="str">
            <v>"315.xls"</v>
          </cell>
          <cell r="AA327">
            <v>2.7</v>
          </cell>
          <cell r="AB327">
            <v>2</v>
          </cell>
          <cell r="AC327">
            <v>0.13550135501355015</v>
          </cell>
          <cell r="AD327" t="str">
            <v>"GA-14b_Pt1_Hs=02.70_Tp=12.33_Full.dat"</v>
          </cell>
          <cell r="AE327" t="str">
            <v>"GA-14b_Pt1_Hs=02.70_Tp=12.33_Full.dat"</v>
          </cell>
          <cell r="AF327" t="str">
            <v>"315.xls"</v>
          </cell>
        </row>
        <row r="328">
          <cell r="A328">
            <v>316</v>
          </cell>
          <cell r="B328" t="str">
            <v>GA-14b_Pt1_Hs=02.70_Tp=13.70_Full</v>
          </cell>
          <cell r="C328">
            <v>0</v>
          </cell>
          <cell r="D328" t="str">
            <v>Ochi-Hubble</v>
          </cell>
          <cell r="E328" t="str">
            <v>"Specified"</v>
          </cell>
          <cell r="F328" t="str">
            <v>N10</v>
          </cell>
          <cell r="G328">
            <v>247.5</v>
          </cell>
          <cell r="H328">
            <v>2.7</v>
          </cell>
          <cell r="I328">
            <v>8</v>
          </cell>
          <cell r="J328">
            <v>7.2992700729927015E-2</v>
          </cell>
          <cell r="K328" t="str">
            <v>SE100</v>
          </cell>
          <cell r="L328">
            <v>292.5</v>
          </cell>
          <cell r="M328" t="str">
            <v>SE100</v>
          </cell>
          <cell r="N328" t="str">
            <v>"Full"</v>
          </cell>
          <cell r="O328">
            <v>270</v>
          </cell>
          <cell r="P328">
            <v>-24.5</v>
          </cell>
          <cell r="Q328">
            <v>0</v>
          </cell>
          <cell r="R328">
            <v>18.150000000000002</v>
          </cell>
          <cell r="S328">
            <v>90</v>
          </cell>
          <cell r="T328">
            <v>32</v>
          </cell>
          <cell r="U328">
            <v>0</v>
          </cell>
          <cell r="V328">
            <v>90</v>
          </cell>
          <cell r="W328">
            <v>3</v>
          </cell>
          <cell r="X328" t="str">
            <v>"GA-14b_Pt1_Hs=02.70_Tp=13.70_Full.dat"</v>
          </cell>
          <cell r="Y328" t="str">
            <v>"GA-14b_Pt1_Hs=02.70_Tp=13.70_Full.dat"</v>
          </cell>
          <cell r="Z328" t="str">
            <v>"316.xls"</v>
          </cell>
          <cell r="AA328">
            <v>2.7</v>
          </cell>
          <cell r="AB328">
            <v>2</v>
          </cell>
          <cell r="AC328">
            <v>0.12195121951219513</v>
          </cell>
          <cell r="AD328" t="str">
            <v>"GA-14b_Pt1_Hs=02.70_Tp=13.70_Full.dat"</v>
          </cell>
          <cell r="AE328" t="str">
            <v>"GA-14b_Pt1_Hs=02.70_Tp=13.70_Full.dat"</v>
          </cell>
          <cell r="AF328" t="str">
            <v>"316.xls"</v>
          </cell>
        </row>
        <row r="329">
          <cell r="A329">
            <v>317</v>
          </cell>
          <cell r="B329" t="str">
            <v>GA-14b_Pt1_Hs=02.70_Tp=15.07_Full</v>
          </cell>
          <cell r="C329">
            <v>0</v>
          </cell>
          <cell r="D329" t="str">
            <v>Ochi-Hubble</v>
          </cell>
          <cell r="E329" t="str">
            <v>"Specified"</v>
          </cell>
          <cell r="F329" t="str">
            <v>N10</v>
          </cell>
          <cell r="G329">
            <v>247.5</v>
          </cell>
          <cell r="H329">
            <v>2.7</v>
          </cell>
          <cell r="I329">
            <v>8</v>
          </cell>
          <cell r="J329">
            <v>6.6357000663570004E-2</v>
          </cell>
          <cell r="K329" t="str">
            <v>SE100</v>
          </cell>
          <cell r="L329">
            <v>292.5</v>
          </cell>
          <cell r="M329" t="str">
            <v>SE100</v>
          </cell>
          <cell r="N329" t="str">
            <v>"Full"</v>
          </cell>
          <cell r="O329">
            <v>270</v>
          </cell>
          <cell r="P329">
            <v>-24.5</v>
          </cell>
          <cell r="Q329">
            <v>0</v>
          </cell>
          <cell r="R329">
            <v>18.150000000000002</v>
          </cell>
          <cell r="S329">
            <v>90</v>
          </cell>
          <cell r="T329">
            <v>32</v>
          </cell>
          <cell r="U329">
            <v>0</v>
          </cell>
          <cell r="V329">
            <v>90</v>
          </cell>
          <cell r="W329">
            <v>3</v>
          </cell>
          <cell r="X329" t="str">
            <v>"GA-14b_Pt1_Hs=02.70_Tp=15.07_Full.dat"</v>
          </cell>
          <cell r="Y329" t="str">
            <v>"GA-14b_Pt1_Hs=02.70_Tp=15.07_Full.dat"</v>
          </cell>
          <cell r="Z329" t="str">
            <v>"317.xls"</v>
          </cell>
          <cell r="AA329">
            <v>2.7</v>
          </cell>
          <cell r="AB329">
            <v>2</v>
          </cell>
          <cell r="AC329">
            <v>0.11086474501108648</v>
          </cell>
          <cell r="AD329" t="str">
            <v>"GA-14b_Pt1_Hs=02.70_Tp=15.07_Full.dat"</v>
          </cell>
          <cell r="AE329" t="str">
            <v>"GA-14b_Pt1_Hs=02.70_Tp=15.07_Full.dat"</v>
          </cell>
          <cell r="AF329" t="str">
            <v>"317.xls"</v>
          </cell>
        </row>
        <row r="330">
          <cell r="A330">
            <v>318</v>
          </cell>
          <cell r="B330" t="str">
            <v>GA-14b_Pt1_Hs=02.70_Tp=12.33_Interm</v>
          </cell>
          <cell r="C330">
            <v>0</v>
          </cell>
          <cell r="D330" t="str">
            <v>Ochi-Hubble</v>
          </cell>
          <cell r="E330" t="str">
            <v>"Specified"</v>
          </cell>
          <cell r="F330" t="str">
            <v>N10</v>
          </cell>
          <cell r="G330">
            <v>247.5</v>
          </cell>
          <cell r="H330">
            <v>2.7</v>
          </cell>
          <cell r="I330">
            <v>8</v>
          </cell>
          <cell r="J330">
            <v>8.1103000811030002E-2</v>
          </cell>
          <cell r="K330" t="str">
            <v>SE100</v>
          </cell>
          <cell r="L330">
            <v>292.5</v>
          </cell>
          <cell r="M330" t="str">
            <v>SE100</v>
          </cell>
          <cell r="N330" t="str">
            <v>"Interm"</v>
          </cell>
          <cell r="O330">
            <v>270</v>
          </cell>
          <cell r="P330">
            <v>-18.149999999999999</v>
          </cell>
          <cell r="Q330">
            <v>0</v>
          </cell>
          <cell r="R330">
            <v>18.150000000000002</v>
          </cell>
          <cell r="S330">
            <v>90</v>
          </cell>
          <cell r="T330">
            <v>32</v>
          </cell>
          <cell r="U330">
            <v>0</v>
          </cell>
          <cell r="V330">
            <v>90</v>
          </cell>
          <cell r="W330">
            <v>3</v>
          </cell>
          <cell r="X330" t="str">
            <v>"GA-14b_Pt1_Hs=02.70_Tp=12.33_Interm.dat"</v>
          </cell>
          <cell r="Y330" t="str">
            <v>"GA-14b_Pt1_Hs=02.70_Tp=12.33_Interm.dat"</v>
          </cell>
          <cell r="Z330" t="str">
            <v>"318.xls"</v>
          </cell>
          <cell r="AA330">
            <v>2.7</v>
          </cell>
          <cell r="AB330">
            <v>2</v>
          </cell>
          <cell r="AC330">
            <v>0.13550135501355015</v>
          </cell>
          <cell r="AD330" t="str">
            <v>"GA-14b_Pt1_Hs=02.70_Tp=12.33_Interm.dat"</v>
          </cell>
          <cell r="AE330" t="str">
            <v>"GA-14b_Pt1_Hs=02.70_Tp=12.33_Interm.dat"</v>
          </cell>
          <cell r="AF330" t="str">
            <v>"318.xls"</v>
          </cell>
        </row>
        <row r="331">
          <cell r="A331">
            <v>319</v>
          </cell>
          <cell r="B331" t="str">
            <v>GA-14b_Pt1_Hs=02.70_Tp=13.70_Interm</v>
          </cell>
          <cell r="C331">
            <v>0</v>
          </cell>
          <cell r="D331" t="str">
            <v>Ochi-Hubble</v>
          </cell>
          <cell r="E331" t="str">
            <v>"Specified"</v>
          </cell>
          <cell r="F331" t="str">
            <v>N10</v>
          </cell>
          <cell r="G331">
            <v>247.5</v>
          </cell>
          <cell r="H331">
            <v>2.7</v>
          </cell>
          <cell r="I331">
            <v>8</v>
          </cell>
          <cell r="J331">
            <v>7.2992700729927015E-2</v>
          </cell>
          <cell r="K331" t="str">
            <v>SE100</v>
          </cell>
          <cell r="L331">
            <v>292.5</v>
          </cell>
          <cell r="M331" t="str">
            <v>SE100</v>
          </cell>
          <cell r="N331" t="str">
            <v>"Interm"</v>
          </cell>
          <cell r="O331">
            <v>270</v>
          </cell>
          <cell r="P331">
            <v>-18.149999999999999</v>
          </cell>
          <cell r="Q331">
            <v>0</v>
          </cell>
          <cell r="R331">
            <v>18.150000000000002</v>
          </cell>
          <cell r="S331">
            <v>90</v>
          </cell>
          <cell r="T331">
            <v>32</v>
          </cell>
          <cell r="U331">
            <v>0</v>
          </cell>
          <cell r="V331">
            <v>90</v>
          </cell>
          <cell r="W331">
            <v>3</v>
          </cell>
          <cell r="X331" t="str">
            <v>"GA-14b_Pt1_Hs=02.70_Tp=13.70_Interm.dat"</v>
          </cell>
          <cell r="Y331" t="str">
            <v>"GA-14b_Pt1_Hs=02.70_Tp=13.70_Interm.dat"</v>
          </cell>
          <cell r="Z331" t="str">
            <v>"319.xls"</v>
          </cell>
          <cell r="AA331">
            <v>2.7</v>
          </cell>
          <cell r="AB331">
            <v>2</v>
          </cell>
          <cell r="AC331">
            <v>0.12195121951219513</v>
          </cell>
          <cell r="AD331" t="str">
            <v>"GA-14b_Pt1_Hs=02.70_Tp=13.70_Interm.dat"</v>
          </cell>
          <cell r="AE331" t="str">
            <v>"GA-14b_Pt1_Hs=02.70_Tp=13.70_Interm.dat"</v>
          </cell>
          <cell r="AF331" t="str">
            <v>"319.xls"</v>
          </cell>
        </row>
        <row r="332">
          <cell r="A332">
            <v>320</v>
          </cell>
          <cell r="B332" t="str">
            <v>GA-14b_Pt1_Hs=02.70_Tp=15.07_Interm</v>
          </cell>
          <cell r="C332">
            <v>0</v>
          </cell>
          <cell r="D332" t="str">
            <v>Ochi-Hubble</v>
          </cell>
          <cell r="E332" t="str">
            <v>"Specified"</v>
          </cell>
          <cell r="F332" t="str">
            <v>N10</v>
          </cell>
          <cell r="G332">
            <v>247.5</v>
          </cell>
          <cell r="H332">
            <v>2.7</v>
          </cell>
          <cell r="I332">
            <v>8</v>
          </cell>
          <cell r="J332">
            <v>6.6357000663570004E-2</v>
          </cell>
          <cell r="K332" t="str">
            <v>SE100</v>
          </cell>
          <cell r="L332">
            <v>292.5</v>
          </cell>
          <cell r="M332" t="str">
            <v>SE100</v>
          </cell>
          <cell r="N332" t="str">
            <v>"Interm"</v>
          </cell>
          <cell r="O332">
            <v>270</v>
          </cell>
          <cell r="P332">
            <v>-18.149999999999999</v>
          </cell>
          <cell r="Q332">
            <v>0</v>
          </cell>
          <cell r="R332">
            <v>18.150000000000002</v>
          </cell>
          <cell r="S332">
            <v>90</v>
          </cell>
          <cell r="T332">
            <v>32</v>
          </cell>
          <cell r="U332">
            <v>0</v>
          </cell>
          <cell r="V332">
            <v>90</v>
          </cell>
          <cell r="W332">
            <v>3</v>
          </cell>
          <cell r="X332" t="str">
            <v>"GA-14b_Pt1_Hs=02.70_Tp=15.07_Interm.dat"</v>
          </cell>
          <cell r="Y332" t="str">
            <v>"GA-14b_Pt1_Hs=02.70_Tp=15.07_Interm.dat"</v>
          </cell>
          <cell r="Z332" t="str">
            <v>"320.xls"</v>
          </cell>
          <cell r="AA332">
            <v>2.7</v>
          </cell>
          <cell r="AB332">
            <v>2</v>
          </cell>
          <cell r="AC332">
            <v>0.11086474501108648</v>
          </cell>
          <cell r="AD332" t="str">
            <v>"GA-14b_Pt1_Hs=02.70_Tp=15.07_Interm.dat"</v>
          </cell>
          <cell r="AE332" t="str">
            <v>"GA-14b_Pt1_Hs=02.70_Tp=15.07_Interm.dat"</v>
          </cell>
          <cell r="AF332" t="str">
            <v>"320.xls"</v>
          </cell>
        </row>
        <row r="333">
          <cell r="A333">
            <v>321</v>
          </cell>
          <cell r="B333" t="str">
            <v>GA-14b_Pt1_Hs=02.70_Tp=12.33_Ballast</v>
          </cell>
          <cell r="C333">
            <v>0</v>
          </cell>
          <cell r="D333" t="str">
            <v>Ochi-Hubble</v>
          </cell>
          <cell r="E333" t="str">
            <v>"Specified"</v>
          </cell>
          <cell r="F333" t="str">
            <v>N10</v>
          </cell>
          <cell r="G333">
            <v>247.5</v>
          </cell>
          <cell r="H333">
            <v>2.7</v>
          </cell>
          <cell r="I333">
            <v>8</v>
          </cell>
          <cell r="J333">
            <v>8.1103000811030002E-2</v>
          </cell>
          <cell r="K333" t="str">
            <v>SE100</v>
          </cell>
          <cell r="L333">
            <v>292.5</v>
          </cell>
          <cell r="M333" t="str">
            <v>SE100</v>
          </cell>
          <cell r="N333" t="str">
            <v>"Ballast"</v>
          </cell>
          <cell r="O333">
            <v>270</v>
          </cell>
          <cell r="P333">
            <v>-11.89</v>
          </cell>
          <cell r="Q333">
            <v>0</v>
          </cell>
          <cell r="R333">
            <v>18.150000000000002</v>
          </cell>
          <cell r="S333">
            <v>90</v>
          </cell>
          <cell r="T333">
            <v>32</v>
          </cell>
          <cell r="U333">
            <v>0</v>
          </cell>
          <cell r="V333">
            <v>90</v>
          </cell>
          <cell r="W333">
            <v>3</v>
          </cell>
          <cell r="X333" t="str">
            <v>"GA-14b_Pt1_Hs=02.70_Tp=12.33_Ballast.dat"</v>
          </cell>
          <cell r="Y333" t="str">
            <v>"GA-14b_Pt1_Hs=02.70_Tp=12.33_Ballast.dat"</v>
          </cell>
          <cell r="Z333" t="str">
            <v>"321.xls"</v>
          </cell>
          <cell r="AA333">
            <v>2.7</v>
          </cell>
          <cell r="AB333">
            <v>2</v>
          </cell>
          <cell r="AC333">
            <v>0.13550135501355015</v>
          </cell>
          <cell r="AD333" t="str">
            <v>"GA-14b_Pt1_Hs=02.70_Tp=12.33_Ballast.dat"</v>
          </cell>
          <cell r="AE333" t="str">
            <v>"GA-14b_Pt1_Hs=02.70_Tp=12.33_Ballast.dat"</v>
          </cell>
          <cell r="AF333" t="str">
            <v>"321.xls"</v>
          </cell>
        </row>
        <row r="334">
          <cell r="A334">
            <v>322</v>
          </cell>
          <cell r="B334" t="str">
            <v>GA-14b_Pt1_Hs=02.70_Tp=13.70_Ballast</v>
          </cell>
          <cell r="C334">
            <v>0</v>
          </cell>
          <cell r="D334" t="str">
            <v>Ochi-Hubble</v>
          </cell>
          <cell r="E334" t="str">
            <v>"Specified"</v>
          </cell>
          <cell r="F334" t="str">
            <v>N10</v>
          </cell>
          <cell r="G334">
            <v>247.5</v>
          </cell>
          <cell r="H334">
            <v>2.7</v>
          </cell>
          <cell r="I334">
            <v>8</v>
          </cell>
          <cell r="J334">
            <v>7.2992700729927015E-2</v>
          </cell>
          <cell r="K334" t="str">
            <v>SE100</v>
          </cell>
          <cell r="L334">
            <v>292.5</v>
          </cell>
          <cell r="M334" t="str">
            <v>SE100</v>
          </cell>
          <cell r="N334" t="str">
            <v>"Ballast"</v>
          </cell>
          <cell r="O334">
            <v>270</v>
          </cell>
          <cell r="P334">
            <v>-11.89</v>
          </cell>
          <cell r="Q334">
            <v>0</v>
          </cell>
          <cell r="R334">
            <v>18.150000000000002</v>
          </cell>
          <cell r="S334">
            <v>90</v>
          </cell>
          <cell r="T334">
            <v>32</v>
          </cell>
          <cell r="U334">
            <v>0</v>
          </cell>
          <cell r="V334">
            <v>90</v>
          </cell>
          <cell r="W334">
            <v>3</v>
          </cell>
          <cell r="X334" t="str">
            <v>"GA-14b_Pt1_Hs=02.70_Tp=13.70_Ballast.dat"</v>
          </cell>
          <cell r="Y334" t="str">
            <v>"GA-14b_Pt1_Hs=02.70_Tp=13.70_Ballast.dat"</v>
          </cell>
          <cell r="Z334" t="str">
            <v>"322.xls"</v>
          </cell>
          <cell r="AA334">
            <v>2.7</v>
          </cell>
          <cell r="AB334">
            <v>2</v>
          </cell>
          <cell r="AC334">
            <v>0.12195121951219513</v>
          </cell>
          <cell r="AD334" t="str">
            <v>"GA-14b_Pt1_Hs=02.70_Tp=13.70_Ballast.dat"</v>
          </cell>
          <cell r="AE334" t="str">
            <v>"GA-14b_Pt1_Hs=02.70_Tp=13.70_Ballast.dat"</v>
          </cell>
          <cell r="AF334" t="str">
            <v>"322.xls"</v>
          </cell>
        </row>
        <row r="335">
          <cell r="A335">
            <v>323</v>
          </cell>
          <cell r="B335" t="str">
            <v>GA-14b_Pt1_Hs=02.70_Tp=15.07_Ballast</v>
          </cell>
          <cell r="C335">
            <v>0</v>
          </cell>
          <cell r="D335" t="str">
            <v>Ochi-Hubble</v>
          </cell>
          <cell r="E335" t="str">
            <v>"Specified"</v>
          </cell>
          <cell r="F335" t="str">
            <v>N10</v>
          </cell>
          <cell r="G335">
            <v>247.5</v>
          </cell>
          <cell r="H335">
            <v>2.7</v>
          </cell>
          <cell r="I335">
            <v>8</v>
          </cell>
          <cell r="J335">
            <v>6.6357000663570004E-2</v>
          </cell>
          <cell r="K335" t="str">
            <v>SE100</v>
          </cell>
          <cell r="L335">
            <v>292.5</v>
          </cell>
          <cell r="M335" t="str">
            <v>SE100</v>
          </cell>
          <cell r="N335" t="str">
            <v>"Ballast"</v>
          </cell>
          <cell r="O335">
            <v>270</v>
          </cell>
          <cell r="P335">
            <v>-11.89</v>
          </cell>
          <cell r="Q335">
            <v>0</v>
          </cell>
          <cell r="R335">
            <v>18.150000000000002</v>
          </cell>
          <cell r="S335">
            <v>90</v>
          </cell>
          <cell r="T335">
            <v>32</v>
          </cell>
          <cell r="U335">
            <v>0</v>
          </cell>
          <cell r="V335">
            <v>90</v>
          </cell>
          <cell r="W335">
            <v>3</v>
          </cell>
          <cell r="X335" t="str">
            <v>"GA-14b_Pt1_Hs=02.70_Tp=15.07_Ballast.dat"</v>
          </cell>
          <cell r="Y335" t="str">
            <v>"GA-14b_Pt1_Hs=02.70_Tp=15.07_Ballast.dat"</v>
          </cell>
          <cell r="Z335" t="str">
            <v>"323.xls"</v>
          </cell>
          <cell r="AA335">
            <v>2.7</v>
          </cell>
          <cell r="AB335">
            <v>2</v>
          </cell>
          <cell r="AC335">
            <v>0.11086474501108648</v>
          </cell>
          <cell r="AD335" t="str">
            <v>"GA-14b_Pt1_Hs=02.70_Tp=15.07_Ballast.dat"</v>
          </cell>
          <cell r="AE335" t="str">
            <v>"GA-14b_Pt1_Hs=02.70_Tp=15.07_Ballast.dat"</v>
          </cell>
          <cell r="AF335" t="str">
            <v>"323.xls"</v>
          </cell>
        </row>
        <row r="336">
          <cell r="A336">
            <v>324</v>
          </cell>
          <cell r="B336" t="str">
            <v>GA-15a_Pt1_Hs=02.70_Tp=12.33_Full</v>
          </cell>
          <cell r="C336">
            <v>0</v>
          </cell>
          <cell r="D336" t="str">
            <v>Ochi-Hubble</v>
          </cell>
          <cell r="E336" t="str">
            <v>"Specified"</v>
          </cell>
          <cell r="F336" t="str">
            <v>E10</v>
          </cell>
          <cell r="G336">
            <v>157.5</v>
          </cell>
          <cell r="H336">
            <v>2.7</v>
          </cell>
          <cell r="I336">
            <v>8</v>
          </cell>
          <cell r="J336">
            <v>8.1103000811030002E-2</v>
          </cell>
          <cell r="K336" t="str">
            <v>NW100</v>
          </cell>
          <cell r="L336">
            <v>112.5</v>
          </cell>
          <cell r="M336" t="str">
            <v>NW100</v>
          </cell>
          <cell r="N336" t="str">
            <v>"Full"</v>
          </cell>
          <cell r="O336">
            <v>135</v>
          </cell>
          <cell r="P336">
            <v>-24.5</v>
          </cell>
          <cell r="Q336">
            <v>0</v>
          </cell>
          <cell r="R336">
            <v>18.150000000000002</v>
          </cell>
          <cell r="S336">
            <v>90</v>
          </cell>
          <cell r="T336">
            <v>32</v>
          </cell>
          <cell r="U336">
            <v>0</v>
          </cell>
          <cell r="V336">
            <v>90</v>
          </cell>
          <cell r="W336">
            <v>3</v>
          </cell>
          <cell r="X336" t="str">
            <v>"GA-15a_Pt1_Hs=02.70_Tp=12.33_Full.dat"</v>
          </cell>
          <cell r="Y336" t="str">
            <v>"GA-15a_Pt1_Hs=02.70_Tp=12.33_Full.dat"</v>
          </cell>
          <cell r="Z336" t="str">
            <v>"324.xls"</v>
          </cell>
          <cell r="AA336">
            <v>2.7</v>
          </cell>
          <cell r="AB336">
            <v>2</v>
          </cell>
          <cell r="AC336">
            <v>0.13550135501355015</v>
          </cell>
          <cell r="AD336" t="str">
            <v>"GA-15a_Pt1_Hs=02.70_Tp=12.33_Full.dat"</v>
          </cell>
          <cell r="AE336" t="str">
            <v>"GA-15a_Pt1_Hs=02.70_Tp=12.33_Full.dat"</v>
          </cell>
          <cell r="AF336" t="str">
            <v>"324.xls"</v>
          </cell>
        </row>
        <row r="337">
          <cell r="A337">
            <v>325</v>
          </cell>
          <cell r="B337" t="str">
            <v>GA-15a_Pt1_Hs=02.70_Tp=13.70_Full</v>
          </cell>
          <cell r="C337">
            <v>0</v>
          </cell>
          <cell r="D337" t="str">
            <v>Ochi-Hubble</v>
          </cell>
          <cell r="E337" t="str">
            <v>"Specified"</v>
          </cell>
          <cell r="F337" t="str">
            <v>E10</v>
          </cell>
          <cell r="G337">
            <v>157.5</v>
          </cell>
          <cell r="H337">
            <v>2.7</v>
          </cell>
          <cell r="I337">
            <v>8</v>
          </cell>
          <cell r="J337">
            <v>7.2992700729927015E-2</v>
          </cell>
          <cell r="K337" t="str">
            <v>NW100</v>
          </cell>
          <cell r="L337">
            <v>112.5</v>
          </cell>
          <cell r="M337" t="str">
            <v>NW100</v>
          </cell>
          <cell r="N337" t="str">
            <v>"Full"</v>
          </cell>
          <cell r="O337">
            <v>135</v>
          </cell>
          <cell r="P337">
            <v>-24.5</v>
          </cell>
          <cell r="Q337">
            <v>0</v>
          </cell>
          <cell r="R337">
            <v>18.150000000000002</v>
          </cell>
          <cell r="S337">
            <v>90</v>
          </cell>
          <cell r="T337">
            <v>32</v>
          </cell>
          <cell r="U337">
            <v>0</v>
          </cell>
          <cell r="V337">
            <v>90</v>
          </cell>
          <cell r="W337">
            <v>3</v>
          </cell>
          <cell r="X337" t="str">
            <v>"GA-15a_Pt1_Hs=02.70_Tp=13.70_Full.dat"</v>
          </cell>
          <cell r="Y337" t="str">
            <v>"GA-15a_Pt1_Hs=02.70_Tp=13.70_Full.dat"</v>
          </cell>
          <cell r="Z337" t="str">
            <v>"325.xls"</v>
          </cell>
          <cell r="AA337">
            <v>2.7</v>
          </cell>
          <cell r="AB337">
            <v>2</v>
          </cell>
          <cell r="AC337">
            <v>0.12195121951219513</v>
          </cell>
          <cell r="AD337" t="str">
            <v>"GA-15a_Pt1_Hs=02.70_Tp=13.70_Full.dat"</v>
          </cell>
          <cell r="AE337" t="str">
            <v>"GA-15a_Pt1_Hs=02.70_Tp=13.70_Full.dat"</v>
          </cell>
          <cell r="AF337" t="str">
            <v>"325.xls"</v>
          </cell>
        </row>
        <row r="338">
          <cell r="A338">
            <v>326</v>
          </cell>
          <cell r="B338" t="str">
            <v>GA-15a_Pt1_Hs=02.70_Tp=15.07_Full</v>
          </cell>
          <cell r="C338">
            <v>0</v>
          </cell>
          <cell r="D338" t="str">
            <v>Ochi-Hubble</v>
          </cell>
          <cell r="E338" t="str">
            <v>"Specified"</v>
          </cell>
          <cell r="F338" t="str">
            <v>E10</v>
          </cell>
          <cell r="G338">
            <v>157.5</v>
          </cell>
          <cell r="H338">
            <v>2.7</v>
          </cell>
          <cell r="I338">
            <v>8</v>
          </cell>
          <cell r="J338">
            <v>6.6357000663570004E-2</v>
          </cell>
          <cell r="K338" t="str">
            <v>NW100</v>
          </cell>
          <cell r="L338">
            <v>112.5</v>
          </cell>
          <cell r="M338" t="str">
            <v>NW100</v>
          </cell>
          <cell r="N338" t="str">
            <v>"Full"</v>
          </cell>
          <cell r="O338">
            <v>135</v>
          </cell>
          <cell r="P338">
            <v>-24.5</v>
          </cell>
          <cell r="Q338">
            <v>0</v>
          </cell>
          <cell r="R338">
            <v>18.150000000000002</v>
          </cell>
          <cell r="S338">
            <v>90</v>
          </cell>
          <cell r="T338">
            <v>32</v>
          </cell>
          <cell r="U338">
            <v>0</v>
          </cell>
          <cell r="V338">
            <v>90</v>
          </cell>
          <cell r="W338">
            <v>3</v>
          </cell>
          <cell r="X338" t="str">
            <v>"GA-15a_Pt1_Hs=02.70_Tp=15.07_Full.dat"</v>
          </cell>
          <cell r="Y338" t="str">
            <v>"GA-15a_Pt1_Hs=02.70_Tp=15.07_Full.dat"</v>
          </cell>
          <cell r="Z338" t="str">
            <v>"326.xls"</v>
          </cell>
          <cell r="AA338">
            <v>2.7</v>
          </cell>
          <cell r="AB338">
            <v>2</v>
          </cell>
          <cell r="AC338">
            <v>0.11086474501108648</v>
          </cell>
          <cell r="AD338" t="str">
            <v>"GA-15a_Pt1_Hs=02.70_Tp=15.07_Full.dat"</v>
          </cell>
          <cell r="AE338" t="str">
            <v>"GA-15a_Pt1_Hs=02.70_Tp=15.07_Full.dat"</v>
          </cell>
          <cell r="AF338" t="str">
            <v>"326.xls"</v>
          </cell>
        </row>
        <row r="339">
          <cell r="A339">
            <v>327</v>
          </cell>
          <cell r="B339" t="str">
            <v>GA-15a_Pt1_Hs=02.70_Tp=12.33_Interm</v>
          </cell>
          <cell r="C339">
            <v>0</v>
          </cell>
          <cell r="D339" t="str">
            <v>Ochi-Hubble</v>
          </cell>
          <cell r="E339" t="str">
            <v>"Specified"</v>
          </cell>
          <cell r="F339" t="str">
            <v>E10</v>
          </cell>
          <cell r="G339">
            <v>157.5</v>
          </cell>
          <cell r="H339">
            <v>2.7</v>
          </cell>
          <cell r="I339">
            <v>8</v>
          </cell>
          <cell r="J339">
            <v>8.1103000811030002E-2</v>
          </cell>
          <cell r="K339" t="str">
            <v>NW100</v>
          </cell>
          <cell r="L339">
            <v>112.5</v>
          </cell>
          <cell r="M339" t="str">
            <v>NW100</v>
          </cell>
          <cell r="N339" t="str">
            <v>"Interm"</v>
          </cell>
          <cell r="O339">
            <v>135</v>
          </cell>
          <cell r="P339">
            <v>-18.149999999999999</v>
          </cell>
          <cell r="Q339">
            <v>0</v>
          </cell>
          <cell r="R339">
            <v>18.150000000000002</v>
          </cell>
          <cell r="S339">
            <v>90</v>
          </cell>
          <cell r="T339">
            <v>32</v>
          </cell>
          <cell r="U339">
            <v>0</v>
          </cell>
          <cell r="V339">
            <v>90</v>
          </cell>
          <cell r="W339">
            <v>3</v>
          </cell>
          <cell r="X339" t="str">
            <v>"GA-15a_Pt1_Hs=02.70_Tp=12.33_Interm.dat"</v>
          </cell>
          <cell r="Y339" t="str">
            <v>"GA-15a_Pt1_Hs=02.70_Tp=12.33_Interm.dat"</v>
          </cell>
          <cell r="Z339" t="str">
            <v>"327.xls"</v>
          </cell>
          <cell r="AA339">
            <v>2.7</v>
          </cell>
          <cell r="AB339">
            <v>2</v>
          </cell>
          <cell r="AC339">
            <v>0.13550135501355015</v>
          </cell>
          <cell r="AD339" t="str">
            <v>"GA-15a_Pt1_Hs=02.70_Tp=12.33_Interm.dat"</v>
          </cell>
          <cell r="AE339" t="str">
            <v>"GA-15a_Pt1_Hs=02.70_Tp=12.33_Interm.dat"</v>
          </cell>
          <cell r="AF339" t="str">
            <v>"327.xls"</v>
          </cell>
        </row>
        <row r="340">
          <cell r="A340">
            <v>328</v>
          </cell>
          <cell r="B340" t="str">
            <v>GA-15a_Pt1_Hs=02.70_Tp=13.70_Interm</v>
          </cell>
          <cell r="C340">
            <v>0</v>
          </cell>
          <cell r="D340" t="str">
            <v>Ochi-Hubble</v>
          </cell>
          <cell r="E340" t="str">
            <v>"Specified"</v>
          </cell>
          <cell r="F340" t="str">
            <v>E10</v>
          </cell>
          <cell r="G340">
            <v>157.5</v>
          </cell>
          <cell r="H340">
            <v>2.7</v>
          </cell>
          <cell r="I340">
            <v>8</v>
          </cell>
          <cell r="J340">
            <v>7.2992700729927015E-2</v>
          </cell>
          <cell r="K340" t="str">
            <v>NW100</v>
          </cell>
          <cell r="L340">
            <v>112.5</v>
          </cell>
          <cell r="M340" t="str">
            <v>NW100</v>
          </cell>
          <cell r="N340" t="str">
            <v>"Interm"</v>
          </cell>
          <cell r="O340">
            <v>135</v>
          </cell>
          <cell r="P340">
            <v>-18.149999999999999</v>
          </cell>
          <cell r="Q340">
            <v>0</v>
          </cell>
          <cell r="R340">
            <v>18.150000000000002</v>
          </cell>
          <cell r="S340">
            <v>90</v>
          </cell>
          <cell r="T340">
            <v>32</v>
          </cell>
          <cell r="U340">
            <v>0</v>
          </cell>
          <cell r="V340">
            <v>90</v>
          </cell>
          <cell r="W340">
            <v>3</v>
          </cell>
          <cell r="X340" t="str">
            <v>"GA-15a_Pt1_Hs=02.70_Tp=13.70_Interm.dat"</v>
          </cell>
          <cell r="Y340" t="str">
            <v>"GA-15a_Pt1_Hs=02.70_Tp=13.70_Interm.dat"</v>
          </cell>
          <cell r="Z340" t="str">
            <v>"328.xls"</v>
          </cell>
          <cell r="AA340">
            <v>2.7</v>
          </cell>
          <cell r="AB340">
            <v>2</v>
          </cell>
          <cell r="AC340">
            <v>0.12195121951219513</v>
          </cell>
          <cell r="AD340" t="str">
            <v>"GA-15a_Pt1_Hs=02.70_Tp=13.70_Interm.dat"</v>
          </cell>
          <cell r="AE340" t="str">
            <v>"GA-15a_Pt1_Hs=02.70_Tp=13.70_Interm.dat"</v>
          </cell>
          <cell r="AF340" t="str">
            <v>"328.xls"</v>
          </cell>
        </row>
        <row r="341">
          <cell r="A341">
            <v>329</v>
          </cell>
          <cell r="B341" t="str">
            <v>GA-15a_Pt1_Hs=02.70_Tp=15.07_Interm</v>
          </cell>
          <cell r="C341">
            <v>0</v>
          </cell>
          <cell r="D341" t="str">
            <v>Ochi-Hubble</v>
          </cell>
          <cell r="E341" t="str">
            <v>"Specified"</v>
          </cell>
          <cell r="F341" t="str">
            <v>E10</v>
          </cell>
          <cell r="G341">
            <v>157.5</v>
          </cell>
          <cell r="H341">
            <v>2.7</v>
          </cell>
          <cell r="I341">
            <v>8</v>
          </cell>
          <cell r="J341">
            <v>6.6357000663570004E-2</v>
          </cell>
          <cell r="K341" t="str">
            <v>NW100</v>
          </cell>
          <cell r="L341">
            <v>112.5</v>
          </cell>
          <cell r="M341" t="str">
            <v>NW100</v>
          </cell>
          <cell r="N341" t="str">
            <v>"Interm"</v>
          </cell>
          <cell r="O341">
            <v>135</v>
          </cell>
          <cell r="P341">
            <v>-18.149999999999999</v>
          </cell>
          <cell r="Q341">
            <v>0</v>
          </cell>
          <cell r="R341">
            <v>18.150000000000002</v>
          </cell>
          <cell r="S341">
            <v>90</v>
          </cell>
          <cell r="T341">
            <v>32</v>
          </cell>
          <cell r="U341">
            <v>0</v>
          </cell>
          <cell r="V341">
            <v>90</v>
          </cell>
          <cell r="W341">
            <v>3</v>
          </cell>
          <cell r="X341" t="str">
            <v>"GA-15a_Pt1_Hs=02.70_Tp=15.07_Interm.dat"</v>
          </cell>
          <cell r="Y341" t="str">
            <v>"GA-15a_Pt1_Hs=02.70_Tp=15.07_Interm.dat"</v>
          </cell>
          <cell r="Z341" t="str">
            <v>"329.xls"</v>
          </cell>
          <cell r="AA341">
            <v>2.7</v>
          </cell>
          <cell r="AB341">
            <v>2</v>
          </cell>
          <cell r="AC341">
            <v>0.11086474501108648</v>
          </cell>
          <cell r="AD341" t="str">
            <v>"GA-15a_Pt1_Hs=02.70_Tp=15.07_Interm.dat"</v>
          </cell>
          <cell r="AE341" t="str">
            <v>"GA-15a_Pt1_Hs=02.70_Tp=15.07_Interm.dat"</v>
          </cell>
          <cell r="AF341" t="str">
            <v>"329.xls"</v>
          </cell>
        </row>
        <row r="342">
          <cell r="A342">
            <v>330</v>
          </cell>
          <cell r="B342" t="str">
            <v>GA-15a_Pt1_Hs=02.70_Tp=12.33_Ballast</v>
          </cell>
          <cell r="C342">
            <v>0</v>
          </cell>
          <cell r="D342" t="str">
            <v>Ochi-Hubble</v>
          </cell>
          <cell r="E342" t="str">
            <v>"Specified"</v>
          </cell>
          <cell r="F342" t="str">
            <v>E10</v>
          </cell>
          <cell r="G342">
            <v>157.5</v>
          </cell>
          <cell r="H342">
            <v>2.7</v>
          </cell>
          <cell r="I342">
            <v>8</v>
          </cell>
          <cell r="J342">
            <v>8.1103000811030002E-2</v>
          </cell>
          <cell r="K342" t="str">
            <v>NW100</v>
          </cell>
          <cell r="L342">
            <v>112.5</v>
          </cell>
          <cell r="M342" t="str">
            <v>NW100</v>
          </cell>
          <cell r="N342" t="str">
            <v>"Ballast"</v>
          </cell>
          <cell r="O342">
            <v>135</v>
          </cell>
          <cell r="P342">
            <v>-11.89</v>
          </cell>
          <cell r="Q342">
            <v>0</v>
          </cell>
          <cell r="R342">
            <v>18.150000000000002</v>
          </cell>
          <cell r="S342">
            <v>90</v>
          </cell>
          <cell r="T342">
            <v>32</v>
          </cell>
          <cell r="U342">
            <v>0</v>
          </cell>
          <cell r="V342">
            <v>90</v>
          </cell>
          <cell r="W342">
            <v>3</v>
          </cell>
          <cell r="X342" t="str">
            <v>"GA-15a_Pt1_Hs=02.70_Tp=12.33_Ballast.dat"</v>
          </cell>
          <cell r="Y342" t="str">
            <v>"GA-15a_Pt1_Hs=02.70_Tp=12.33_Ballast.dat"</v>
          </cell>
          <cell r="Z342" t="str">
            <v>"330.xls"</v>
          </cell>
          <cell r="AA342">
            <v>2.7</v>
          </cell>
          <cell r="AB342">
            <v>2</v>
          </cell>
          <cell r="AC342">
            <v>0.13550135501355015</v>
          </cell>
          <cell r="AD342" t="str">
            <v>"GA-15a_Pt1_Hs=02.70_Tp=12.33_Ballast.dat"</v>
          </cell>
          <cell r="AE342" t="str">
            <v>"GA-15a_Pt1_Hs=02.70_Tp=12.33_Ballast.dat"</v>
          </cell>
          <cell r="AF342" t="str">
            <v>"330.xls"</v>
          </cell>
        </row>
        <row r="343">
          <cell r="A343">
            <v>331</v>
          </cell>
          <cell r="B343" t="str">
            <v>GA-15a_Pt1_Hs=02.70_Tp=13.70_Ballast</v>
          </cell>
          <cell r="C343">
            <v>0</v>
          </cell>
          <cell r="D343" t="str">
            <v>Ochi-Hubble</v>
          </cell>
          <cell r="E343" t="str">
            <v>"Specified"</v>
          </cell>
          <cell r="F343" t="str">
            <v>E10</v>
          </cell>
          <cell r="G343">
            <v>157.5</v>
          </cell>
          <cell r="H343">
            <v>2.7</v>
          </cell>
          <cell r="I343">
            <v>8</v>
          </cell>
          <cell r="J343">
            <v>7.2992700729927015E-2</v>
          </cell>
          <cell r="K343" t="str">
            <v>NW100</v>
          </cell>
          <cell r="L343">
            <v>112.5</v>
          </cell>
          <cell r="M343" t="str">
            <v>NW100</v>
          </cell>
          <cell r="N343" t="str">
            <v>"Ballast"</v>
          </cell>
          <cell r="O343">
            <v>135</v>
          </cell>
          <cell r="P343">
            <v>-11.89</v>
          </cell>
          <cell r="Q343">
            <v>0</v>
          </cell>
          <cell r="R343">
            <v>18.150000000000002</v>
          </cell>
          <cell r="S343">
            <v>90</v>
          </cell>
          <cell r="T343">
            <v>32</v>
          </cell>
          <cell r="U343">
            <v>0</v>
          </cell>
          <cell r="V343">
            <v>90</v>
          </cell>
          <cell r="W343">
            <v>3</v>
          </cell>
          <cell r="X343" t="str">
            <v>"GA-15a_Pt1_Hs=02.70_Tp=13.70_Ballast.dat"</v>
          </cell>
          <cell r="Y343" t="str">
            <v>"GA-15a_Pt1_Hs=02.70_Tp=13.70_Ballast.dat"</v>
          </cell>
          <cell r="Z343" t="str">
            <v>"331.xls"</v>
          </cell>
          <cell r="AA343">
            <v>2.7</v>
          </cell>
          <cell r="AB343">
            <v>2</v>
          </cell>
          <cell r="AC343">
            <v>0.12195121951219513</v>
          </cell>
          <cell r="AD343" t="str">
            <v>"GA-15a_Pt1_Hs=02.70_Tp=13.70_Ballast.dat"</v>
          </cell>
          <cell r="AE343" t="str">
            <v>"GA-15a_Pt1_Hs=02.70_Tp=13.70_Ballast.dat"</v>
          </cell>
          <cell r="AF343" t="str">
            <v>"331.xls"</v>
          </cell>
        </row>
        <row r="344">
          <cell r="A344">
            <v>332</v>
          </cell>
          <cell r="B344" t="str">
            <v>GA-15a_Pt1_Hs=02.70_Tp=15.07_Ballast</v>
          </cell>
          <cell r="C344">
            <v>0</v>
          </cell>
          <cell r="D344" t="str">
            <v>Ochi-Hubble</v>
          </cell>
          <cell r="E344" t="str">
            <v>"Specified"</v>
          </cell>
          <cell r="F344" t="str">
            <v>E10</v>
          </cell>
          <cell r="G344">
            <v>157.5</v>
          </cell>
          <cell r="H344">
            <v>2.7</v>
          </cell>
          <cell r="I344">
            <v>8</v>
          </cell>
          <cell r="J344">
            <v>6.6357000663570004E-2</v>
          </cell>
          <cell r="K344" t="str">
            <v>NW100</v>
          </cell>
          <cell r="L344">
            <v>112.5</v>
          </cell>
          <cell r="M344" t="str">
            <v>NW100</v>
          </cell>
          <cell r="N344" t="str">
            <v>"Ballast"</v>
          </cell>
          <cell r="O344">
            <v>135</v>
          </cell>
          <cell r="P344">
            <v>-11.89</v>
          </cell>
          <cell r="Q344">
            <v>0</v>
          </cell>
          <cell r="R344">
            <v>18.150000000000002</v>
          </cell>
          <cell r="S344">
            <v>90</v>
          </cell>
          <cell r="T344">
            <v>32</v>
          </cell>
          <cell r="U344">
            <v>0</v>
          </cell>
          <cell r="V344">
            <v>90</v>
          </cell>
          <cell r="W344">
            <v>3</v>
          </cell>
          <cell r="X344" t="str">
            <v>"GA-15a_Pt1_Hs=02.70_Tp=15.07_Ballast.dat"</v>
          </cell>
          <cell r="Y344" t="str">
            <v>"GA-15a_Pt1_Hs=02.70_Tp=15.07_Ballast.dat"</v>
          </cell>
          <cell r="Z344" t="str">
            <v>"332.xls"</v>
          </cell>
          <cell r="AA344">
            <v>2.7</v>
          </cell>
          <cell r="AB344">
            <v>2</v>
          </cell>
          <cell r="AC344">
            <v>0.11086474501108648</v>
          </cell>
          <cell r="AD344" t="str">
            <v>"GA-15a_Pt1_Hs=02.70_Tp=15.07_Ballast.dat"</v>
          </cell>
          <cell r="AE344" t="str">
            <v>"GA-15a_Pt1_Hs=02.70_Tp=15.07_Ballast.dat"</v>
          </cell>
          <cell r="AF344" t="str">
            <v>"332.xls"</v>
          </cell>
        </row>
        <row r="345">
          <cell r="A345">
            <v>333</v>
          </cell>
          <cell r="B345" t="str">
            <v>GA-15b_Pt1_Hs=02.70_Tp=12.33_Full</v>
          </cell>
          <cell r="C345">
            <v>0</v>
          </cell>
          <cell r="D345" t="str">
            <v>Ochi-Hubble</v>
          </cell>
          <cell r="E345" t="str">
            <v>"Specified"</v>
          </cell>
          <cell r="F345" t="str">
            <v>SE10</v>
          </cell>
          <cell r="G345">
            <v>112.5</v>
          </cell>
          <cell r="H345">
            <v>2.7</v>
          </cell>
          <cell r="I345">
            <v>8</v>
          </cell>
          <cell r="J345">
            <v>8.1103000811030002E-2</v>
          </cell>
          <cell r="K345" t="str">
            <v>W100</v>
          </cell>
          <cell r="L345">
            <v>157.5</v>
          </cell>
          <cell r="M345" t="str">
            <v>W100</v>
          </cell>
          <cell r="N345" t="str">
            <v>"Full"</v>
          </cell>
          <cell r="O345">
            <v>135</v>
          </cell>
          <cell r="P345">
            <v>-24.5</v>
          </cell>
          <cell r="Q345">
            <v>0</v>
          </cell>
          <cell r="R345">
            <v>18.150000000000002</v>
          </cell>
          <cell r="S345">
            <v>90</v>
          </cell>
          <cell r="T345">
            <v>32</v>
          </cell>
          <cell r="U345">
            <v>0</v>
          </cell>
          <cell r="V345">
            <v>90</v>
          </cell>
          <cell r="W345">
            <v>3</v>
          </cell>
          <cell r="X345" t="str">
            <v>"GA-15b_Pt1_Hs=02.70_Tp=12.33_Full.dat"</v>
          </cell>
          <cell r="Y345" t="str">
            <v>"GA-15b_Pt1_Hs=02.70_Tp=12.33_Full.dat"</v>
          </cell>
          <cell r="Z345" t="str">
            <v>"333.xls"</v>
          </cell>
          <cell r="AA345">
            <v>2.7</v>
          </cell>
          <cell r="AB345">
            <v>2</v>
          </cell>
          <cell r="AC345">
            <v>0.13550135501355015</v>
          </cell>
          <cell r="AD345" t="str">
            <v>"GA-15b_Pt1_Hs=02.70_Tp=12.33_Full.dat"</v>
          </cell>
          <cell r="AE345" t="str">
            <v>"GA-15b_Pt1_Hs=02.70_Tp=12.33_Full.dat"</v>
          </cell>
          <cell r="AF345" t="str">
            <v>"333.xls"</v>
          </cell>
        </row>
        <row r="346">
          <cell r="A346">
            <v>334</v>
          </cell>
          <cell r="B346" t="str">
            <v>GA-15b_Pt1_Hs=02.70_Tp=13.70_Full</v>
          </cell>
          <cell r="C346">
            <v>0</v>
          </cell>
          <cell r="D346" t="str">
            <v>Ochi-Hubble</v>
          </cell>
          <cell r="E346" t="str">
            <v>"Specified"</v>
          </cell>
          <cell r="F346" t="str">
            <v>SE10</v>
          </cell>
          <cell r="G346">
            <v>112.5</v>
          </cell>
          <cell r="H346">
            <v>2.7</v>
          </cell>
          <cell r="I346">
            <v>8</v>
          </cell>
          <cell r="J346">
            <v>7.2992700729927015E-2</v>
          </cell>
          <cell r="K346" t="str">
            <v>W100</v>
          </cell>
          <cell r="L346">
            <v>157.5</v>
          </cell>
          <cell r="M346" t="str">
            <v>W100</v>
          </cell>
          <cell r="N346" t="str">
            <v>"Full"</v>
          </cell>
          <cell r="O346">
            <v>135</v>
          </cell>
          <cell r="P346">
            <v>-24.5</v>
          </cell>
          <cell r="Q346">
            <v>0</v>
          </cell>
          <cell r="R346">
            <v>18.150000000000002</v>
          </cell>
          <cell r="S346">
            <v>90</v>
          </cell>
          <cell r="T346">
            <v>32</v>
          </cell>
          <cell r="U346">
            <v>0</v>
          </cell>
          <cell r="V346">
            <v>90</v>
          </cell>
          <cell r="W346">
            <v>3</v>
          </cell>
          <cell r="X346" t="str">
            <v>"GA-15b_Pt1_Hs=02.70_Tp=13.70_Full.dat"</v>
          </cell>
          <cell r="Y346" t="str">
            <v>"GA-15b_Pt1_Hs=02.70_Tp=13.70_Full.dat"</v>
          </cell>
          <cell r="Z346" t="str">
            <v>"334.xls"</v>
          </cell>
          <cell r="AA346">
            <v>2.7</v>
          </cell>
          <cell r="AB346">
            <v>2</v>
          </cell>
          <cell r="AC346">
            <v>0.12195121951219513</v>
          </cell>
          <cell r="AD346" t="str">
            <v>"GA-15b_Pt1_Hs=02.70_Tp=13.70_Full.dat"</v>
          </cell>
          <cell r="AE346" t="str">
            <v>"GA-15b_Pt1_Hs=02.70_Tp=13.70_Full.dat"</v>
          </cell>
          <cell r="AF346" t="str">
            <v>"334.xls"</v>
          </cell>
        </row>
        <row r="347">
          <cell r="A347">
            <v>335</v>
          </cell>
          <cell r="B347" t="str">
            <v>GA-15b_Pt1_Hs=02.70_Tp=15.07_Full</v>
          </cell>
          <cell r="C347">
            <v>0</v>
          </cell>
          <cell r="D347" t="str">
            <v>Ochi-Hubble</v>
          </cell>
          <cell r="E347" t="str">
            <v>"Specified"</v>
          </cell>
          <cell r="F347" t="str">
            <v>SE10</v>
          </cell>
          <cell r="G347">
            <v>112.5</v>
          </cell>
          <cell r="H347">
            <v>2.7</v>
          </cell>
          <cell r="I347">
            <v>8</v>
          </cell>
          <cell r="J347">
            <v>6.6357000663570004E-2</v>
          </cell>
          <cell r="K347" t="str">
            <v>W100</v>
          </cell>
          <cell r="L347">
            <v>157.5</v>
          </cell>
          <cell r="M347" t="str">
            <v>W100</v>
          </cell>
          <cell r="N347" t="str">
            <v>"Full"</v>
          </cell>
          <cell r="O347">
            <v>135</v>
          </cell>
          <cell r="P347">
            <v>-24.5</v>
          </cell>
          <cell r="Q347">
            <v>0</v>
          </cell>
          <cell r="R347">
            <v>18.150000000000002</v>
          </cell>
          <cell r="S347">
            <v>90</v>
          </cell>
          <cell r="T347">
            <v>32</v>
          </cell>
          <cell r="U347">
            <v>0</v>
          </cell>
          <cell r="V347">
            <v>90</v>
          </cell>
          <cell r="W347">
            <v>3</v>
          </cell>
          <cell r="X347" t="str">
            <v>"GA-15b_Pt1_Hs=02.70_Tp=15.07_Full.dat"</v>
          </cell>
          <cell r="Y347" t="str">
            <v>"GA-15b_Pt1_Hs=02.70_Tp=15.07_Full.dat"</v>
          </cell>
          <cell r="Z347" t="str">
            <v>"335.xls"</v>
          </cell>
          <cell r="AA347">
            <v>2.7</v>
          </cell>
          <cell r="AB347">
            <v>2</v>
          </cell>
          <cell r="AC347">
            <v>0.11086474501108648</v>
          </cell>
          <cell r="AD347" t="str">
            <v>"GA-15b_Pt1_Hs=02.70_Tp=15.07_Full.dat"</v>
          </cell>
          <cell r="AE347" t="str">
            <v>"GA-15b_Pt1_Hs=02.70_Tp=15.07_Full.dat"</v>
          </cell>
          <cell r="AF347" t="str">
            <v>"335.xls"</v>
          </cell>
        </row>
        <row r="348">
          <cell r="A348">
            <v>336</v>
          </cell>
          <cell r="B348" t="str">
            <v>GA-15b_Pt1_Hs=02.70_Tp=12.33_Interm</v>
          </cell>
          <cell r="C348">
            <v>0</v>
          </cell>
          <cell r="D348" t="str">
            <v>Ochi-Hubble</v>
          </cell>
          <cell r="E348" t="str">
            <v>"Specified"</v>
          </cell>
          <cell r="F348" t="str">
            <v>SE10</v>
          </cell>
          <cell r="G348">
            <v>112.5</v>
          </cell>
          <cell r="H348">
            <v>2.7</v>
          </cell>
          <cell r="I348">
            <v>8</v>
          </cell>
          <cell r="J348">
            <v>8.1103000811030002E-2</v>
          </cell>
          <cell r="K348" t="str">
            <v>W100</v>
          </cell>
          <cell r="L348">
            <v>157.5</v>
          </cell>
          <cell r="M348" t="str">
            <v>W100</v>
          </cell>
          <cell r="N348" t="str">
            <v>"Interm"</v>
          </cell>
          <cell r="O348">
            <v>135</v>
          </cell>
          <cell r="P348">
            <v>-18.149999999999999</v>
          </cell>
          <cell r="Q348">
            <v>0</v>
          </cell>
          <cell r="R348">
            <v>18.150000000000002</v>
          </cell>
          <cell r="S348">
            <v>90</v>
          </cell>
          <cell r="T348">
            <v>32</v>
          </cell>
          <cell r="U348">
            <v>0</v>
          </cell>
          <cell r="V348">
            <v>90</v>
          </cell>
          <cell r="W348">
            <v>3</v>
          </cell>
          <cell r="X348" t="str">
            <v>"GA-15b_Pt1_Hs=02.70_Tp=12.33_Interm.dat"</v>
          </cell>
          <cell r="Y348" t="str">
            <v>"GA-15b_Pt1_Hs=02.70_Tp=12.33_Interm.dat"</v>
          </cell>
          <cell r="Z348" t="str">
            <v>"336.xls"</v>
          </cell>
          <cell r="AA348">
            <v>2.7</v>
          </cell>
          <cell r="AB348">
            <v>2</v>
          </cell>
          <cell r="AC348">
            <v>0.13550135501355015</v>
          </cell>
          <cell r="AD348" t="str">
            <v>"GA-15b_Pt1_Hs=02.70_Tp=12.33_Interm.dat"</v>
          </cell>
          <cell r="AE348" t="str">
            <v>"GA-15b_Pt1_Hs=02.70_Tp=12.33_Interm.dat"</v>
          </cell>
          <cell r="AF348" t="str">
            <v>"336.xls"</v>
          </cell>
        </row>
        <row r="349">
          <cell r="A349">
            <v>337</v>
          </cell>
          <cell r="B349" t="str">
            <v>GA-15b_Pt1_Hs=02.70_Tp=13.70_Interm</v>
          </cell>
          <cell r="C349">
            <v>0</v>
          </cell>
          <cell r="D349" t="str">
            <v>Ochi-Hubble</v>
          </cell>
          <cell r="E349" t="str">
            <v>"Specified"</v>
          </cell>
          <cell r="F349" t="str">
            <v>SE10</v>
          </cell>
          <cell r="G349">
            <v>112.5</v>
          </cell>
          <cell r="H349">
            <v>2.7</v>
          </cell>
          <cell r="I349">
            <v>8</v>
          </cell>
          <cell r="J349">
            <v>7.2992700729927015E-2</v>
          </cell>
          <cell r="K349" t="str">
            <v>W100</v>
          </cell>
          <cell r="L349">
            <v>157.5</v>
          </cell>
          <cell r="M349" t="str">
            <v>W100</v>
          </cell>
          <cell r="N349" t="str">
            <v>"Interm"</v>
          </cell>
          <cell r="O349">
            <v>135</v>
          </cell>
          <cell r="P349">
            <v>-18.149999999999999</v>
          </cell>
          <cell r="Q349">
            <v>0</v>
          </cell>
          <cell r="R349">
            <v>18.150000000000002</v>
          </cell>
          <cell r="S349">
            <v>90</v>
          </cell>
          <cell r="T349">
            <v>32</v>
          </cell>
          <cell r="U349">
            <v>0</v>
          </cell>
          <cell r="V349">
            <v>90</v>
          </cell>
          <cell r="W349">
            <v>3</v>
          </cell>
          <cell r="X349" t="str">
            <v>"GA-15b_Pt1_Hs=02.70_Tp=13.70_Interm.dat"</v>
          </cell>
          <cell r="Y349" t="str">
            <v>"GA-15b_Pt1_Hs=02.70_Tp=13.70_Interm.dat"</v>
          </cell>
          <cell r="Z349" t="str">
            <v>"337.xls"</v>
          </cell>
          <cell r="AA349">
            <v>2.7</v>
          </cell>
          <cell r="AB349">
            <v>2</v>
          </cell>
          <cell r="AC349">
            <v>0.12195121951219513</v>
          </cell>
          <cell r="AD349" t="str">
            <v>"GA-15b_Pt1_Hs=02.70_Tp=13.70_Interm.dat"</v>
          </cell>
          <cell r="AE349" t="str">
            <v>"GA-15b_Pt1_Hs=02.70_Tp=13.70_Interm.dat"</v>
          </cell>
          <cell r="AF349" t="str">
            <v>"337.xls"</v>
          </cell>
        </row>
        <row r="350">
          <cell r="A350">
            <v>338</v>
          </cell>
          <cell r="B350" t="str">
            <v>GA-15b_Pt1_Hs=02.70_Tp=15.07_Interm</v>
          </cell>
          <cell r="C350">
            <v>0</v>
          </cell>
          <cell r="D350" t="str">
            <v>Ochi-Hubble</v>
          </cell>
          <cell r="E350" t="str">
            <v>"Specified"</v>
          </cell>
          <cell r="F350" t="str">
            <v>SE10</v>
          </cell>
          <cell r="G350">
            <v>112.5</v>
          </cell>
          <cell r="H350">
            <v>2.7</v>
          </cell>
          <cell r="I350">
            <v>8</v>
          </cell>
          <cell r="J350">
            <v>6.6357000663570004E-2</v>
          </cell>
          <cell r="K350" t="str">
            <v>W100</v>
          </cell>
          <cell r="L350">
            <v>157.5</v>
          </cell>
          <cell r="M350" t="str">
            <v>W100</v>
          </cell>
          <cell r="N350" t="str">
            <v>"Interm"</v>
          </cell>
          <cell r="O350">
            <v>135</v>
          </cell>
          <cell r="P350">
            <v>-18.149999999999999</v>
          </cell>
          <cell r="Q350">
            <v>0</v>
          </cell>
          <cell r="R350">
            <v>18.150000000000002</v>
          </cell>
          <cell r="S350">
            <v>90</v>
          </cell>
          <cell r="T350">
            <v>32</v>
          </cell>
          <cell r="U350">
            <v>0</v>
          </cell>
          <cell r="V350">
            <v>90</v>
          </cell>
          <cell r="W350">
            <v>3</v>
          </cell>
          <cell r="X350" t="str">
            <v>"GA-15b_Pt1_Hs=02.70_Tp=15.07_Interm.dat"</v>
          </cell>
          <cell r="Y350" t="str">
            <v>"GA-15b_Pt1_Hs=02.70_Tp=15.07_Interm.dat"</v>
          </cell>
          <cell r="Z350" t="str">
            <v>"338.xls"</v>
          </cell>
          <cell r="AA350">
            <v>2.7</v>
          </cell>
          <cell r="AB350">
            <v>2</v>
          </cell>
          <cell r="AC350">
            <v>0.11086474501108648</v>
          </cell>
          <cell r="AD350" t="str">
            <v>"GA-15b_Pt1_Hs=02.70_Tp=15.07_Interm.dat"</v>
          </cell>
          <cell r="AE350" t="str">
            <v>"GA-15b_Pt1_Hs=02.70_Tp=15.07_Interm.dat"</v>
          </cell>
          <cell r="AF350" t="str">
            <v>"338.xls"</v>
          </cell>
        </row>
        <row r="351">
          <cell r="A351">
            <v>339</v>
          </cell>
          <cell r="B351" t="str">
            <v>GA-15b_Pt1_Hs=02.70_Tp=12.33_Ballast</v>
          </cell>
          <cell r="C351">
            <v>0</v>
          </cell>
          <cell r="D351" t="str">
            <v>Ochi-Hubble</v>
          </cell>
          <cell r="E351" t="str">
            <v>"Specified"</v>
          </cell>
          <cell r="F351" t="str">
            <v>SE10</v>
          </cell>
          <cell r="G351">
            <v>112.5</v>
          </cell>
          <cell r="H351">
            <v>2.7</v>
          </cell>
          <cell r="I351">
            <v>8</v>
          </cell>
          <cell r="J351">
            <v>8.1103000811030002E-2</v>
          </cell>
          <cell r="K351" t="str">
            <v>W100</v>
          </cell>
          <cell r="L351">
            <v>157.5</v>
          </cell>
          <cell r="M351" t="str">
            <v>W100</v>
          </cell>
          <cell r="N351" t="str">
            <v>"Ballast"</v>
          </cell>
          <cell r="O351">
            <v>135</v>
          </cell>
          <cell r="P351">
            <v>-11.89</v>
          </cell>
          <cell r="Q351">
            <v>0</v>
          </cell>
          <cell r="R351">
            <v>18.150000000000002</v>
          </cell>
          <cell r="S351">
            <v>90</v>
          </cell>
          <cell r="T351">
            <v>32</v>
          </cell>
          <cell r="U351">
            <v>0</v>
          </cell>
          <cell r="V351">
            <v>90</v>
          </cell>
          <cell r="W351">
            <v>3</v>
          </cell>
          <cell r="X351" t="str">
            <v>"GA-15b_Pt1_Hs=02.70_Tp=12.33_Ballast.dat"</v>
          </cell>
          <cell r="Y351" t="str">
            <v>"GA-15b_Pt1_Hs=02.70_Tp=12.33_Ballast.dat"</v>
          </cell>
          <cell r="Z351" t="str">
            <v>"339.xls"</v>
          </cell>
          <cell r="AA351">
            <v>2.7</v>
          </cell>
          <cell r="AB351">
            <v>2</v>
          </cell>
          <cell r="AC351">
            <v>0.13550135501355015</v>
          </cell>
          <cell r="AD351" t="str">
            <v>"GA-15b_Pt1_Hs=02.70_Tp=12.33_Ballast.dat"</v>
          </cell>
          <cell r="AE351" t="str">
            <v>"GA-15b_Pt1_Hs=02.70_Tp=12.33_Ballast.dat"</v>
          </cell>
          <cell r="AF351" t="str">
            <v>"339.xls"</v>
          </cell>
        </row>
        <row r="352">
          <cell r="A352">
            <v>340</v>
          </cell>
          <cell r="B352" t="str">
            <v>GA-15b_Pt1_Hs=02.70_Tp=13.70_Ballast</v>
          </cell>
          <cell r="C352">
            <v>0</v>
          </cell>
          <cell r="D352" t="str">
            <v>Ochi-Hubble</v>
          </cell>
          <cell r="E352" t="str">
            <v>"Specified"</v>
          </cell>
          <cell r="F352" t="str">
            <v>SE10</v>
          </cell>
          <cell r="G352">
            <v>112.5</v>
          </cell>
          <cell r="H352">
            <v>2.7</v>
          </cell>
          <cell r="I352">
            <v>8</v>
          </cell>
          <cell r="J352">
            <v>7.2992700729927015E-2</v>
          </cell>
          <cell r="K352" t="str">
            <v>W100</v>
          </cell>
          <cell r="L352">
            <v>157.5</v>
          </cell>
          <cell r="M352" t="str">
            <v>W100</v>
          </cell>
          <cell r="N352" t="str">
            <v>"Ballast"</v>
          </cell>
          <cell r="O352">
            <v>135</v>
          </cell>
          <cell r="P352">
            <v>-11.89</v>
          </cell>
          <cell r="Q352">
            <v>0</v>
          </cell>
          <cell r="R352">
            <v>18.150000000000002</v>
          </cell>
          <cell r="S352">
            <v>90</v>
          </cell>
          <cell r="T352">
            <v>32</v>
          </cell>
          <cell r="U352">
            <v>0</v>
          </cell>
          <cell r="V352">
            <v>90</v>
          </cell>
          <cell r="W352">
            <v>3</v>
          </cell>
          <cell r="X352" t="str">
            <v>"GA-15b_Pt1_Hs=02.70_Tp=13.70_Ballast.dat"</v>
          </cell>
          <cell r="Y352" t="str">
            <v>"GA-15b_Pt1_Hs=02.70_Tp=13.70_Ballast.dat"</v>
          </cell>
          <cell r="Z352" t="str">
            <v>"340.xls"</v>
          </cell>
          <cell r="AA352">
            <v>2.7</v>
          </cell>
          <cell r="AB352">
            <v>2</v>
          </cell>
          <cell r="AC352">
            <v>0.12195121951219513</v>
          </cell>
          <cell r="AD352" t="str">
            <v>"GA-15b_Pt1_Hs=02.70_Tp=13.70_Ballast.dat"</v>
          </cell>
          <cell r="AE352" t="str">
            <v>"GA-15b_Pt1_Hs=02.70_Tp=13.70_Ballast.dat"</v>
          </cell>
          <cell r="AF352" t="str">
            <v>"340.xls"</v>
          </cell>
        </row>
        <row r="353">
          <cell r="A353">
            <v>341</v>
          </cell>
          <cell r="B353" t="str">
            <v>GA-15b_Pt1_Hs=02.70_Tp=15.07_Ballast</v>
          </cell>
          <cell r="C353">
            <v>0</v>
          </cell>
          <cell r="D353" t="str">
            <v>Ochi-Hubble</v>
          </cell>
          <cell r="E353" t="str">
            <v>"Specified"</v>
          </cell>
          <cell r="F353" t="str">
            <v>SE10</v>
          </cell>
          <cell r="G353">
            <v>112.5</v>
          </cell>
          <cell r="H353">
            <v>2.7</v>
          </cell>
          <cell r="I353">
            <v>8</v>
          </cell>
          <cell r="J353">
            <v>6.6357000663570004E-2</v>
          </cell>
          <cell r="K353" t="str">
            <v>W100</v>
          </cell>
          <cell r="L353">
            <v>157.5</v>
          </cell>
          <cell r="M353" t="str">
            <v>W100</v>
          </cell>
          <cell r="N353" t="str">
            <v>"Ballast"</v>
          </cell>
          <cell r="O353">
            <v>135</v>
          </cell>
          <cell r="P353">
            <v>-11.89</v>
          </cell>
          <cell r="Q353">
            <v>0</v>
          </cell>
          <cell r="R353">
            <v>18.150000000000002</v>
          </cell>
          <cell r="S353">
            <v>90</v>
          </cell>
          <cell r="T353">
            <v>32</v>
          </cell>
          <cell r="U353">
            <v>0</v>
          </cell>
          <cell r="V353">
            <v>90</v>
          </cell>
          <cell r="W353">
            <v>3</v>
          </cell>
          <cell r="X353" t="str">
            <v>"GA-15b_Pt1_Hs=02.70_Tp=15.07_Ballast.dat"</v>
          </cell>
          <cell r="Y353" t="str">
            <v>"GA-15b_Pt1_Hs=02.70_Tp=15.07_Ballast.dat"</v>
          </cell>
          <cell r="Z353" t="str">
            <v>"341.xls"</v>
          </cell>
          <cell r="AA353">
            <v>2.7</v>
          </cell>
          <cell r="AB353">
            <v>2</v>
          </cell>
          <cell r="AC353">
            <v>0.11086474501108648</v>
          </cell>
          <cell r="AD353" t="str">
            <v>"GA-15b_Pt1_Hs=02.70_Tp=15.07_Ballast.dat"</v>
          </cell>
          <cell r="AE353" t="str">
            <v>"GA-15b_Pt1_Hs=02.70_Tp=15.07_Ballast.dat"</v>
          </cell>
          <cell r="AF353" t="str">
            <v>"341.xls"</v>
          </cell>
        </row>
        <row r="354">
          <cell r="A354">
            <v>342</v>
          </cell>
          <cell r="B354" t="str">
            <v>GA-15c_Pt1_Hs=02.70_Tp=12.33_Full</v>
          </cell>
          <cell r="C354">
            <v>0</v>
          </cell>
          <cell r="D354" t="str">
            <v>Ochi-Hubble</v>
          </cell>
          <cell r="E354" t="str">
            <v>"Specified"</v>
          </cell>
          <cell r="F354" t="str">
            <v>N10</v>
          </cell>
          <cell r="G354">
            <v>247.5</v>
          </cell>
          <cell r="H354">
            <v>2.7</v>
          </cell>
          <cell r="I354">
            <v>8</v>
          </cell>
          <cell r="J354">
            <v>8.1103000811030002E-2</v>
          </cell>
          <cell r="K354" t="str">
            <v>SW100</v>
          </cell>
          <cell r="L354">
            <v>202.5</v>
          </cell>
          <cell r="M354" t="str">
            <v>SW100</v>
          </cell>
          <cell r="N354" t="str">
            <v>"Full"</v>
          </cell>
          <cell r="O354">
            <v>225</v>
          </cell>
          <cell r="P354">
            <v>-24.5</v>
          </cell>
          <cell r="Q354">
            <v>0</v>
          </cell>
          <cell r="R354">
            <v>18.150000000000002</v>
          </cell>
          <cell r="S354">
            <v>90</v>
          </cell>
          <cell r="T354">
            <v>32</v>
          </cell>
          <cell r="U354">
            <v>0</v>
          </cell>
          <cell r="V354">
            <v>90</v>
          </cell>
          <cell r="W354">
            <v>3</v>
          </cell>
          <cell r="X354" t="str">
            <v>"GA-15c_Pt1_Hs=02.70_Tp=12.33_Full.dat"</v>
          </cell>
          <cell r="Y354" t="str">
            <v>"GA-15c_Pt1_Hs=02.70_Tp=12.33_Full.dat"</v>
          </cell>
          <cell r="Z354" t="str">
            <v>"342.xls"</v>
          </cell>
          <cell r="AA354">
            <v>2.7</v>
          </cell>
          <cell r="AB354">
            <v>2</v>
          </cell>
          <cell r="AC354">
            <v>0.13550135501355015</v>
          </cell>
          <cell r="AD354" t="str">
            <v>"GA-15c_Pt1_Hs=02.70_Tp=12.33_Full.dat"</v>
          </cell>
          <cell r="AE354" t="str">
            <v>"GA-15c_Pt1_Hs=02.70_Tp=12.33_Full.dat"</v>
          </cell>
          <cell r="AF354" t="str">
            <v>"342.xls"</v>
          </cell>
        </row>
        <row r="355">
          <cell r="A355">
            <v>343</v>
          </cell>
          <cell r="B355" t="str">
            <v>GA-15c_Pt1_Hs=02.70_Tp=13.70_Full</v>
          </cell>
          <cell r="C355">
            <v>0</v>
          </cell>
          <cell r="D355" t="str">
            <v>Ochi-Hubble</v>
          </cell>
          <cell r="E355" t="str">
            <v>"Specified"</v>
          </cell>
          <cell r="F355" t="str">
            <v>N10</v>
          </cell>
          <cell r="G355">
            <v>247.5</v>
          </cell>
          <cell r="H355">
            <v>2.7</v>
          </cell>
          <cell r="I355">
            <v>8</v>
          </cell>
          <cell r="J355">
            <v>7.2992700729927015E-2</v>
          </cell>
          <cell r="K355" t="str">
            <v>SW100</v>
          </cell>
          <cell r="L355">
            <v>202.5</v>
          </cell>
          <cell r="M355" t="str">
            <v>SW100</v>
          </cell>
          <cell r="N355" t="str">
            <v>"Full"</v>
          </cell>
          <cell r="O355">
            <v>225</v>
          </cell>
          <cell r="P355">
            <v>-24.5</v>
          </cell>
          <cell r="Q355">
            <v>0</v>
          </cell>
          <cell r="R355">
            <v>18.150000000000002</v>
          </cell>
          <cell r="S355">
            <v>90</v>
          </cell>
          <cell r="T355">
            <v>32</v>
          </cell>
          <cell r="U355">
            <v>0</v>
          </cell>
          <cell r="V355">
            <v>90</v>
          </cell>
          <cell r="W355">
            <v>3</v>
          </cell>
          <cell r="X355" t="str">
            <v>"GA-15c_Pt1_Hs=02.70_Tp=13.70_Full.dat"</v>
          </cell>
          <cell r="Y355" t="str">
            <v>"GA-15c_Pt1_Hs=02.70_Tp=13.70_Full.dat"</v>
          </cell>
          <cell r="Z355" t="str">
            <v>"343.xls"</v>
          </cell>
          <cell r="AA355">
            <v>2.7</v>
          </cell>
          <cell r="AB355">
            <v>2</v>
          </cell>
          <cell r="AC355">
            <v>0.12195121951219513</v>
          </cell>
          <cell r="AD355" t="str">
            <v>"GA-15c_Pt1_Hs=02.70_Tp=13.70_Full.dat"</v>
          </cell>
          <cell r="AE355" t="str">
            <v>"GA-15c_Pt1_Hs=02.70_Tp=13.70_Full.dat"</v>
          </cell>
          <cell r="AF355" t="str">
            <v>"343.xls"</v>
          </cell>
        </row>
        <row r="356">
          <cell r="A356">
            <v>344</v>
          </cell>
          <cell r="B356" t="str">
            <v>GA-15c_Pt1_Hs=02.70_Tp=15.07_Full</v>
          </cell>
          <cell r="C356">
            <v>0</v>
          </cell>
          <cell r="D356" t="str">
            <v>Ochi-Hubble</v>
          </cell>
          <cell r="E356" t="str">
            <v>"Specified"</v>
          </cell>
          <cell r="F356" t="str">
            <v>N10</v>
          </cell>
          <cell r="G356">
            <v>247.5</v>
          </cell>
          <cell r="H356">
            <v>2.7</v>
          </cell>
          <cell r="I356">
            <v>8</v>
          </cell>
          <cell r="J356">
            <v>6.6357000663570004E-2</v>
          </cell>
          <cell r="K356" t="str">
            <v>SW100</v>
          </cell>
          <cell r="L356">
            <v>202.5</v>
          </cell>
          <cell r="M356" t="str">
            <v>SW100</v>
          </cell>
          <cell r="N356" t="str">
            <v>"Full"</v>
          </cell>
          <cell r="O356">
            <v>225</v>
          </cell>
          <cell r="P356">
            <v>-24.5</v>
          </cell>
          <cell r="Q356">
            <v>0</v>
          </cell>
          <cell r="R356">
            <v>18.150000000000002</v>
          </cell>
          <cell r="S356">
            <v>90</v>
          </cell>
          <cell r="T356">
            <v>32</v>
          </cell>
          <cell r="U356">
            <v>0</v>
          </cell>
          <cell r="V356">
            <v>90</v>
          </cell>
          <cell r="W356">
            <v>3</v>
          </cell>
          <cell r="X356" t="str">
            <v>"GA-15c_Pt1_Hs=02.70_Tp=15.07_Full.dat"</v>
          </cell>
          <cell r="Y356" t="str">
            <v>"GA-15c_Pt1_Hs=02.70_Tp=15.07_Full.dat"</v>
          </cell>
          <cell r="Z356" t="str">
            <v>"344.xls"</v>
          </cell>
          <cell r="AA356">
            <v>2.7</v>
          </cell>
          <cell r="AB356">
            <v>2</v>
          </cell>
          <cell r="AC356">
            <v>0.11086474501108648</v>
          </cell>
          <cell r="AD356" t="str">
            <v>"GA-15c_Pt1_Hs=02.70_Tp=15.07_Full.dat"</v>
          </cell>
          <cell r="AE356" t="str">
            <v>"GA-15c_Pt1_Hs=02.70_Tp=15.07_Full.dat"</v>
          </cell>
          <cell r="AF356" t="str">
            <v>"344.xls"</v>
          </cell>
        </row>
        <row r="357">
          <cell r="A357">
            <v>345</v>
          </cell>
          <cell r="B357" t="str">
            <v>GA-15c_Pt1_Hs=02.70_Tp=12.33_Interm</v>
          </cell>
          <cell r="C357">
            <v>0</v>
          </cell>
          <cell r="D357" t="str">
            <v>Ochi-Hubble</v>
          </cell>
          <cell r="E357" t="str">
            <v>"Specified"</v>
          </cell>
          <cell r="F357" t="str">
            <v>N10</v>
          </cell>
          <cell r="G357">
            <v>247.5</v>
          </cell>
          <cell r="H357">
            <v>2.7</v>
          </cell>
          <cell r="I357">
            <v>8</v>
          </cell>
          <cell r="J357">
            <v>8.1103000811030002E-2</v>
          </cell>
          <cell r="K357" t="str">
            <v>SW100</v>
          </cell>
          <cell r="L357">
            <v>202.5</v>
          </cell>
          <cell r="M357" t="str">
            <v>SW100</v>
          </cell>
          <cell r="N357" t="str">
            <v>"Interm"</v>
          </cell>
          <cell r="O357">
            <v>225</v>
          </cell>
          <cell r="P357">
            <v>-18.149999999999999</v>
          </cell>
          <cell r="Q357">
            <v>0</v>
          </cell>
          <cell r="R357">
            <v>18.150000000000002</v>
          </cell>
          <cell r="S357">
            <v>90</v>
          </cell>
          <cell r="T357">
            <v>32</v>
          </cell>
          <cell r="U357">
            <v>0</v>
          </cell>
          <cell r="V357">
            <v>90</v>
          </cell>
          <cell r="W357">
            <v>3</v>
          </cell>
          <cell r="X357" t="str">
            <v>"GA-15c_Pt1_Hs=02.70_Tp=12.33_Interm.dat"</v>
          </cell>
          <cell r="Y357" t="str">
            <v>"GA-15c_Pt1_Hs=02.70_Tp=12.33_Interm.dat"</v>
          </cell>
          <cell r="Z357" t="str">
            <v>"345.xls"</v>
          </cell>
          <cell r="AA357">
            <v>2.7</v>
          </cell>
          <cell r="AB357">
            <v>2</v>
          </cell>
          <cell r="AC357">
            <v>0.13550135501355015</v>
          </cell>
          <cell r="AD357" t="str">
            <v>"GA-15c_Pt1_Hs=02.70_Tp=12.33_Interm.dat"</v>
          </cell>
          <cell r="AE357" t="str">
            <v>"GA-15c_Pt1_Hs=02.70_Tp=12.33_Interm.dat"</v>
          </cell>
          <cell r="AF357" t="str">
            <v>"345.xls"</v>
          </cell>
        </row>
        <row r="358">
          <cell r="A358">
            <v>346</v>
          </cell>
          <cell r="B358" t="str">
            <v>GA-15c_Pt1_Hs=02.70_Tp=13.70_Interm</v>
          </cell>
          <cell r="C358">
            <v>0</v>
          </cell>
          <cell r="D358" t="str">
            <v>Ochi-Hubble</v>
          </cell>
          <cell r="E358" t="str">
            <v>"Specified"</v>
          </cell>
          <cell r="F358" t="str">
            <v>N10</v>
          </cell>
          <cell r="G358">
            <v>247.5</v>
          </cell>
          <cell r="H358">
            <v>2.7</v>
          </cell>
          <cell r="I358">
            <v>8</v>
          </cell>
          <cell r="J358">
            <v>7.2992700729927015E-2</v>
          </cell>
          <cell r="K358" t="str">
            <v>SW100</v>
          </cell>
          <cell r="L358">
            <v>202.5</v>
          </cell>
          <cell r="M358" t="str">
            <v>SW100</v>
          </cell>
          <cell r="N358" t="str">
            <v>"Interm"</v>
          </cell>
          <cell r="O358">
            <v>225</v>
          </cell>
          <cell r="P358">
            <v>-18.149999999999999</v>
          </cell>
          <cell r="Q358">
            <v>0</v>
          </cell>
          <cell r="R358">
            <v>18.150000000000002</v>
          </cell>
          <cell r="S358">
            <v>90</v>
          </cell>
          <cell r="T358">
            <v>32</v>
          </cell>
          <cell r="U358">
            <v>0</v>
          </cell>
          <cell r="V358">
            <v>90</v>
          </cell>
          <cell r="W358">
            <v>3</v>
          </cell>
          <cell r="X358" t="str">
            <v>"GA-15c_Pt1_Hs=02.70_Tp=13.70_Interm.dat"</v>
          </cell>
          <cell r="Y358" t="str">
            <v>"GA-15c_Pt1_Hs=02.70_Tp=13.70_Interm.dat"</v>
          </cell>
          <cell r="Z358" t="str">
            <v>"346.xls"</v>
          </cell>
          <cell r="AA358">
            <v>2.7</v>
          </cell>
          <cell r="AB358">
            <v>2</v>
          </cell>
          <cell r="AC358">
            <v>0.12195121951219513</v>
          </cell>
          <cell r="AD358" t="str">
            <v>"GA-15c_Pt1_Hs=02.70_Tp=13.70_Interm.dat"</v>
          </cell>
          <cell r="AE358" t="str">
            <v>"GA-15c_Pt1_Hs=02.70_Tp=13.70_Interm.dat"</v>
          </cell>
          <cell r="AF358" t="str">
            <v>"346.xls"</v>
          </cell>
        </row>
        <row r="359">
          <cell r="A359">
            <v>347</v>
          </cell>
          <cell r="B359" t="str">
            <v>GA-15c_Pt1_Hs=02.70_Tp=15.07_Interm</v>
          </cell>
          <cell r="C359">
            <v>0</v>
          </cell>
          <cell r="D359" t="str">
            <v>Ochi-Hubble</v>
          </cell>
          <cell r="E359" t="str">
            <v>"Specified"</v>
          </cell>
          <cell r="F359" t="str">
            <v>N10</v>
          </cell>
          <cell r="G359">
            <v>247.5</v>
          </cell>
          <cell r="H359">
            <v>2.7</v>
          </cell>
          <cell r="I359">
            <v>8</v>
          </cell>
          <cell r="J359">
            <v>6.6357000663570004E-2</v>
          </cell>
          <cell r="K359" t="str">
            <v>SW100</v>
          </cell>
          <cell r="L359">
            <v>202.5</v>
          </cell>
          <cell r="M359" t="str">
            <v>SW100</v>
          </cell>
          <cell r="N359" t="str">
            <v>"Interm"</v>
          </cell>
          <cell r="O359">
            <v>225</v>
          </cell>
          <cell r="P359">
            <v>-18.149999999999999</v>
          </cell>
          <cell r="Q359">
            <v>0</v>
          </cell>
          <cell r="R359">
            <v>18.150000000000002</v>
          </cell>
          <cell r="S359">
            <v>90</v>
          </cell>
          <cell r="T359">
            <v>32</v>
          </cell>
          <cell r="U359">
            <v>0</v>
          </cell>
          <cell r="V359">
            <v>90</v>
          </cell>
          <cell r="W359">
            <v>3</v>
          </cell>
          <cell r="X359" t="str">
            <v>"GA-15c_Pt1_Hs=02.70_Tp=15.07_Interm.dat"</v>
          </cell>
          <cell r="Y359" t="str">
            <v>"GA-15c_Pt1_Hs=02.70_Tp=15.07_Interm.dat"</v>
          </cell>
          <cell r="Z359" t="str">
            <v>"347.xls"</v>
          </cell>
          <cell r="AA359">
            <v>2.7</v>
          </cell>
          <cell r="AB359">
            <v>2</v>
          </cell>
          <cell r="AC359">
            <v>0.11086474501108648</v>
          </cell>
          <cell r="AD359" t="str">
            <v>"GA-15c_Pt1_Hs=02.70_Tp=15.07_Interm.dat"</v>
          </cell>
          <cell r="AE359" t="str">
            <v>"GA-15c_Pt1_Hs=02.70_Tp=15.07_Interm.dat"</v>
          </cell>
          <cell r="AF359" t="str">
            <v>"347.xls"</v>
          </cell>
        </row>
        <row r="360">
          <cell r="A360">
            <v>348</v>
          </cell>
          <cell r="B360" t="str">
            <v>GA-15c_Pt1_Hs=02.70_Tp=12.33_Ballast</v>
          </cell>
          <cell r="C360">
            <v>0</v>
          </cell>
          <cell r="D360" t="str">
            <v>Ochi-Hubble</v>
          </cell>
          <cell r="E360" t="str">
            <v>"Specified"</v>
          </cell>
          <cell r="F360" t="str">
            <v>N10</v>
          </cell>
          <cell r="G360">
            <v>247.5</v>
          </cell>
          <cell r="H360">
            <v>2.7</v>
          </cell>
          <cell r="I360">
            <v>8</v>
          </cell>
          <cell r="J360">
            <v>8.1103000811030002E-2</v>
          </cell>
          <cell r="K360" t="str">
            <v>SW100</v>
          </cell>
          <cell r="L360">
            <v>202.5</v>
          </cell>
          <cell r="M360" t="str">
            <v>SW100</v>
          </cell>
          <cell r="N360" t="str">
            <v>"Ballast"</v>
          </cell>
          <cell r="O360">
            <v>225</v>
          </cell>
          <cell r="P360">
            <v>-11.89</v>
          </cell>
          <cell r="Q360">
            <v>0</v>
          </cell>
          <cell r="R360">
            <v>18.150000000000002</v>
          </cell>
          <cell r="S360">
            <v>90</v>
          </cell>
          <cell r="T360">
            <v>32</v>
          </cell>
          <cell r="U360">
            <v>0</v>
          </cell>
          <cell r="V360">
            <v>90</v>
          </cell>
          <cell r="W360">
            <v>3</v>
          </cell>
          <cell r="X360" t="str">
            <v>"GA-15c_Pt1_Hs=02.70_Tp=12.33_Ballast.dat"</v>
          </cell>
          <cell r="Y360" t="str">
            <v>"GA-15c_Pt1_Hs=02.70_Tp=12.33_Ballast.dat"</v>
          </cell>
          <cell r="Z360" t="str">
            <v>"348.xls"</v>
          </cell>
          <cell r="AA360">
            <v>2.7</v>
          </cell>
          <cell r="AB360">
            <v>2</v>
          </cell>
          <cell r="AC360">
            <v>0.13550135501355015</v>
          </cell>
          <cell r="AD360" t="str">
            <v>"GA-15c_Pt1_Hs=02.70_Tp=12.33_Ballast.dat"</v>
          </cell>
          <cell r="AE360" t="str">
            <v>"GA-15c_Pt1_Hs=02.70_Tp=12.33_Ballast.dat"</v>
          </cell>
          <cell r="AF360" t="str">
            <v>"348.xls"</v>
          </cell>
        </row>
        <row r="361">
          <cell r="A361">
            <v>349</v>
          </cell>
          <cell r="B361" t="str">
            <v>GA-15c_Pt1_Hs=02.70_Tp=13.70_Ballast</v>
          </cell>
          <cell r="C361">
            <v>0</v>
          </cell>
          <cell r="D361" t="str">
            <v>Ochi-Hubble</v>
          </cell>
          <cell r="E361" t="str">
            <v>"Specified"</v>
          </cell>
          <cell r="F361" t="str">
            <v>N10</v>
          </cell>
          <cell r="G361">
            <v>247.5</v>
          </cell>
          <cell r="H361">
            <v>2.7</v>
          </cell>
          <cell r="I361">
            <v>8</v>
          </cell>
          <cell r="J361">
            <v>7.2992700729927015E-2</v>
          </cell>
          <cell r="K361" t="str">
            <v>SW100</v>
          </cell>
          <cell r="L361">
            <v>202.5</v>
          </cell>
          <cell r="M361" t="str">
            <v>SW100</v>
          </cell>
          <cell r="N361" t="str">
            <v>"Ballast"</v>
          </cell>
          <cell r="O361">
            <v>225</v>
          </cell>
          <cell r="P361">
            <v>-11.89</v>
          </cell>
          <cell r="Q361">
            <v>0</v>
          </cell>
          <cell r="R361">
            <v>18.150000000000002</v>
          </cell>
          <cell r="S361">
            <v>90</v>
          </cell>
          <cell r="T361">
            <v>32</v>
          </cell>
          <cell r="U361">
            <v>0</v>
          </cell>
          <cell r="V361">
            <v>90</v>
          </cell>
          <cell r="W361">
            <v>3</v>
          </cell>
          <cell r="X361" t="str">
            <v>"GA-15c_Pt1_Hs=02.70_Tp=13.70_Ballast.dat"</v>
          </cell>
          <cell r="Y361" t="str">
            <v>"GA-15c_Pt1_Hs=02.70_Tp=13.70_Ballast.dat"</v>
          </cell>
          <cell r="Z361" t="str">
            <v>"349.xls"</v>
          </cell>
          <cell r="AA361">
            <v>2.7</v>
          </cell>
          <cell r="AB361">
            <v>2</v>
          </cell>
          <cell r="AC361">
            <v>0.12195121951219513</v>
          </cell>
          <cell r="AD361" t="str">
            <v>"GA-15c_Pt1_Hs=02.70_Tp=13.70_Ballast.dat"</v>
          </cell>
          <cell r="AE361" t="str">
            <v>"GA-15c_Pt1_Hs=02.70_Tp=13.70_Ballast.dat"</v>
          </cell>
          <cell r="AF361" t="str">
            <v>"349.xls"</v>
          </cell>
        </row>
        <row r="362">
          <cell r="A362">
            <v>350</v>
          </cell>
          <cell r="B362" t="str">
            <v>GA-15c_Pt1_Hs=02.70_Tp=15.07_Ballast</v>
          </cell>
          <cell r="C362">
            <v>0</v>
          </cell>
          <cell r="D362" t="str">
            <v>Ochi-Hubble</v>
          </cell>
          <cell r="E362" t="str">
            <v>"Specified"</v>
          </cell>
          <cell r="F362" t="str">
            <v>N10</v>
          </cell>
          <cell r="G362">
            <v>247.5</v>
          </cell>
          <cell r="H362">
            <v>2.7</v>
          </cell>
          <cell r="I362">
            <v>8</v>
          </cell>
          <cell r="J362">
            <v>6.6357000663570004E-2</v>
          </cell>
          <cell r="K362" t="str">
            <v>SW100</v>
          </cell>
          <cell r="L362">
            <v>202.5</v>
          </cell>
          <cell r="M362" t="str">
            <v>SW100</v>
          </cell>
          <cell r="N362" t="str">
            <v>"Ballast"</v>
          </cell>
          <cell r="O362">
            <v>225</v>
          </cell>
          <cell r="P362">
            <v>-11.89</v>
          </cell>
          <cell r="Q362">
            <v>0</v>
          </cell>
          <cell r="R362">
            <v>18.150000000000002</v>
          </cell>
          <cell r="S362">
            <v>90</v>
          </cell>
          <cell r="T362">
            <v>32</v>
          </cell>
          <cell r="U362">
            <v>0</v>
          </cell>
          <cell r="V362">
            <v>90</v>
          </cell>
          <cell r="W362">
            <v>3</v>
          </cell>
          <cell r="X362" t="str">
            <v>"GA-15c_Pt1_Hs=02.70_Tp=15.07_Ballast.dat"</v>
          </cell>
          <cell r="Y362" t="str">
            <v>"GA-15c_Pt1_Hs=02.70_Tp=15.07_Ballast.dat"</v>
          </cell>
          <cell r="Z362" t="str">
            <v>"350.xls"</v>
          </cell>
          <cell r="AA362">
            <v>2.7</v>
          </cell>
          <cell r="AB362">
            <v>2</v>
          </cell>
          <cell r="AC362">
            <v>0.11086474501108648</v>
          </cell>
          <cell r="AD362" t="str">
            <v>"GA-15c_Pt1_Hs=02.70_Tp=15.07_Ballast.dat"</v>
          </cell>
          <cell r="AE362" t="str">
            <v>"GA-15c_Pt1_Hs=02.70_Tp=15.07_Ballast.dat"</v>
          </cell>
          <cell r="AF362" t="str">
            <v>"350.xls"</v>
          </cell>
        </row>
        <row r="363">
          <cell r="A363">
            <v>351</v>
          </cell>
          <cell r="B363" t="str">
            <v>GA-15d_Pt1_Hs=02.70_Tp=12.33_Full</v>
          </cell>
          <cell r="C363">
            <v>0</v>
          </cell>
          <cell r="D363" t="str">
            <v>Ochi-Hubble</v>
          </cell>
          <cell r="E363" t="str">
            <v>"Specified"</v>
          </cell>
          <cell r="F363" t="str">
            <v>NE10</v>
          </cell>
          <cell r="G363">
            <v>202.5</v>
          </cell>
          <cell r="H363">
            <v>2.7</v>
          </cell>
          <cell r="I363">
            <v>8</v>
          </cell>
          <cell r="J363">
            <v>8.1103000811030002E-2</v>
          </cell>
          <cell r="K363" t="str">
            <v>S100</v>
          </cell>
          <cell r="L363">
            <v>247.5</v>
          </cell>
          <cell r="M363" t="str">
            <v>S100</v>
          </cell>
          <cell r="N363" t="str">
            <v>"Full"</v>
          </cell>
          <cell r="O363">
            <v>225</v>
          </cell>
          <cell r="P363">
            <v>-24.5</v>
          </cell>
          <cell r="Q363">
            <v>0</v>
          </cell>
          <cell r="R363">
            <v>18.150000000000002</v>
          </cell>
          <cell r="S363">
            <v>90</v>
          </cell>
          <cell r="T363">
            <v>32</v>
          </cell>
          <cell r="U363">
            <v>0</v>
          </cell>
          <cell r="V363">
            <v>90</v>
          </cell>
          <cell r="W363">
            <v>3</v>
          </cell>
          <cell r="X363" t="str">
            <v>"GA-15d_Pt1_Hs=02.70_Tp=12.33_Full.dat"</v>
          </cell>
          <cell r="Y363" t="str">
            <v>"GA-15d_Pt1_Hs=02.70_Tp=12.33_Full.dat"</v>
          </cell>
          <cell r="Z363" t="str">
            <v>"351.xls"</v>
          </cell>
          <cell r="AA363">
            <v>2.7</v>
          </cell>
          <cell r="AB363">
            <v>2</v>
          </cell>
          <cell r="AC363">
            <v>0.13550135501355015</v>
          </cell>
          <cell r="AD363" t="str">
            <v>"GA-15d_Pt1_Hs=02.70_Tp=12.33_Full.dat"</v>
          </cell>
          <cell r="AE363" t="str">
            <v>"GA-15d_Pt1_Hs=02.70_Tp=12.33_Full.dat"</v>
          </cell>
          <cell r="AF363" t="str">
            <v>"351.xls"</v>
          </cell>
        </row>
        <row r="364">
          <cell r="A364">
            <v>352</v>
          </cell>
          <cell r="B364" t="str">
            <v>GA-15d_Pt1_Hs=02.70_Tp=13.70_Full</v>
          </cell>
          <cell r="C364">
            <v>0</v>
          </cell>
          <cell r="D364" t="str">
            <v>Ochi-Hubble</v>
          </cell>
          <cell r="E364" t="str">
            <v>"Specified"</v>
          </cell>
          <cell r="F364" t="str">
            <v>NE10</v>
          </cell>
          <cell r="G364">
            <v>202.5</v>
          </cell>
          <cell r="H364">
            <v>2.7</v>
          </cell>
          <cell r="I364">
            <v>8</v>
          </cell>
          <cell r="J364">
            <v>7.2992700729927015E-2</v>
          </cell>
          <cell r="K364" t="str">
            <v>S100</v>
          </cell>
          <cell r="L364">
            <v>247.5</v>
          </cell>
          <cell r="M364" t="str">
            <v>S100</v>
          </cell>
          <cell r="N364" t="str">
            <v>"Full"</v>
          </cell>
          <cell r="O364">
            <v>225</v>
          </cell>
          <cell r="P364">
            <v>-24.5</v>
          </cell>
          <cell r="Q364">
            <v>0</v>
          </cell>
          <cell r="R364">
            <v>18.150000000000002</v>
          </cell>
          <cell r="S364">
            <v>90</v>
          </cell>
          <cell r="T364">
            <v>32</v>
          </cell>
          <cell r="U364">
            <v>0</v>
          </cell>
          <cell r="V364">
            <v>90</v>
          </cell>
          <cell r="W364">
            <v>3</v>
          </cell>
          <cell r="X364" t="str">
            <v>"GA-15d_Pt1_Hs=02.70_Tp=13.70_Full.dat"</v>
          </cell>
          <cell r="Y364" t="str">
            <v>"GA-15d_Pt1_Hs=02.70_Tp=13.70_Full.dat"</v>
          </cell>
          <cell r="Z364" t="str">
            <v>"352.xls"</v>
          </cell>
          <cell r="AA364">
            <v>2.7</v>
          </cell>
          <cell r="AB364">
            <v>2</v>
          </cell>
          <cell r="AC364">
            <v>0.12195121951219513</v>
          </cell>
          <cell r="AD364" t="str">
            <v>"GA-15d_Pt1_Hs=02.70_Tp=13.70_Full.dat"</v>
          </cell>
          <cell r="AE364" t="str">
            <v>"GA-15d_Pt1_Hs=02.70_Tp=13.70_Full.dat"</v>
          </cell>
          <cell r="AF364" t="str">
            <v>"352.xls"</v>
          </cell>
        </row>
        <row r="365">
          <cell r="A365">
            <v>353</v>
          </cell>
          <cell r="B365" t="str">
            <v>GA-15d_Pt1_Hs=02.70_Tp=15.07_Full</v>
          </cell>
          <cell r="C365">
            <v>0</v>
          </cell>
          <cell r="D365" t="str">
            <v>Ochi-Hubble</v>
          </cell>
          <cell r="E365" t="str">
            <v>"Specified"</v>
          </cell>
          <cell r="F365" t="str">
            <v>NE10</v>
          </cell>
          <cell r="G365">
            <v>202.5</v>
          </cell>
          <cell r="H365">
            <v>2.7</v>
          </cell>
          <cell r="I365">
            <v>8</v>
          </cell>
          <cell r="J365">
            <v>6.6357000663570004E-2</v>
          </cell>
          <cell r="K365" t="str">
            <v>S100</v>
          </cell>
          <cell r="L365">
            <v>247.5</v>
          </cell>
          <cell r="M365" t="str">
            <v>S100</v>
          </cell>
          <cell r="N365" t="str">
            <v>"Full"</v>
          </cell>
          <cell r="O365">
            <v>225</v>
          </cell>
          <cell r="P365">
            <v>-24.5</v>
          </cell>
          <cell r="Q365">
            <v>0</v>
          </cell>
          <cell r="R365">
            <v>18.150000000000002</v>
          </cell>
          <cell r="S365">
            <v>90</v>
          </cell>
          <cell r="T365">
            <v>32</v>
          </cell>
          <cell r="U365">
            <v>0</v>
          </cell>
          <cell r="V365">
            <v>90</v>
          </cell>
          <cell r="W365">
            <v>3</v>
          </cell>
          <cell r="X365" t="str">
            <v>"GA-15d_Pt1_Hs=02.70_Tp=15.07_Full.dat"</v>
          </cell>
          <cell r="Y365" t="str">
            <v>"GA-15d_Pt1_Hs=02.70_Tp=15.07_Full.dat"</v>
          </cell>
          <cell r="Z365" t="str">
            <v>"353.xls"</v>
          </cell>
          <cell r="AA365">
            <v>2.7</v>
          </cell>
          <cell r="AB365">
            <v>2</v>
          </cell>
          <cell r="AC365">
            <v>0.11086474501108648</v>
          </cell>
          <cell r="AD365" t="str">
            <v>"GA-15d_Pt1_Hs=02.70_Tp=15.07_Full.dat"</v>
          </cell>
          <cell r="AE365" t="str">
            <v>"GA-15d_Pt1_Hs=02.70_Tp=15.07_Full.dat"</v>
          </cell>
          <cell r="AF365" t="str">
            <v>"353.xls"</v>
          </cell>
        </row>
        <row r="366">
          <cell r="A366">
            <v>354</v>
          </cell>
          <cell r="B366" t="str">
            <v>GA-15d_Pt1_Hs=02.70_Tp=12.33_Interm</v>
          </cell>
          <cell r="C366">
            <v>0</v>
          </cell>
          <cell r="D366" t="str">
            <v>Ochi-Hubble</v>
          </cell>
          <cell r="E366" t="str">
            <v>"Specified"</v>
          </cell>
          <cell r="F366" t="str">
            <v>NE10</v>
          </cell>
          <cell r="G366">
            <v>202.5</v>
          </cell>
          <cell r="H366">
            <v>2.7</v>
          </cell>
          <cell r="I366">
            <v>8</v>
          </cell>
          <cell r="J366">
            <v>8.1103000811030002E-2</v>
          </cell>
          <cell r="K366" t="str">
            <v>S100</v>
          </cell>
          <cell r="L366">
            <v>247.5</v>
          </cell>
          <cell r="M366" t="str">
            <v>S100</v>
          </cell>
          <cell r="N366" t="str">
            <v>"Interm"</v>
          </cell>
          <cell r="O366">
            <v>225</v>
          </cell>
          <cell r="P366">
            <v>-18.149999999999999</v>
          </cell>
          <cell r="Q366">
            <v>0</v>
          </cell>
          <cell r="R366">
            <v>18.150000000000002</v>
          </cell>
          <cell r="S366">
            <v>90</v>
          </cell>
          <cell r="T366">
            <v>32</v>
          </cell>
          <cell r="U366">
            <v>0</v>
          </cell>
          <cell r="V366">
            <v>90</v>
          </cell>
          <cell r="W366">
            <v>3</v>
          </cell>
          <cell r="X366" t="str">
            <v>"GA-15d_Pt1_Hs=02.70_Tp=12.33_Interm.dat"</v>
          </cell>
          <cell r="Y366" t="str">
            <v>"GA-15d_Pt1_Hs=02.70_Tp=12.33_Interm.dat"</v>
          </cell>
          <cell r="Z366" t="str">
            <v>"354.xls"</v>
          </cell>
          <cell r="AA366">
            <v>2.7</v>
          </cell>
          <cell r="AB366">
            <v>2</v>
          </cell>
          <cell r="AC366">
            <v>0.13550135501355015</v>
          </cell>
          <cell r="AD366" t="str">
            <v>"GA-15d_Pt1_Hs=02.70_Tp=12.33_Interm.dat"</v>
          </cell>
          <cell r="AE366" t="str">
            <v>"GA-15d_Pt1_Hs=02.70_Tp=12.33_Interm.dat"</v>
          </cell>
          <cell r="AF366" t="str">
            <v>"354.xls"</v>
          </cell>
        </row>
        <row r="367">
          <cell r="A367">
            <v>355</v>
          </cell>
          <cell r="B367" t="str">
            <v>GA-15d_Pt1_Hs=02.70_Tp=13.70_Interm</v>
          </cell>
          <cell r="C367">
            <v>0</v>
          </cell>
          <cell r="D367" t="str">
            <v>Ochi-Hubble</v>
          </cell>
          <cell r="E367" t="str">
            <v>"Specified"</v>
          </cell>
          <cell r="F367" t="str">
            <v>NE10</v>
          </cell>
          <cell r="G367">
            <v>202.5</v>
          </cell>
          <cell r="H367">
            <v>2.7</v>
          </cell>
          <cell r="I367">
            <v>8</v>
          </cell>
          <cell r="J367">
            <v>7.2992700729927015E-2</v>
          </cell>
          <cell r="K367" t="str">
            <v>S100</v>
          </cell>
          <cell r="L367">
            <v>247.5</v>
          </cell>
          <cell r="M367" t="str">
            <v>S100</v>
          </cell>
          <cell r="N367" t="str">
            <v>"Interm"</v>
          </cell>
          <cell r="O367">
            <v>225</v>
          </cell>
          <cell r="P367">
            <v>-18.149999999999999</v>
          </cell>
          <cell r="Q367">
            <v>0</v>
          </cell>
          <cell r="R367">
            <v>18.150000000000002</v>
          </cell>
          <cell r="S367">
            <v>90</v>
          </cell>
          <cell r="T367">
            <v>32</v>
          </cell>
          <cell r="U367">
            <v>0</v>
          </cell>
          <cell r="V367">
            <v>90</v>
          </cell>
          <cell r="W367">
            <v>3</v>
          </cell>
          <cell r="X367" t="str">
            <v>"GA-15d_Pt1_Hs=02.70_Tp=13.70_Interm.dat"</v>
          </cell>
          <cell r="Y367" t="str">
            <v>"GA-15d_Pt1_Hs=02.70_Tp=13.70_Interm.dat"</v>
          </cell>
          <cell r="Z367" t="str">
            <v>"355.xls"</v>
          </cell>
          <cell r="AA367">
            <v>2.7</v>
          </cell>
          <cell r="AB367">
            <v>2</v>
          </cell>
          <cell r="AC367">
            <v>0.12195121951219513</v>
          </cell>
          <cell r="AD367" t="str">
            <v>"GA-15d_Pt1_Hs=02.70_Tp=13.70_Interm.dat"</v>
          </cell>
          <cell r="AE367" t="str">
            <v>"GA-15d_Pt1_Hs=02.70_Tp=13.70_Interm.dat"</v>
          </cell>
          <cell r="AF367" t="str">
            <v>"355.xls"</v>
          </cell>
        </row>
        <row r="368">
          <cell r="A368">
            <v>356</v>
          </cell>
          <cell r="B368" t="str">
            <v>GA-15d_Pt1_Hs=02.70_Tp=15.07_Interm</v>
          </cell>
          <cell r="C368">
            <v>0</v>
          </cell>
          <cell r="D368" t="str">
            <v>Ochi-Hubble</v>
          </cell>
          <cell r="E368" t="str">
            <v>"Specified"</v>
          </cell>
          <cell r="F368" t="str">
            <v>NE10</v>
          </cell>
          <cell r="G368">
            <v>202.5</v>
          </cell>
          <cell r="H368">
            <v>2.7</v>
          </cell>
          <cell r="I368">
            <v>8</v>
          </cell>
          <cell r="J368">
            <v>6.6357000663570004E-2</v>
          </cell>
          <cell r="K368" t="str">
            <v>S100</v>
          </cell>
          <cell r="L368">
            <v>247.5</v>
          </cell>
          <cell r="M368" t="str">
            <v>S100</v>
          </cell>
          <cell r="N368" t="str">
            <v>"Interm"</v>
          </cell>
          <cell r="O368">
            <v>225</v>
          </cell>
          <cell r="P368">
            <v>-18.149999999999999</v>
          </cell>
          <cell r="Q368">
            <v>0</v>
          </cell>
          <cell r="R368">
            <v>18.150000000000002</v>
          </cell>
          <cell r="S368">
            <v>90</v>
          </cell>
          <cell r="T368">
            <v>32</v>
          </cell>
          <cell r="U368">
            <v>0</v>
          </cell>
          <cell r="V368">
            <v>90</v>
          </cell>
          <cell r="W368">
            <v>3</v>
          </cell>
          <cell r="X368" t="str">
            <v>"GA-15d_Pt1_Hs=02.70_Tp=15.07_Interm.dat"</v>
          </cell>
          <cell r="Y368" t="str">
            <v>"GA-15d_Pt1_Hs=02.70_Tp=15.07_Interm.dat"</v>
          </cell>
          <cell r="Z368" t="str">
            <v>"356.xls"</v>
          </cell>
          <cell r="AA368">
            <v>2.7</v>
          </cell>
          <cell r="AB368">
            <v>2</v>
          </cell>
          <cell r="AC368">
            <v>0.11086474501108648</v>
          </cell>
          <cell r="AD368" t="str">
            <v>"GA-15d_Pt1_Hs=02.70_Tp=15.07_Interm.dat"</v>
          </cell>
          <cell r="AE368" t="str">
            <v>"GA-15d_Pt1_Hs=02.70_Tp=15.07_Interm.dat"</v>
          </cell>
          <cell r="AF368" t="str">
            <v>"356.xls"</v>
          </cell>
        </row>
        <row r="369">
          <cell r="A369">
            <v>357</v>
          </cell>
          <cell r="B369" t="str">
            <v>GA-15d_Pt1_Hs=02.70_Tp=12.33_Ballast</v>
          </cell>
          <cell r="C369">
            <v>0</v>
          </cell>
          <cell r="D369" t="str">
            <v>Ochi-Hubble</v>
          </cell>
          <cell r="E369" t="str">
            <v>"Specified"</v>
          </cell>
          <cell r="F369" t="str">
            <v>NE10</v>
          </cell>
          <cell r="G369">
            <v>202.5</v>
          </cell>
          <cell r="H369">
            <v>2.7</v>
          </cell>
          <cell r="I369">
            <v>8</v>
          </cell>
          <cell r="J369">
            <v>8.1103000811030002E-2</v>
          </cell>
          <cell r="K369" t="str">
            <v>S100</v>
          </cell>
          <cell r="L369">
            <v>247.5</v>
          </cell>
          <cell r="M369" t="str">
            <v>S100</v>
          </cell>
          <cell r="N369" t="str">
            <v>"Ballast"</v>
          </cell>
          <cell r="O369">
            <v>225</v>
          </cell>
          <cell r="P369">
            <v>-11.89</v>
          </cell>
          <cell r="Q369">
            <v>0</v>
          </cell>
          <cell r="R369">
            <v>18.150000000000002</v>
          </cell>
          <cell r="S369">
            <v>90</v>
          </cell>
          <cell r="T369">
            <v>32</v>
          </cell>
          <cell r="U369">
            <v>0</v>
          </cell>
          <cell r="V369">
            <v>90</v>
          </cell>
          <cell r="W369">
            <v>3</v>
          </cell>
          <cell r="X369" t="str">
            <v>"GA-15d_Pt1_Hs=02.70_Tp=12.33_Ballast.dat"</v>
          </cell>
          <cell r="Y369" t="str">
            <v>"GA-15d_Pt1_Hs=02.70_Tp=12.33_Ballast.dat"</v>
          </cell>
          <cell r="Z369" t="str">
            <v>"357.xls"</v>
          </cell>
          <cell r="AA369">
            <v>2.7</v>
          </cell>
          <cell r="AB369">
            <v>2</v>
          </cell>
          <cell r="AC369">
            <v>0.13550135501355015</v>
          </cell>
          <cell r="AD369" t="str">
            <v>"GA-15d_Pt1_Hs=02.70_Tp=12.33_Ballast.dat"</v>
          </cell>
          <cell r="AE369" t="str">
            <v>"GA-15d_Pt1_Hs=02.70_Tp=12.33_Ballast.dat"</v>
          </cell>
          <cell r="AF369" t="str">
            <v>"357.xls"</v>
          </cell>
        </row>
        <row r="370">
          <cell r="A370">
            <v>358</v>
          </cell>
          <cell r="B370" t="str">
            <v>GA-15d_Pt1_Hs=02.70_Tp=13.70_Ballast</v>
          </cell>
          <cell r="C370">
            <v>0</v>
          </cell>
          <cell r="D370" t="str">
            <v>Ochi-Hubble</v>
          </cell>
          <cell r="E370" t="str">
            <v>"Specified"</v>
          </cell>
          <cell r="F370" t="str">
            <v>NE10</v>
          </cell>
          <cell r="G370">
            <v>202.5</v>
          </cell>
          <cell r="H370">
            <v>2.7</v>
          </cell>
          <cell r="I370">
            <v>8</v>
          </cell>
          <cell r="J370">
            <v>7.2992700729927015E-2</v>
          </cell>
          <cell r="K370" t="str">
            <v>S100</v>
          </cell>
          <cell r="L370">
            <v>247.5</v>
          </cell>
          <cell r="M370" t="str">
            <v>S100</v>
          </cell>
          <cell r="N370" t="str">
            <v>"Ballast"</v>
          </cell>
          <cell r="O370">
            <v>225</v>
          </cell>
          <cell r="P370">
            <v>-11.89</v>
          </cell>
          <cell r="Q370">
            <v>0</v>
          </cell>
          <cell r="R370">
            <v>18.150000000000002</v>
          </cell>
          <cell r="S370">
            <v>90</v>
          </cell>
          <cell r="T370">
            <v>32</v>
          </cell>
          <cell r="U370">
            <v>0</v>
          </cell>
          <cell r="V370">
            <v>90</v>
          </cell>
          <cell r="W370">
            <v>3</v>
          </cell>
          <cell r="X370" t="str">
            <v>"GA-15d_Pt1_Hs=02.70_Tp=13.70_Ballast.dat"</v>
          </cell>
          <cell r="Y370" t="str">
            <v>"GA-15d_Pt1_Hs=02.70_Tp=13.70_Ballast.dat"</v>
          </cell>
          <cell r="Z370" t="str">
            <v>"358.xls"</v>
          </cell>
          <cell r="AA370">
            <v>2.7</v>
          </cell>
          <cell r="AB370">
            <v>2</v>
          </cell>
          <cell r="AC370">
            <v>0.12195121951219513</v>
          </cell>
          <cell r="AD370" t="str">
            <v>"GA-15d_Pt1_Hs=02.70_Tp=13.70_Ballast.dat"</v>
          </cell>
          <cell r="AE370" t="str">
            <v>"GA-15d_Pt1_Hs=02.70_Tp=13.70_Ballast.dat"</v>
          </cell>
          <cell r="AF370" t="str">
            <v>"358.xls"</v>
          </cell>
        </row>
        <row r="371">
          <cell r="A371">
            <v>359</v>
          </cell>
          <cell r="B371" t="str">
            <v>GA-15d_Pt1_Hs=02.70_Tp=15.07_Ballast</v>
          </cell>
          <cell r="C371">
            <v>0</v>
          </cell>
          <cell r="D371" t="str">
            <v>Ochi-Hubble</v>
          </cell>
          <cell r="E371" t="str">
            <v>"Specified"</v>
          </cell>
          <cell r="F371" t="str">
            <v>NE10</v>
          </cell>
          <cell r="G371">
            <v>202.5</v>
          </cell>
          <cell r="H371">
            <v>2.7</v>
          </cell>
          <cell r="I371">
            <v>8</v>
          </cell>
          <cell r="J371">
            <v>6.6357000663570004E-2</v>
          </cell>
          <cell r="K371" t="str">
            <v>S100</v>
          </cell>
          <cell r="L371">
            <v>247.5</v>
          </cell>
          <cell r="M371" t="str">
            <v>S100</v>
          </cell>
          <cell r="N371" t="str">
            <v>"Ballast"</v>
          </cell>
          <cell r="O371">
            <v>225</v>
          </cell>
          <cell r="P371">
            <v>-11.89</v>
          </cell>
          <cell r="Q371">
            <v>0</v>
          </cell>
          <cell r="R371">
            <v>18.150000000000002</v>
          </cell>
          <cell r="S371">
            <v>90</v>
          </cell>
          <cell r="T371">
            <v>32</v>
          </cell>
          <cell r="U371">
            <v>0</v>
          </cell>
          <cell r="V371">
            <v>90</v>
          </cell>
          <cell r="W371">
            <v>3</v>
          </cell>
          <cell r="X371" t="str">
            <v>"GA-15d_Pt1_Hs=02.70_Tp=15.07_Ballast.dat"</v>
          </cell>
          <cell r="Y371" t="str">
            <v>"GA-15d_Pt1_Hs=02.70_Tp=15.07_Ballast.dat"</v>
          </cell>
          <cell r="Z371" t="str">
            <v>"359.xls"</v>
          </cell>
          <cell r="AA371">
            <v>2.7</v>
          </cell>
          <cell r="AB371">
            <v>2</v>
          </cell>
          <cell r="AC371">
            <v>0.11086474501108648</v>
          </cell>
          <cell r="AD371" t="str">
            <v>"GA-15d_Pt1_Hs=02.70_Tp=15.07_Ballast.dat"</v>
          </cell>
          <cell r="AE371" t="str">
            <v>"GA-15d_Pt1_Hs=02.70_Tp=15.07_Ballast.dat"</v>
          </cell>
          <cell r="AF371" t="str">
            <v>"359.xls"</v>
          </cell>
        </row>
        <row r="372">
          <cell r="A372">
            <v>360</v>
          </cell>
          <cell r="B372" t="str">
            <v>GA-15e_Pt1_Hs=02.70_Tp=12.33_Full</v>
          </cell>
          <cell r="C372">
            <v>0</v>
          </cell>
          <cell r="D372" t="str">
            <v>Ochi-Hubble</v>
          </cell>
          <cell r="E372" t="str">
            <v>"Specified"</v>
          </cell>
          <cell r="F372" t="str">
            <v>W10</v>
          </cell>
          <cell r="G372">
            <v>337.5</v>
          </cell>
          <cell r="H372">
            <v>2.7</v>
          </cell>
          <cell r="I372">
            <v>8</v>
          </cell>
          <cell r="J372">
            <v>8.1103000811030002E-2</v>
          </cell>
          <cell r="K372" t="str">
            <v>SE100</v>
          </cell>
          <cell r="L372">
            <v>292.5</v>
          </cell>
          <cell r="M372" t="str">
            <v>SE100</v>
          </cell>
          <cell r="N372" t="str">
            <v>"Full"</v>
          </cell>
          <cell r="O372">
            <v>315</v>
          </cell>
          <cell r="P372">
            <v>-24.5</v>
          </cell>
          <cell r="Q372">
            <v>0</v>
          </cell>
          <cell r="R372">
            <v>18.150000000000002</v>
          </cell>
          <cell r="S372">
            <v>90</v>
          </cell>
          <cell r="T372">
            <v>32</v>
          </cell>
          <cell r="U372">
            <v>0</v>
          </cell>
          <cell r="V372">
            <v>90</v>
          </cell>
          <cell r="W372">
            <v>3</v>
          </cell>
          <cell r="X372" t="str">
            <v>"GA-15e_Pt1_Hs=02.70_Tp=12.33_Full.dat"</v>
          </cell>
          <cell r="Y372" t="str">
            <v>"GA-15e_Pt1_Hs=02.70_Tp=12.33_Full.dat"</v>
          </cell>
          <cell r="Z372" t="str">
            <v>"360.xls"</v>
          </cell>
          <cell r="AA372">
            <v>2.7</v>
          </cell>
          <cell r="AB372">
            <v>2</v>
          </cell>
          <cell r="AC372">
            <v>0.13550135501355015</v>
          </cell>
          <cell r="AD372" t="str">
            <v>"GA-15e_Pt1_Hs=02.70_Tp=12.33_Full.dat"</v>
          </cell>
          <cell r="AE372" t="str">
            <v>"GA-15e_Pt1_Hs=02.70_Tp=12.33_Full.dat"</v>
          </cell>
          <cell r="AF372" t="str">
            <v>"360.xls"</v>
          </cell>
        </row>
        <row r="373">
          <cell r="A373">
            <v>361</v>
          </cell>
          <cell r="B373" t="str">
            <v>GA-15e_Pt1_Hs=02.70_Tp=13.70_Full</v>
          </cell>
          <cell r="C373">
            <v>0</v>
          </cell>
          <cell r="D373" t="str">
            <v>Ochi-Hubble</v>
          </cell>
          <cell r="E373" t="str">
            <v>"Specified"</v>
          </cell>
          <cell r="F373" t="str">
            <v>W10</v>
          </cell>
          <cell r="G373">
            <v>337.5</v>
          </cell>
          <cell r="H373">
            <v>2.7</v>
          </cell>
          <cell r="I373">
            <v>8</v>
          </cell>
          <cell r="J373">
            <v>7.2992700729927015E-2</v>
          </cell>
          <cell r="K373" t="str">
            <v>SE100</v>
          </cell>
          <cell r="L373">
            <v>292.5</v>
          </cell>
          <cell r="M373" t="str">
            <v>SE100</v>
          </cell>
          <cell r="N373" t="str">
            <v>"Full"</v>
          </cell>
          <cell r="O373">
            <v>315</v>
          </cell>
          <cell r="P373">
            <v>-24.5</v>
          </cell>
          <cell r="Q373">
            <v>0</v>
          </cell>
          <cell r="R373">
            <v>18.150000000000002</v>
          </cell>
          <cell r="S373">
            <v>90</v>
          </cell>
          <cell r="T373">
            <v>32</v>
          </cell>
          <cell r="U373">
            <v>0</v>
          </cell>
          <cell r="V373">
            <v>90</v>
          </cell>
          <cell r="W373">
            <v>3</v>
          </cell>
          <cell r="X373" t="str">
            <v>"GA-15e_Pt1_Hs=02.70_Tp=13.70_Full.dat"</v>
          </cell>
          <cell r="Y373" t="str">
            <v>"GA-15e_Pt1_Hs=02.70_Tp=13.70_Full.dat"</v>
          </cell>
          <cell r="Z373" t="str">
            <v>"361.xls"</v>
          </cell>
          <cell r="AA373">
            <v>2.7</v>
          </cell>
          <cell r="AB373">
            <v>2</v>
          </cell>
          <cell r="AC373">
            <v>0.12195121951219513</v>
          </cell>
          <cell r="AD373" t="str">
            <v>"GA-15e_Pt1_Hs=02.70_Tp=13.70_Full.dat"</v>
          </cell>
          <cell r="AE373" t="str">
            <v>"GA-15e_Pt1_Hs=02.70_Tp=13.70_Full.dat"</v>
          </cell>
          <cell r="AF373" t="str">
            <v>"361.xls"</v>
          </cell>
        </row>
        <row r="374">
          <cell r="A374">
            <v>362</v>
          </cell>
          <cell r="B374" t="str">
            <v>GA-15e_Pt1_Hs=02.70_Tp=15.07_Full</v>
          </cell>
          <cell r="C374">
            <v>0</v>
          </cell>
          <cell r="D374" t="str">
            <v>Ochi-Hubble</v>
          </cell>
          <cell r="E374" t="str">
            <v>"Specified"</v>
          </cell>
          <cell r="F374" t="str">
            <v>W10</v>
          </cell>
          <cell r="G374">
            <v>337.5</v>
          </cell>
          <cell r="H374">
            <v>2.7</v>
          </cell>
          <cell r="I374">
            <v>8</v>
          </cell>
          <cell r="J374">
            <v>6.6357000663570004E-2</v>
          </cell>
          <cell r="K374" t="str">
            <v>SE100</v>
          </cell>
          <cell r="L374">
            <v>292.5</v>
          </cell>
          <cell r="M374" t="str">
            <v>SE100</v>
          </cell>
          <cell r="N374" t="str">
            <v>"Full"</v>
          </cell>
          <cell r="O374">
            <v>315</v>
          </cell>
          <cell r="P374">
            <v>-24.5</v>
          </cell>
          <cell r="Q374">
            <v>0</v>
          </cell>
          <cell r="R374">
            <v>18.150000000000002</v>
          </cell>
          <cell r="S374">
            <v>90</v>
          </cell>
          <cell r="T374">
            <v>32</v>
          </cell>
          <cell r="U374">
            <v>0</v>
          </cell>
          <cell r="V374">
            <v>90</v>
          </cell>
          <cell r="W374">
            <v>3</v>
          </cell>
          <cell r="X374" t="str">
            <v>"GA-15e_Pt1_Hs=02.70_Tp=15.07_Full.dat"</v>
          </cell>
          <cell r="Y374" t="str">
            <v>"GA-15e_Pt1_Hs=02.70_Tp=15.07_Full.dat"</v>
          </cell>
          <cell r="Z374" t="str">
            <v>"362.xls"</v>
          </cell>
          <cell r="AA374">
            <v>2.7</v>
          </cell>
          <cell r="AB374">
            <v>2</v>
          </cell>
          <cell r="AC374">
            <v>0.11086474501108648</v>
          </cell>
          <cell r="AD374" t="str">
            <v>"GA-15e_Pt1_Hs=02.70_Tp=15.07_Full.dat"</v>
          </cell>
          <cell r="AE374" t="str">
            <v>"GA-15e_Pt1_Hs=02.70_Tp=15.07_Full.dat"</v>
          </cell>
          <cell r="AF374" t="str">
            <v>"362.xls"</v>
          </cell>
        </row>
        <row r="375">
          <cell r="A375">
            <v>363</v>
          </cell>
          <cell r="B375" t="str">
            <v>GA-15e_Pt1_Hs=02.70_Tp=12.33_Interm</v>
          </cell>
          <cell r="C375">
            <v>0</v>
          </cell>
          <cell r="D375" t="str">
            <v>Ochi-Hubble</v>
          </cell>
          <cell r="E375" t="str">
            <v>"Specified"</v>
          </cell>
          <cell r="F375" t="str">
            <v>W10</v>
          </cell>
          <cell r="G375">
            <v>337.5</v>
          </cell>
          <cell r="H375">
            <v>2.7</v>
          </cell>
          <cell r="I375">
            <v>8</v>
          </cell>
          <cell r="J375">
            <v>8.1103000811030002E-2</v>
          </cell>
          <cell r="K375" t="str">
            <v>SE100</v>
          </cell>
          <cell r="L375">
            <v>292.5</v>
          </cell>
          <cell r="M375" t="str">
            <v>SE100</v>
          </cell>
          <cell r="N375" t="str">
            <v>"Interm"</v>
          </cell>
          <cell r="O375">
            <v>315</v>
          </cell>
          <cell r="P375">
            <v>-18.149999999999999</v>
          </cell>
          <cell r="Q375">
            <v>0</v>
          </cell>
          <cell r="R375">
            <v>18.150000000000002</v>
          </cell>
          <cell r="S375">
            <v>90</v>
          </cell>
          <cell r="T375">
            <v>32</v>
          </cell>
          <cell r="U375">
            <v>0</v>
          </cell>
          <cell r="V375">
            <v>90</v>
          </cell>
          <cell r="W375">
            <v>3</v>
          </cell>
          <cell r="X375" t="str">
            <v>"GA-15e_Pt1_Hs=02.70_Tp=12.33_Interm.dat"</v>
          </cell>
          <cell r="Y375" t="str">
            <v>"GA-15e_Pt1_Hs=02.70_Tp=12.33_Interm.dat"</v>
          </cell>
          <cell r="Z375" t="str">
            <v>"363.xls"</v>
          </cell>
          <cell r="AA375">
            <v>2.7</v>
          </cell>
          <cell r="AB375">
            <v>2</v>
          </cell>
          <cell r="AC375">
            <v>0.13550135501355015</v>
          </cell>
          <cell r="AD375" t="str">
            <v>"GA-15e_Pt1_Hs=02.70_Tp=12.33_Interm.dat"</v>
          </cell>
          <cell r="AE375" t="str">
            <v>"GA-15e_Pt1_Hs=02.70_Tp=12.33_Interm.dat"</v>
          </cell>
          <cell r="AF375" t="str">
            <v>"363.xls"</v>
          </cell>
        </row>
        <row r="376">
          <cell r="A376">
            <v>364</v>
          </cell>
          <cell r="B376" t="str">
            <v>GA-15e_Pt1_Hs=02.70_Tp=13.70_Interm</v>
          </cell>
          <cell r="C376">
            <v>0</v>
          </cell>
          <cell r="D376" t="str">
            <v>Ochi-Hubble</v>
          </cell>
          <cell r="E376" t="str">
            <v>"Specified"</v>
          </cell>
          <cell r="F376" t="str">
            <v>W10</v>
          </cell>
          <cell r="G376">
            <v>337.5</v>
          </cell>
          <cell r="H376">
            <v>2.7</v>
          </cell>
          <cell r="I376">
            <v>8</v>
          </cell>
          <cell r="J376">
            <v>7.2992700729927015E-2</v>
          </cell>
          <cell r="K376" t="str">
            <v>SE100</v>
          </cell>
          <cell r="L376">
            <v>292.5</v>
          </cell>
          <cell r="M376" t="str">
            <v>SE100</v>
          </cell>
          <cell r="N376" t="str">
            <v>"Interm"</v>
          </cell>
          <cell r="O376">
            <v>315</v>
          </cell>
          <cell r="P376">
            <v>-18.149999999999999</v>
          </cell>
          <cell r="Q376">
            <v>0</v>
          </cell>
          <cell r="R376">
            <v>18.150000000000002</v>
          </cell>
          <cell r="S376">
            <v>90</v>
          </cell>
          <cell r="T376">
            <v>32</v>
          </cell>
          <cell r="U376">
            <v>0</v>
          </cell>
          <cell r="V376">
            <v>90</v>
          </cell>
          <cell r="W376">
            <v>3</v>
          </cell>
          <cell r="X376" t="str">
            <v>"GA-15e_Pt1_Hs=02.70_Tp=13.70_Interm.dat"</v>
          </cell>
          <cell r="Y376" t="str">
            <v>"GA-15e_Pt1_Hs=02.70_Tp=13.70_Interm.dat"</v>
          </cell>
          <cell r="Z376" t="str">
            <v>"364.xls"</v>
          </cell>
          <cell r="AA376">
            <v>2.7</v>
          </cell>
          <cell r="AB376">
            <v>2</v>
          </cell>
          <cell r="AC376">
            <v>0.12195121951219513</v>
          </cell>
          <cell r="AD376" t="str">
            <v>"GA-15e_Pt1_Hs=02.70_Tp=13.70_Interm.dat"</v>
          </cell>
          <cell r="AE376" t="str">
            <v>"GA-15e_Pt1_Hs=02.70_Tp=13.70_Interm.dat"</v>
          </cell>
          <cell r="AF376" t="str">
            <v>"364.xls"</v>
          </cell>
        </row>
        <row r="377">
          <cell r="A377">
            <v>365</v>
          </cell>
          <cell r="B377" t="str">
            <v>GA-15e_Pt1_Hs=02.70_Tp=15.07_Interm</v>
          </cell>
          <cell r="C377">
            <v>0</v>
          </cell>
          <cell r="D377" t="str">
            <v>Ochi-Hubble</v>
          </cell>
          <cell r="E377" t="str">
            <v>"Specified"</v>
          </cell>
          <cell r="F377" t="str">
            <v>W10</v>
          </cell>
          <cell r="G377">
            <v>337.5</v>
          </cell>
          <cell r="H377">
            <v>2.7</v>
          </cell>
          <cell r="I377">
            <v>8</v>
          </cell>
          <cell r="J377">
            <v>6.6357000663570004E-2</v>
          </cell>
          <cell r="K377" t="str">
            <v>SE100</v>
          </cell>
          <cell r="L377">
            <v>292.5</v>
          </cell>
          <cell r="M377" t="str">
            <v>SE100</v>
          </cell>
          <cell r="N377" t="str">
            <v>"Interm"</v>
          </cell>
          <cell r="O377">
            <v>315</v>
          </cell>
          <cell r="P377">
            <v>-18.149999999999999</v>
          </cell>
          <cell r="Q377">
            <v>0</v>
          </cell>
          <cell r="R377">
            <v>18.150000000000002</v>
          </cell>
          <cell r="S377">
            <v>90</v>
          </cell>
          <cell r="T377">
            <v>32</v>
          </cell>
          <cell r="U377">
            <v>0</v>
          </cell>
          <cell r="V377">
            <v>90</v>
          </cell>
          <cell r="W377">
            <v>3</v>
          </cell>
          <cell r="X377" t="str">
            <v>"GA-15e_Pt1_Hs=02.70_Tp=15.07_Interm.dat"</v>
          </cell>
          <cell r="Y377" t="str">
            <v>"GA-15e_Pt1_Hs=02.70_Tp=15.07_Interm.dat"</v>
          </cell>
          <cell r="Z377" t="str">
            <v>"365.xls"</v>
          </cell>
          <cell r="AA377">
            <v>2.7</v>
          </cell>
          <cell r="AB377">
            <v>2</v>
          </cell>
          <cell r="AC377">
            <v>0.11086474501108648</v>
          </cell>
          <cell r="AD377" t="str">
            <v>"GA-15e_Pt1_Hs=02.70_Tp=15.07_Interm.dat"</v>
          </cell>
          <cell r="AE377" t="str">
            <v>"GA-15e_Pt1_Hs=02.70_Tp=15.07_Interm.dat"</v>
          </cell>
          <cell r="AF377" t="str">
            <v>"365.xls"</v>
          </cell>
        </row>
        <row r="378">
          <cell r="A378">
            <v>366</v>
          </cell>
          <cell r="B378" t="str">
            <v>GA-15e_Pt1_Hs=02.70_Tp=12.33_Ballast</v>
          </cell>
          <cell r="C378">
            <v>0</v>
          </cell>
          <cell r="D378" t="str">
            <v>Ochi-Hubble</v>
          </cell>
          <cell r="E378" t="str">
            <v>"Specified"</v>
          </cell>
          <cell r="F378" t="str">
            <v>W10</v>
          </cell>
          <cell r="G378">
            <v>337.5</v>
          </cell>
          <cell r="H378">
            <v>2.7</v>
          </cell>
          <cell r="I378">
            <v>8</v>
          </cell>
          <cell r="J378">
            <v>8.1103000811030002E-2</v>
          </cell>
          <cell r="K378" t="str">
            <v>SE100</v>
          </cell>
          <cell r="L378">
            <v>292.5</v>
          </cell>
          <cell r="M378" t="str">
            <v>SE100</v>
          </cell>
          <cell r="N378" t="str">
            <v>"Ballast"</v>
          </cell>
          <cell r="O378">
            <v>315</v>
          </cell>
          <cell r="P378">
            <v>-11.89</v>
          </cell>
          <cell r="Q378">
            <v>0</v>
          </cell>
          <cell r="R378">
            <v>18.150000000000002</v>
          </cell>
          <cell r="S378">
            <v>90</v>
          </cell>
          <cell r="T378">
            <v>32</v>
          </cell>
          <cell r="U378">
            <v>0</v>
          </cell>
          <cell r="V378">
            <v>90</v>
          </cell>
          <cell r="W378">
            <v>3</v>
          </cell>
          <cell r="X378" t="str">
            <v>"GA-15e_Pt1_Hs=02.70_Tp=12.33_Ballast.dat"</v>
          </cell>
          <cell r="Y378" t="str">
            <v>"GA-15e_Pt1_Hs=02.70_Tp=12.33_Ballast.dat"</v>
          </cell>
          <cell r="Z378" t="str">
            <v>"366.xls"</v>
          </cell>
          <cell r="AA378">
            <v>2.7</v>
          </cell>
          <cell r="AB378">
            <v>2</v>
          </cell>
          <cell r="AC378">
            <v>0.13550135501355015</v>
          </cell>
          <cell r="AD378" t="str">
            <v>"GA-15e_Pt1_Hs=02.70_Tp=12.33_Ballast.dat"</v>
          </cell>
          <cell r="AE378" t="str">
            <v>"GA-15e_Pt1_Hs=02.70_Tp=12.33_Ballast.dat"</v>
          </cell>
          <cell r="AF378" t="str">
            <v>"366.xls"</v>
          </cell>
        </row>
        <row r="379">
          <cell r="A379">
            <v>367</v>
          </cell>
          <cell r="B379" t="str">
            <v>GA-15e_Pt1_Hs=02.70_Tp=13.70_Ballast</v>
          </cell>
          <cell r="C379">
            <v>0</v>
          </cell>
          <cell r="D379" t="str">
            <v>Ochi-Hubble</v>
          </cell>
          <cell r="E379" t="str">
            <v>"Specified"</v>
          </cell>
          <cell r="F379" t="str">
            <v>W10</v>
          </cell>
          <cell r="G379">
            <v>337.5</v>
          </cell>
          <cell r="H379">
            <v>2.7</v>
          </cell>
          <cell r="I379">
            <v>8</v>
          </cell>
          <cell r="J379">
            <v>7.2992700729927015E-2</v>
          </cell>
          <cell r="K379" t="str">
            <v>SE100</v>
          </cell>
          <cell r="L379">
            <v>292.5</v>
          </cell>
          <cell r="M379" t="str">
            <v>SE100</v>
          </cell>
          <cell r="N379" t="str">
            <v>"Ballast"</v>
          </cell>
          <cell r="O379">
            <v>315</v>
          </cell>
          <cell r="P379">
            <v>-11.89</v>
          </cell>
          <cell r="Q379">
            <v>0</v>
          </cell>
          <cell r="R379">
            <v>18.150000000000002</v>
          </cell>
          <cell r="S379">
            <v>90</v>
          </cell>
          <cell r="T379">
            <v>32</v>
          </cell>
          <cell r="U379">
            <v>0</v>
          </cell>
          <cell r="V379">
            <v>90</v>
          </cell>
          <cell r="W379">
            <v>3</v>
          </cell>
          <cell r="X379" t="str">
            <v>"GA-15e_Pt1_Hs=02.70_Tp=13.70_Ballast.dat"</v>
          </cell>
          <cell r="Y379" t="str">
            <v>"GA-15e_Pt1_Hs=02.70_Tp=13.70_Ballast.dat"</v>
          </cell>
          <cell r="Z379" t="str">
            <v>"367.xls"</v>
          </cell>
          <cell r="AA379">
            <v>2.7</v>
          </cell>
          <cell r="AB379">
            <v>2</v>
          </cell>
          <cell r="AC379">
            <v>0.12195121951219513</v>
          </cell>
          <cell r="AD379" t="str">
            <v>"GA-15e_Pt1_Hs=02.70_Tp=13.70_Ballast.dat"</v>
          </cell>
          <cell r="AE379" t="str">
            <v>"GA-15e_Pt1_Hs=02.70_Tp=13.70_Ballast.dat"</v>
          </cell>
          <cell r="AF379" t="str">
            <v>"367.xls"</v>
          </cell>
        </row>
        <row r="380">
          <cell r="A380">
            <v>368</v>
          </cell>
          <cell r="B380" t="str">
            <v>GA-15e_Pt1_Hs=02.70_Tp=15.07_Ballast</v>
          </cell>
          <cell r="C380">
            <v>0</v>
          </cell>
          <cell r="D380" t="str">
            <v>Ochi-Hubble</v>
          </cell>
          <cell r="E380" t="str">
            <v>"Specified"</v>
          </cell>
          <cell r="F380" t="str">
            <v>W10</v>
          </cell>
          <cell r="G380">
            <v>337.5</v>
          </cell>
          <cell r="H380">
            <v>2.7</v>
          </cell>
          <cell r="I380">
            <v>8</v>
          </cell>
          <cell r="J380">
            <v>6.6357000663570004E-2</v>
          </cell>
          <cell r="K380" t="str">
            <v>SE100</v>
          </cell>
          <cell r="L380">
            <v>292.5</v>
          </cell>
          <cell r="M380" t="str">
            <v>SE100</v>
          </cell>
          <cell r="N380" t="str">
            <v>"Ballast"</v>
          </cell>
          <cell r="O380">
            <v>315</v>
          </cell>
          <cell r="P380">
            <v>-11.89</v>
          </cell>
          <cell r="Q380">
            <v>0</v>
          </cell>
          <cell r="R380">
            <v>18.150000000000002</v>
          </cell>
          <cell r="S380">
            <v>90</v>
          </cell>
          <cell r="T380">
            <v>32</v>
          </cell>
          <cell r="U380">
            <v>0</v>
          </cell>
          <cell r="V380">
            <v>90</v>
          </cell>
          <cell r="W380">
            <v>3</v>
          </cell>
          <cell r="X380" t="str">
            <v>"GA-15e_Pt1_Hs=02.70_Tp=15.07_Ballast.dat"</v>
          </cell>
          <cell r="Y380" t="str">
            <v>"GA-15e_Pt1_Hs=02.70_Tp=15.07_Ballast.dat"</v>
          </cell>
          <cell r="Z380" t="str">
            <v>"368.xls"</v>
          </cell>
          <cell r="AA380">
            <v>2.7</v>
          </cell>
          <cell r="AB380">
            <v>2</v>
          </cell>
          <cell r="AC380">
            <v>0.11086474501108648</v>
          </cell>
          <cell r="AD380" t="str">
            <v>"GA-15e_Pt1_Hs=02.70_Tp=15.07_Ballast.dat"</v>
          </cell>
          <cell r="AE380" t="str">
            <v>"GA-15e_Pt1_Hs=02.70_Tp=15.07_Ballast.dat"</v>
          </cell>
          <cell r="AF380" t="str">
            <v>"368.xls"</v>
          </cell>
        </row>
        <row r="381">
          <cell r="A381">
            <v>369</v>
          </cell>
          <cell r="B381" t="str">
            <v>GA-15f_Pt1_Hs=02.70_Tp=12.33_Full</v>
          </cell>
          <cell r="C381">
            <v>0</v>
          </cell>
          <cell r="D381" t="str">
            <v>Ochi-Hubble</v>
          </cell>
          <cell r="E381" t="str">
            <v>"Specified"</v>
          </cell>
          <cell r="F381" t="str">
            <v>NW10</v>
          </cell>
          <cell r="G381">
            <v>292.5</v>
          </cell>
          <cell r="H381">
            <v>2.7</v>
          </cell>
          <cell r="I381">
            <v>8</v>
          </cell>
          <cell r="J381">
            <v>8.1103000811030002E-2</v>
          </cell>
          <cell r="K381" t="str">
            <v>E100</v>
          </cell>
          <cell r="L381">
            <v>337.5</v>
          </cell>
          <cell r="M381" t="str">
            <v>E100</v>
          </cell>
          <cell r="N381" t="str">
            <v>"Full"</v>
          </cell>
          <cell r="O381">
            <v>315</v>
          </cell>
          <cell r="P381">
            <v>-24.5</v>
          </cell>
          <cell r="Q381">
            <v>0</v>
          </cell>
          <cell r="R381">
            <v>18.150000000000002</v>
          </cell>
          <cell r="S381">
            <v>90</v>
          </cell>
          <cell r="T381">
            <v>32</v>
          </cell>
          <cell r="U381">
            <v>0</v>
          </cell>
          <cell r="V381">
            <v>90</v>
          </cell>
          <cell r="W381">
            <v>3</v>
          </cell>
          <cell r="X381" t="str">
            <v>"GA-15f_Pt1_Hs=02.70_Tp=12.33_Full.dat"</v>
          </cell>
          <cell r="Y381" t="str">
            <v>"GA-15f_Pt1_Hs=02.70_Tp=12.33_Full.dat"</v>
          </cell>
          <cell r="Z381" t="str">
            <v>"369.xls"</v>
          </cell>
          <cell r="AA381">
            <v>2.7</v>
          </cell>
          <cell r="AB381">
            <v>2</v>
          </cell>
          <cell r="AC381">
            <v>0.13550135501355015</v>
          </cell>
          <cell r="AD381" t="str">
            <v>"GA-15f_Pt1_Hs=02.70_Tp=12.33_Full.dat"</v>
          </cell>
          <cell r="AE381" t="str">
            <v>"GA-15f_Pt1_Hs=02.70_Tp=12.33_Full.dat"</v>
          </cell>
          <cell r="AF381" t="str">
            <v>"369.xls"</v>
          </cell>
        </row>
        <row r="382">
          <cell r="A382">
            <v>370</v>
          </cell>
          <cell r="B382" t="str">
            <v>GA-15f_Pt1_Hs=02.70_Tp=13.70_Full</v>
          </cell>
          <cell r="C382">
            <v>0</v>
          </cell>
          <cell r="D382" t="str">
            <v>Ochi-Hubble</v>
          </cell>
          <cell r="E382" t="str">
            <v>"Specified"</v>
          </cell>
          <cell r="F382" t="str">
            <v>NW10</v>
          </cell>
          <cell r="G382">
            <v>292.5</v>
          </cell>
          <cell r="H382">
            <v>2.7</v>
          </cell>
          <cell r="I382">
            <v>8</v>
          </cell>
          <cell r="J382">
            <v>7.2992700729927015E-2</v>
          </cell>
          <cell r="K382" t="str">
            <v>E100</v>
          </cell>
          <cell r="L382">
            <v>337.5</v>
          </cell>
          <cell r="M382" t="str">
            <v>E100</v>
          </cell>
          <cell r="N382" t="str">
            <v>"Full"</v>
          </cell>
          <cell r="O382">
            <v>315</v>
          </cell>
          <cell r="P382">
            <v>-24.5</v>
          </cell>
          <cell r="Q382">
            <v>0</v>
          </cell>
          <cell r="R382">
            <v>18.150000000000002</v>
          </cell>
          <cell r="S382">
            <v>90</v>
          </cell>
          <cell r="T382">
            <v>32</v>
          </cell>
          <cell r="U382">
            <v>0</v>
          </cell>
          <cell r="V382">
            <v>90</v>
          </cell>
          <cell r="W382">
            <v>3</v>
          </cell>
          <cell r="X382" t="str">
            <v>"GA-15f_Pt1_Hs=02.70_Tp=13.70_Full.dat"</v>
          </cell>
          <cell r="Y382" t="str">
            <v>"GA-15f_Pt1_Hs=02.70_Tp=13.70_Full.dat"</v>
          </cell>
          <cell r="Z382" t="str">
            <v>"370.xls"</v>
          </cell>
          <cell r="AA382">
            <v>2.7</v>
          </cell>
          <cell r="AB382">
            <v>2</v>
          </cell>
          <cell r="AC382">
            <v>0.12195121951219513</v>
          </cell>
          <cell r="AD382" t="str">
            <v>"GA-15f_Pt1_Hs=02.70_Tp=13.70_Full.dat"</v>
          </cell>
          <cell r="AE382" t="str">
            <v>"GA-15f_Pt1_Hs=02.70_Tp=13.70_Full.dat"</v>
          </cell>
          <cell r="AF382" t="str">
            <v>"370.xls"</v>
          </cell>
        </row>
        <row r="383">
          <cell r="A383">
            <v>371</v>
          </cell>
          <cell r="B383" t="str">
            <v>GA-15f_Pt1_Hs=02.70_Tp=15.07_Full</v>
          </cell>
          <cell r="C383">
            <v>0</v>
          </cell>
          <cell r="D383" t="str">
            <v>Ochi-Hubble</v>
          </cell>
          <cell r="E383" t="str">
            <v>"Specified"</v>
          </cell>
          <cell r="F383" t="str">
            <v>NW10</v>
          </cell>
          <cell r="G383">
            <v>292.5</v>
          </cell>
          <cell r="H383">
            <v>2.7</v>
          </cell>
          <cell r="I383">
            <v>8</v>
          </cell>
          <cell r="J383">
            <v>6.6357000663570004E-2</v>
          </cell>
          <cell r="K383" t="str">
            <v>E100</v>
          </cell>
          <cell r="L383">
            <v>337.5</v>
          </cell>
          <cell r="M383" t="str">
            <v>E100</v>
          </cell>
          <cell r="N383" t="str">
            <v>"Full"</v>
          </cell>
          <cell r="O383">
            <v>315</v>
          </cell>
          <cell r="P383">
            <v>-24.5</v>
          </cell>
          <cell r="Q383">
            <v>0</v>
          </cell>
          <cell r="R383">
            <v>18.150000000000002</v>
          </cell>
          <cell r="S383">
            <v>90</v>
          </cell>
          <cell r="T383">
            <v>32</v>
          </cell>
          <cell r="U383">
            <v>0</v>
          </cell>
          <cell r="V383">
            <v>90</v>
          </cell>
          <cell r="W383">
            <v>3</v>
          </cell>
          <cell r="X383" t="str">
            <v>"GA-15f_Pt1_Hs=02.70_Tp=15.07_Full.dat"</v>
          </cell>
          <cell r="Y383" t="str">
            <v>"GA-15f_Pt1_Hs=02.70_Tp=15.07_Full.dat"</v>
          </cell>
          <cell r="Z383" t="str">
            <v>"371.xls"</v>
          </cell>
          <cell r="AA383">
            <v>2.7</v>
          </cell>
          <cell r="AB383">
            <v>2</v>
          </cell>
          <cell r="AC383">
            <v>0.11086474501108648</v>
          </cell>
          <cell r="AD383" t="str">
            <v>"GA-15f_Pt1_Hs=02.70_Tp=15.07_Full.dat"</v>
          </cell>
          <cell r="AE383" t="str">
            <v>"GA-15f_Pt1_Hs=02.70_Tp=15.07_Full.dat"</v>
          </cell>
          <cell r="AF383" t="str">
            <v>"371.xls"</v>
          </cell>
        </row>
        <row r="384">
          <cell r="A384">
            <v>372</v>
          </cell>
          <cell r="B384" t="str">
            <v>GA-15f_Pt1_Hs=02.70_Tp=12.33_Interm</v>
          </cell>
          <cell r="C384">
            <v>0</v>
          </cell>
          <cell r="D384" t="str">
            <v>Ochi-Hubble</v>
          </cell>
          <cell r="E384" t="str">
            <v>"Specified"</v>
          </cell>
          <cell r="F384" t="str">
            <v>NW10</v>
          </cell>
          <cell r="G384">
            <v>292.5</v>
          </cell>
          <cell r="H384">
            <v>2.7</v>
          </cell>
          <cell r="I384">
            <v>8</v>
          </cell>
          <cell r="J384">
            <v>8.1103000811030002E-2</v>
          </cell>
          <cell r="K384" t="str">
            <v>E100</v>
          </cell>
          <cell r="L384">
            <v>337.5</v>
          </cell>
          <cell r="M384" t="str">
            <v>E100</v>
          </cell>
          <cell r="N384" t="str">
            <v>"Interm"</v>
          </cell>
          <cell r="O384">
            <v>315</v>
          </cell>
          <cell r="P384">
            <v>-18.149999999999999</v>
          </cell>
          <cell r="Q384">
            <v>0</v>
          </cell>
          <cell r="R384">
            <v>18.150000000000002</v>
          </cell>
          <cell r="S384">
            <v>90</v>
          </cell>
          <cell r="T384">
            <v>32</v>
          </cell>
          <cell r="U384">
            <v>0</v>
          </cell>
          <cell r="V384">
            <v>90</v>
          </cell>
          <cell r="W384">
            <v>3</v>
          </cell>
          <cell r="X384" t="str">
            <v>"GA-15f_Pt1_Hs=02.70_Tp=12.33_Interm.dat"</v>
          </cell>
          <cell r="Y384" t="str">
            <v>"GA-15f_Pt1_Hs=02.70_Tp=12.33_Interm.dat"</v>
          </cell>
          <cell r="Z384" t="str">
            <v>"372.xls"</v>
          </cell>
          <cell r="AA384">
            <v>2.7</v>
          </cell>
          <cell r="AB384">
            <v>2</v>
          </cell>
          <cell r="AC384">
            <v>0.13550135501355015</v>
          </cell>
          <cell r="AD384" t="str">
            <v>"GA-15f_Pt1_Hs=02.70_Tp=12.33_Interm.dat"</v>
          </cell>
          <cell r="AE384" t="str">
            <v>"GA-15f_Pt1_Hs=02.70_Tp=12.33_Interm.dat"</v>
          </cell>
          <cell r="AF384" t="str">
            <v>"372.xls"</v>
          </cell>
        </row>
        <row r="385">
          <cell r="A385">
            <v>373</v>
          </cell>
          <cell r="B385" t="str">
            <v>GA-15f_Pt1_Hs=02.70_Tp=13.70_Interm</v>
          </cell>
          <cell r="C385">
            <v>0</v>
          </cell>
          <cell r="D385" t="str">
            <v>Ochi-Hubble</v>
          </cell>
          <cell r="E385" t="str">
            <v>"Specified"</v>
          </cell>
          <cell r="F385" t="str">
            <v>NW10</v>
          </cell>
          <cell r="G385">
            <v>292.5</v>
          </cell>
          <cell r="H385">
            <v>2.7</v>
          </cell>
          <cell r="I385">
            <v>8</v>
          </cell>
          <cell r="J385">
            <v>7.2992700729927015E-2</v>
          </cell>
          <cell r="K385" t="str">
            <v>E100</v>
          </cell>
          <cell r="L385">
            <v>337.5</v>
          </cell>
          <cell r="M385" t="str">
            <v>E100</v>
          </cell>
          <cell r="N385" t="str">
            <v>"Interm"</v>
          </cell>
          <cell r="O385">
            <v>315</v>
          </cell>
          <cell r="P385">
            <v>-18.149999999999999</v>
          </cell>
          <cell r="Q385">
            <v>0</v>
          </cell>
          <cell r="R385">
            <v>18.150000000000002</v>
          </cell>
          <cell r="S385">
            <v>90</v>
          </cell>
          <cell r="T385">
            <v>32</v>
          </cell>
          <cell r="U385">
            <v>0</v>
          </cell>
          <cell r="V385">
            <v>90</v>
          </cell>
          <cell r="W385">
            <v>3</v>
          </cell>
          <cell r="X385" t="str">
            <v>"GA-15f_Pt1_Hs=02.70_Tp=13.70_Interm.dat"</v>
          </cell>
          <cell r="Y385" t="str">
            <v>"GA-15f_Pt1_Hs=02.70_Tp=13.70_Interm.dat"</v>
          </cell>
          <cell r="Z385" t="str">
            <v>"373.xls"</v>
          </cell>
          <cell r="AA385">
            <v>2.7</v>
          </cell>
          <cell r="AB385">
            <v>2</v>
          </cell>
          <cell r="AC385">
            <v>0.12195121951219513</v>
          </cell>
          <cell r="AD385" t="str">
            <v>"GA-15f_Pt1_Hs=02.70_Tp=13.70_Interm.dat"</v>
          </cell>
          <cell r="AE385" t="str">
            <v>"GA-15f_Pt1_Hs=02.70_Tp=13.70_Interm.dat"</v>
          </cell>
          <cell r="AF385" t="str">
            <v>"373.xls"</v>
          </cell>
        </row>
        <row r="386">
          <cell r="A386">
            <v>374</v>
          </cell>
          <cell r="B386" t="str">
            <v>GA-15f_Pt1_Hs=02.70_Tp=15.07_Interm</v>
          </cell>
          <cell r="C386">
            <v>0</v>
          </cell>
          <cell r="D386" t="str">
            <v>Ochi-Hubble</v>
          </cell>
          <cell r="E386" t="str">
            <v>"Specified"</v>
          </cell>
          <cell r="F386" t="str">
            <v>NW10</v>
          </cell>
          <cell r="G386">
            <v>292.5</v>
          </cell>
          <cell r="H386">
            <v>2.7</v>
          </cell>
          <cell r="I386">
            <v>8</v>
          </cell>
          <cell r="J386">
            <v>6.6357000663570004E-2</v>
          </cell>
          <cell r="K386" t="str">
            <v>E100</v>
          </cell>
          <cell r="L386">
            <v>337.5</v>
          </cell>
          <cell r="M386" t="str">
            <v>E100</v>
          </cell>
          <cell r="N386" t="str">
            <v>"Interm"</v>
          </cell>
          <cell r="O386">
            <v>315</v>
          </cell>
          <cell r="P386">
            <v>-18.149999999999999</v>
          </cell>
          <cell r="Q386">
            <v>0</v>
          </cell>
          <cell r="R386">
            <v>18.150000000000002</v>
          </cell>
          <cell r="S386">
            <v>90</v>
          </cell>
          <cell r="T386">
            <v>32</v>
          </cell>
          <cell r="U386">
            <v>0</v>
          </cell>
          <cell r="V386">
            <v>90</v>
          </cell>
          <cell r="W386">
            <v>3</v>
          </cell>
          <cell r="X386" t="str">
            <v>"GA-15f_Pt1_Hs=02.70_Tp=15.07_Interm.dat"</v>
          </cell>
          <cell r="Y386" t="str">
            <v>"GA-15f_Pt1_Hs=02.70_Tp=15.07_Interm.dat"</v>
          </cell>
          <cell r="Z386" t="str">
            <v>"374.xls"</v>
          </cell>
          <cell r="AA386">
            <v>2.7</v>
          </cell>
          <cell r="AB386">
            <v>2</v>
          </cell>
          <cell r="AC386">
            <v>0.11086474501108648</v>
          </cell>
          <cell r="AD386" t="str">
            <v>"GA-15f_Pt1_Hs=02.70_Tp=15.07_Interm.dat"</v>
          </cell>
          <cell r="AE386" t="str">
            <v>"GA-15f_Pt1_Hs=02.70_Tp=15.07_Interm.dat"</v>
          </cell>
          <cell r="AF386" t="str">
            <v>"374.xls"</v>
          </cell>
        </row>
        <row r="387">
          <cell r="A387">
            <v>375</v>
          </cell>
          <cell r="B387" t="str">
            <v>GA-15f_Pt1_Hs=02.70_Tp=12.33_Ballast</v>
          </cell>
          <cell r="C387">
            <v>0</v>
          </cell>
          <cell r="D387" t="str">
            <v>Ochi-Hubble</v>
          </cell>
          <cell r="E387" t="str">
            <v>"Specified"</v>
          </cell>
          <cell r="F387" t="str">
            <v>NW10</v>
          </cell>
          <cell r="G387">
            <v>292.5</v>
          </cell>
          <cell r="H387">
            <v>2.7</v>
          </cell>
          <cell r="I387">
            <v>8</v>
          </cell>
          <cell r="J387">
            <v>8.1103000811030002E-2</v>
          </cell>
          <cell r="K387" t="str">
            <v>E100</v>
          </cell>
          <cell r="L387">
            <v>337.5</v>
          </cell>
          <cell r="M387" t="str">
            <v>E100</v>
          </cell>
          <cell r="N387" t="str">
            <v>"Ballast"</v>
          </cell>
          <cell r="O387">
            <v>315</v>
          </cell>
          <cell r="P387">
            <v>-11.89</v>
          </cell>
          <cell r="Q387">
            <v>0</v>
          </cell>
          <cell r="R387">
            <v>18.150000000000002</v>
          </cell>
          <cell r="S387">
            <v>90</v>
          </cell>
          <cell r="T387">
            <v>32</v>
          </cell>
          <cell r="U387">
            <v>0</v>
          </cell>
          <cell r="V387">
            <v>90</v>
          </cell>
          <cell r="W387">
            <v>3</v>
          </cell>
          <cell r="X387" t="str">
            <v>"GA-15f_Pt1_Hs=02.70_Tp=12.33_Ballast.dat"</v>
          </cell>
          <cell r="Y387" t="str">
            <v>"GA-15f_Pt1_Hs=02.70_Tp=12.33_Ballast.dat"</v>
          </cell>
          <cell r="Z387" t="str">
            <v>"375.xls"</v>
          </cell>
          <cell r="AA387">
            <v>2.7</v>
          </cell>
          <cell r="AB387">
            <v>2</v>
          </cell>
          <cell r="AC387">
            <v>0.13550135501355015</v>
          </cell>
          <cell r="AD387" t="str">
            <v>"GA-15f_Pt1_Hs=02.70_Tp=12.33_Ballast.dat"</v>
          </cell>
          <cell r="AE387" t="str">
            <v>"GA-15f_Pt1_Hs=02.70_Tp=12.33_Ballast.dat"</v>
          </cell>
          <cell r="AF387" t="str">
            <v>"375.xls"</v>
          </cell>
        </row>
        <row r="388">
          <cell r="A388">
            <v>376</v>
          </cell>
          <cell r="B388" t="str">
            <v>GA-15f_Pt1_Hs=02.70_Tp=13.70_Ballast</v>
          </cell>
          <cell r="C388">
            <v>0</v>
          </cell>
          <cell r="D388" t="str">
            <v>Ochi-Hubble</v>
          </cell>
          <cell r="E388" t="str">
            <v>"Specified"</v>
          </cell>
          <cell r="F388" t="str">
            <v>NW10</v>
          </cell>
          <cell r="G388">
            <v>292.5</v>
          </cell>
          <cell r="H388">
            <v>2.7</v>
          </cell>
          <cell r="I388">
            <v>8</v>
          </cell>
          <cell r="J388">
            <v>7.2992700729927015E-2</v>
          </cell>
          <cell r="K388" t="str">
            <v>E100</v>
          </cell>
          <cell r="L388">
            <v>337.5</v>
          </cell>
          <cell r="M388" t="str">
            <v>E100</v>
          </cell>
          <cell r="N388" t="str">
            <v>"Ballast"</v>
          </cell>
          <cell r="O388">
            <v>315</v>
          </cell>
          <cell r="P388">
            <v>-11.89</v>
          </cell>
          <cell r="Q388">
            <v>0</v>
          </cell>
          <cell r="R388">
            <v>18.150000000000002</v>
          </cell>
          <cell r="S388">
            <v>90</v>
          </cell>
          <cell r="T388">
            <v>32</v>
          </cell>
          <cell r="U388">
            <v>0</v>
          </cell>
          <cell r="V388">
            <v>90</v>
          </cell>
          <cell r="W388">
            <v>3</v>
          </cell>
          <cell r="X388" t="str">
            <v>"GA-15f_Pt1_Hs=02.70_Tp=13.70_Ballast.dat"</v>
          </cell>
          <cell r="Y388" t="str">
            <v>"GA-15f_Pt1_Hs=02.70_Tp=13.70_Ballast.dat"</v>
          </cell>
          <cell r="Z388" t="str">
            <v>"376.xls"</v>
          </cell>
          <cell r="AA388">
            <v>2.7</v>
          </cell>
          <cell r="AB388">
            <v>2</v>
          </cell>
          <cell r="AC388">
            <v>0.12195121951219513</v>
          </cell>
          <cell r="AD388" t="str">
            <v>"GA-15f_Pt1_Hs=02.70_Tp=13.70_Ballast.dat"</v>
          </cell>
          <cell r="AE388" t="str">
            <v>"GA-15f_Pt1_Hs=02.70_Tp=13.70_Ballast.dat"</v>
          </cell>
          <cell r="AF388" t="str">
            <v>"376.xls"</v>
          </cell>
        </row>
        <row r="389">
          <cell r="A389">
            <v>377</v>
          </cell>
          <cell r="B389" t="str">
            <v>GA-15f_Pt1_Hs=02.70_Tp=15.07_Ballast</v>
          </cell>
          <cell r="C389">
            <v>0</v>
          </cell>
          <cell r="D389" t="str">
            <v>Ochi-Hubble</v>
          </cell>
          <cell r="E389" t="str">
            <v>"Specified"</v>
          </cell>
          <cell r="F389" t="str">
            <v>NW10</v>
          </cell>
          <cell r="G389">
            <v>292.5</v>
          </cell>
          <cell r="H389">
            <v>2.7</v>
          </cell>
          <cell r="I389">
            <v>8</v>
          </cell>
          <cell r="J389">
            <v>6.6357000663570004E-2</v>
          </cell>
          <cell r="K389" t="str">
            <v>E100</v>
          </cell>
          <cell r="L389">
            <v>337.5</v>
          </cell>
          <cell r="M389" t="str">
            <v>E100</v>
          </cell>
          <cell r="N389" t="str">
            <v>"Ballast"</v>
          </cell>
          <cell r="O389">
            <v>315</v>
          </cell>
          <cell r="P389">
            <v>-11.89</v>
          </cell>
          <cell r="Q389">
            <v>0</v>
          </cell>
          <cell r="R389">
            <v>18.150000000000002</v>
          </cell>
          <cell r="S389">
            <v>90</v>
          </cell>
          <cell r="T389">
            <v>32</v>
          </cell>
          <cell r="U389">
            <v>0</v>
          </cell>
          <cell r="V389">
            <v>90</v>
          </cell>
          <cell r="W389">
            <v>3</v>
          </cell>
          <cell r="X389" t="str">
            <v>"GA-15f_Pt1_Hs=02.70_Tp=15.07_Ballast.dat"</v>
          </cell>
          <cell r="Y389" t="str">
            <v>"GA-15f_Pt1_Hs=02.70_Tp=15.07_Ballast.dat"</v>
          </cell>
          <cell r="Z389" t="str">
            <v>"377.xls"</v>
          </cell>
          <cell r="AA389">
            <v>2.7</v>
          </cell>
          <cell r="AB389">
            <v>2</v>
          </cell>
          <cell r="AC389">
            <v>0.11086474501108648</v>
          </cell>
          <cell r="AD389" t="str">
            <v>"GA-15f_Pt1_Hs=02.70_Tp=15.07_Ballast.dat"</v>
          </cell>
          <cell r="AE389" t="str">
            <v>"GA-15f_Pt1_Hs=02.70_Tp=15.07_Ballast.dat"</v>
          </cell>
          <cell r="AF389" t="str">
            <v>"377.xls"</v>
          </cell>
        </row>
        <row r="390">
          <cell r="A390">
            <v>378</v>
          </cell>
          <cell r="B390" t="str">
            <v>GA-15g_Pt1_Hs=02.70_Tp=12.33_Full</v>
          </cell>
          <cell r="C390">
            <v>0</v>
          </cell>
          <cell r="D390" t="str">
            <v>Ochi-Hubble</v>
          </cell>
          <cell r="E390" t="str">
            <v>"Specified"</v>
          </cell>
          <cell r="F390" t="str">
            <v>S10</v>
          </cell>
          <cell r="G390">
            <v>67.5</v>
          </cell>
          <cell r="H390">
            <v>2.7</v>
          </cell>
          <cell r="I390">
            <v>8</v>
          </cell>
          <cell r="J390">
            <v>8.1103000811030002E-2</v>
          </cell>
          <cell r="K390" t="str">
            <v>NE100</v>
          </cell>
          <cell r="L390">
            <v>22.5</v>
          </cell>
          <cell r="M390" t="str">
            <v>NE100</v>
          </cell>
          <cell r="N390" t="str">
            <v>"Full"</v>
          </cell>
          <cell r="O390">
            <v>45</v>
          </cell>
          <cell r="P390">
            <v>-24.5</v>
          </cell>
          <cell r="Q390">
            <v>0</v>
          </cell>
          <cell r="R390">
            <v>18.150000000000002</v>
          </cell>
          <cell r="S390">
            <v>90</v>
          </cell>
          <cell r="T390">
            <v>32</v>
          </cell>
          <cell r="U390">
            <v>0</v>
          </cell>
          <cell r="V390">
            <v>90</v>
          </cell>
          <cell r="W390">
            <v>3</v>
          </cell>
          <cell r="X390" t="str">
            <v>"GA-15g_Pt1_Hs=02.70_Tp=12.33_Full.dat"</v>
          </cell>
          <cell r="Y390" t="str">
            <v>"GA-15g_Pt1_Hs=02.70_Tp=12.33_Full.dat"</v>
          </cell>
          <cell r="Z390" t="str">
            <v>"378.xls"</v>
          </cell>
          <cell r="AA390">
            <v>2.7</v>
          </cell>
          <cell r="AB390">
            <v>2</v>
          </cell>
          <cell r="AC390">
            <v>0.13550135501355015</v>
          </cell>
          <cell r="AD390" t="str">
            <v>"GA-15g_Pt1_Hs=02.70_Tp=12.33_Full.dat"</v>
          </cell>
          <cell r="AE390" t="str">
            <v>"GA-15g_Pt1_Hs=02.70_Tp=12.33_Full.dat"</v>
          </cell>
          <cell r="AF390" t="str">
            <v>"378.xls"</v>
          </cell>
        </row>
        <row r="391">
          <cell r="A391">
            <v>379</v>
          </cell>
          <cell r="B391" t="str">
            <v>GA-15g_Pt1_Hs=02.70_Tp=13.70_Full</v>
          </cell>
          <cell r="C391">
            <v>0</v>
          </cell>
          <cell r="D391" t="str">
            <v>Ochi-Hubble</v>
          </cell>
          <cell r="E391" t="str">
            <v>"Specified"</v>
          </cell>
          <cell r="F391" t="str">
            <v>S10</v>
          </cell>
          <cell r="G391">
            <v>67.5</v>
          </cell>
          <cell r="H391">
            <v>2.7</v>
          </cell>
          <cell r="I391">
            <v>8</v>
          </cell>
          <cell r="J391">
            <v>7.2992700729927015E-2</v>
          </cell>
          <cell r="K391" t="str">
            <v>NE100</v>
          </cell>
          <cell r="L391">
            <v>22.5</v>
          </cell>
          <cell r="M391" t="str">
            <v>NE100</v>
          </cell>
          <cell r="N391" t="str">
            <v>"Full"</v>
          </cell>
          <cell r="O391">
            <v>45</v>
          </cell>
          <cell r="P391">
            <v>-24.5</v>
          </cell>
          <cell r="Q391">
            <v>0</v>
          </cell>
          <cell r="R391">
            <v>18.150000000000002</v>
          </cell>
          <cell r="S391">
            <v>90</v>
          </cell>
          <cell r="T391">
            <v>32</v>
          </cell>
          <cell r="U391">
            <v>0</v>
          </cell>
          <cell r="V391">
            <v>90</v>
          </cell>
          <cell r="W391">
            <v>3</v>
          </cell>
          <cell r="X391" t="str">
            <v>"GA-15g_Pt1_Hs=02.70_Tp=13.70_Full.dat"</v>
          </cell>
          <cell r="Y391" t="str">
            <v>"GA-15g_Pt1_Hs=02.70_Tp=13.70_Full.dat"</v>
          </cell>
          <cell r="Z391" t="str">
            <v>"379.xls"</v>
          </cell>
          <cell r="AA391">
            <v>2.7</v>
          </cell>
          <cell r="AB391">
            <v>2</v>
          </cell>
          <cell r="AC391">
            <v>0.12195121951219513</v>
          </cell>
          <cell r="AD391" t="str">
            <v>"GA-15g_Pt1_Hs=02.70_Tp=13.70_Full.dat"</v>
          </cell>
          <cell r="AE391" t="str">
            <v>"GA-15g_Pt1_Hs=02.70_Tp=13.70_Full.dat"</v>
          </cell>
          <cell r="AF391" t="str">
            <v>"379.xls"</v>
          </cell>
        </row>
        <row r="392">
          <cell r="A392">
            <v>380</v>
          </cell>
          <cell r="B392" t="str">
            <v>GA-15g_Pt1_Hs=02.70_Tp=15.07_Full</v>
          </cell>
          <cell r="C392">
            <v>0</v>
          </cell>
          <cell r="D392" t="str">
            <v>Ochi-Hubble</v>
          </cell>
          <cell r="E392" t="str">
            <v>"Specified"</v>
          </cell>
          <cell r="F392" t="str">
            <v>S10</v>
          </cell>
          <cell r="G392">
            <v>67.5</v>
          </cell>
          <cell r="H392">
            <v>2.7</v>
          </cell>
          <cell r="I392">
            <v>8</v>
          </cell>
          <cell r="J392">
            <v>6.6357000663570004E-2</v>
          </cell>
          <cell r="K392" t="str">
            <v>NE100</v>
          </cell>
          <cell r="L392">
            <v>22.5</v>
          </cell>
          <cell r="M392" t="str">
            <v>NE100</v>
          </cell>
          <cell r="N392" t="str">
            <v>"Full"</v>
          </cell>
          <cell r="O392">
            <v>45</v>
          </cell>
          <cell r="P392">
            <v>-24.5</v>
          </cell>
          <cell r="Q392">
            <v>0</v>
          </cell>
          <cell r="R392">
            <v>18.150000000000002</v>
          </cell>
          <cell r="S392">
            <v>90</v>
          </cell>
          <cell r="T392">
            <v>32</v>
          </cell>
          <cell r="U392">
            <v>0</v>
          </cell>
          <cell r="V392">
            <v>90</v>
          </cell>
          <cell r="W392">
            <v>3</v>
          </cell>
          <cell r="X392" t="str">
            <v>"GA-15g_Pt1_Hs=02.70_Tp=15.07_Full.dat"</v>
          </cell>
          <cell r="Y392" t="str">
            <v>"GA-15g_Pt1_Hs=02.70_Tp=15.07_Full.dat"</v>
          </cell>
          <cell r="Z392" t="str">
            <v>"380.xls"</v>
          </cell>
          <cell r="AA392">
            <v>2.7</v>
          </cell>
          <cell r="AB392">
            <v>2</v>
          </cell>
          <cell r="AC392">
            <v>0.11086474501108648</v>
          </cell>
          <cell r="AD392" t="str">
            <v>"GA-15g_Pt1_Hs=02.70_Tp=15.07_Full.dat"</v>
          </cell>
          <cell r="AE392" t="str">
            <v>"GA-15g_Pt1_Hs=02.70_Tp=15.07_Full.dat"</v>
          </cell>
          <cell r="AF392" t="str">
            <v>"380.xls"</v>
          </cell>
        </row>
        <row r="393">
          <cell r="A393">
            <v>381</v>
          </cell>
          <cell r="B393" t="str">
            <v>GA-15g_Pt1_Hs=02.70_Tp=12.33_Interm</v>
          </cell>
          <cell r="C393">
            <v>0</v>
          </cell>
          <cell r="D393" t="str">
            <v>Ochi-Hubble</v>
          </cell>
          <cell r="E393" t="str">
            <v>"Specified"</v>
          </cell>
          <cell r="F393" t="str">
            <v>S10</v>
          </cell>
          <cell r="G393">
            <v>67.5</v>
          </cell>
          <cell r="H393">
            <v>2.7</v>
          </cell>
          <cell r="I393">
            <v>8</v>
          </cell>
          <cell r="J393">
            <v>8.1103000811030002E-2</v>
          </cell>
          <cell r="K393" t="str">
            <v>NE100</v>
          </cell>
          <cell r="L393">
            <v>22.5</v>
          </cell>
          <cell r="M393" t="str">
            <v>NE100</v>
          </cell>
          <cell r="N393" t="str">
            <v>"Interm"</v>
          </cell>
          <cell r="O393">
            <v>45</v>
          </cell>
          <cell r="P393">
            <v>-18.149999999999999</v>
          </cell>
          <cell r="Q393">
            <v>0</v>
          </cell>
          <cell r="R393">
            <v>18.150000000000002</v>
          </cell>
          <cell r="S393">
            <v>90</v>
          </cell>
          <cell r="T393">
            <v>32</v>
          </cell>
          <cell r="U393">
            <v>0</v>
          </cell>
          <cell r="V393">
            <v>90</v>
          </cell>
          <cell r="W393">
            <v>3</v>
          </cell>
          <cell r="X393" t="str">
            <v>"GA-15g_Pt1_Hs=02.70_Tp=12.33_Interm.dat"</v>
          </cell>
          <cell r="Y393" t="str">
            <v>"GA-15g_Pt1_Hs=02.70_Tp=12.33_Interm.dat"</v>
          </cell>
          <cell r="Z393" t="str">
            <v>"381.xls"</v>
          </cell>
          <cell r="AA393">
            <v>2.7</v>
          </cell>
          <cell r="AB393">
            <v>2</v>
          </cell>
          <cell r="AC393">
            <v>0.13550135501355015</v>
          </cell>
          <cell r="AD393" t="str">
            <v>"GA-15g_Pt1_Hs=02.70_Tp=12.33_Interm.dat"</v>
          </cell>
          <cell r="AE393" t="str">
            <v>"GA-15g_Pt1_Hs=02.70_Tp=12.33_Interm.dat"</v>
          </cell>
          <cell r="AF393" t="str">
            <v>"381.xls"</v>
          </cell>
        </row>
        <row r="394">
          <cell r="A394">
            <v>382</v>
          </cell>
          <cell r="B394" t="str">
            <v>GA-15g_Pt1_Hs=02.70_Tp=13.70_Interm</v>
          </cell>
          <cell r="C394">
            <v>0</v>
          </cell>
          <cell r="D394" t="str">
            <v>Ochi-Hubble</v>
          </cell>
          <cell r="E394" t="str">
            <v>"Specified"</v>
          </cell>
          <cell r="F394" t="str">
            <v>S10</v>
          </cell>
          <cell r="G394">
            <v>67.5</v>
          </cell>
          <cell r="H394">
            <v>2.7</v>
          </cell>
          <cell r="I394">
            <v>8</v>
          </cell>
          <cell r="J394">
            <v>7.2992700729927015E-2</v>
          </cell>
          <cell r="K394" t="str">
            <v>NE100</v>
          </cell>
          <cell r="L394">
            <v>22.5</v>
          </cell>
          <cell r="M394" t="str">
            <v>NE100</v>
          </cell>
          <cell r="N394" t="str">
            <v>"Interm"</v>
          </cell>
          <cell r="O394">
            <v>45</v>
          </cell>
          <cell r="P394">
            <v>-18.149999999999999</v>
          </cell>
          <cell r="Q394">
            <v>0</v>
          </cell>
          <cell r="R394">
            <v>18.150000000000002</v>
          </cell>
          <cell r="S394">
            <v>90</v>
          </cell>
          <cell r="T394">
            <v>32</v>
          </cell>
          <cell r="U394">
            <v>0</v>
          </cell>
          <cell r="V394">
            <v>90</v>
          </cell>
          <cell r="W394">
            <v>3</v>
          </cell>
          <cell r="X394" t="str">
            <v>"GA-15g_Pt1_Hs=02.70_Tp=13.70_Interm.dat"</v>
          </cell>
          <cell r="Y394" t="str">
            <v>"GA-15g_Pt1_Hs=02.70_Tp=13.70_Interm.dat"</v>
          </cell>
          <cell r="Z394" t="str">
            <v>"382.xls"</v>
          </cell>
          <cell r="AA394">
            <v>2.7</v>
          </cell>
          <cell r="AB394">
            <v>2</v>
          </cell>
          <cell r="AC394">
            <v>0.12195121951219513</v>
          </cell>
          <cell r="AD394" t="str">
            <v>"GA-15g_Pt1_Hs=02.70_Tp=13.70_Interm.dat"</v>
          </cell>
          <cell r="AE394" t="str">
            <v>"GA-15g_Pt1_Hs=02.70_Tp=13.70_Interm.dat"</v>
          </cell>
          <cell r="AF394" t="str">
            <v>"382.xls"</v>
          </cell>
        </row>
        <row r="395">
          <cell r="A395">
            <v>383</v>
          </cell>
          <cell r="B395" t="str">
            <v>GA-15g_Pt1_Hs=02.70_Tp=15.07_Interm</v>
          </cell>
          <cell r="C395">
            <v>0</v>
          </cell>
          <cell r="D395" t="str">
            <v>Ochi-Hubble</v>
          </cell>
          <cell r="E395" t="str">
            <v>"Specified"</v>
          </cell>
          <cell r="F395" t="str">
            <v>S10</v>
          </cell>
          <cell r="G395">
            <v>67.5</v>
          </cell>
          <cell r="H395">
            <v>2.7</v>
          </cell>
          <cell r="I395">
            <v>8</v>
          </cell>
          <cell r="J395">
            <v>6.6357000663570004E-2</v>
          </cell>
          <cell r="K395" t="str">
            <v>NE100</v>
          </cell>
          <cell r="L395">
            <v>22.5</v>
          </cell>
          <cell r="M395" t="str">
            <v>NE100</v>
          </cell>
          <cell r="N395" t="str">
            <v>"Interm"</v>
          </cell>
          <cell r="O395">
            <v>45</v>
          </cell>
          <cell r="P395">
            <v>-18.149999999999999</v>
          </cell>
          <cell r="Q395">
            <v>0</v>
          </cell>
          <cell r="R395">
            <v>18.150000000000002</v>
          </cell>
          <cell r="S395">
            <v>90</v>
          </cell>
          <cell r="T395">
            <v>32</v>
          </cell>
          <cell r="U395">
            <v>0</v>
          </cell>
          <cell r="V395">
            <v>90</v>
          </cell>
          <cell r="W395">
            <v>3</v>
          </cell>
          <cell r="X395" t="str">
            <v>"GA-15g_Pt1_Hs=02.70_Tp=15.07_Interm.dat"</v>
          </cell>
          <cell r="Y395" t="str">
            <v>"GA-15g_Pt1_Hs=02.70_Tp=15.07_Interm.dat"</v>
          </cell>
          <cell r="Z395" t="str">
            <v>"383.xls"</v>
          </cell>
          <cell r="AA395">
            <v>2.7</v>
          </cell>
          <cell r="AB395">
            <v>2</v>
          </cell>
          <cell r="AC395">
            <v>0.11086474501108648</v>
          </cell>
          <cell r="AD395" t="str">
            <v>"GA-15g_Pt1_Hs=02.70_Tp=15.07_Interm.dat"</v>
          </cell>
          <cell r="AE395" t="str">
            <v>"GA-15g_Pt1_Hs=02.70_Tp=15.07_Interm.dat"</v>
          </cell>
          <cell r="AF395" t="str">
            <v>"383.xls"</v>
          </cell>
        </row>
        <row r="396">
          <cell r="A396">
            <v>384</v>
          </cell>
          <cell r="B396" t="str">
            <v>GA-15g_Pt1_Hs=02.70_Tp=12.33_Ballast</v>
          </cell>
          <cell r="C396">
            <v>0</v>
          </cell>
          <cell r="D396" t="str">
            <v>Ochi-Hubble</v>
          </cell>
          <cell r="E396" t="str">
            <v>"Specified"</v>
          </cell>
          <cell r="F396" t="str">
            <v>S10</v>
          </cell>
          <cell r="G396">
            <v>67.5</v>
          </cell>
          <cell r="H396">
            <v>2.7</v>
          </cell>
          <cell r="I396">
            <v>8</v>
          </cell>
          <cell r="J396">
            <v>8.1103000811030002E-2</v>
          </cell>
          <cell r="K396" t="str">
            <v>NE100</v>
          </cell>
          <cell r="L396">
            <v>22.5</v>
          </cell>
          <cell r="M396" t="str">
            <v>NE100</v>
          </cell>
          <cell r="N396" t="str">
            <v>"Ballast"</v>
          </cell>
          <cell r="O396">
            <v>45</v>
          </cell>
          <cell r="P396">
            <v>-11.89</v>
          </cell>
          <cell r="Q396">
            <v>0</v>
          </cell>
          <cell r="R396">
            <v>18.150000000000002</v>
          </cell>
          <cell r="S396">
            <v>90</v>
          </cell>
          <cell r="T396">
            <v>32</v>
          </cell>
          <cell r="U396">
            <v>0</v>
          </cell>
          <cell r="V396">
            <v>90</v>
          </cell>
          <cell r="W396">
            <v>3</v>
          </cell>
          <cell r="X396" t="str">
            <v>"GA-15g_Pt1_Hs=02.70_Tp=12.33_Ballast.dat"</v>
          </cell>
          <cell r="Y396" t="str">
            <v>"GA-15g_Pt1_Hs=02.70_Tp=12.33_Ballast.dat"</v>
          </cell>
          <cell r="Z396" t="str">
            <v>"384.xls"</v>
          </cell>
          <cell r="AA396">
            <v>2.7</v>
          </cell>
          <cell r="AB396">
            <v>2</v>
          </cell>
          <cell r="AC396">
            <v>0.13550135501355015</v>
          </cell>
          <cell r="AD396" t="str">
            <v>"GA-15g_Pt1_Hs=02.70_Tp=12.33_Ballast.dat"</v>
          </cell>
          <cell r="AE396" t="str">
            <v>"GA-15g_Pt1_Hs=02.70_Tp=12.33_Ballast.dat"</v>
          </cell>
          <cell r="AF396" t="str">
            <v>"384.xls"</v>
          </cell>
        </row>
        <row r="397">
          <cell r="A397">
            <v>385</v>
          </cell>
          <cell r="B397" t="str">
            <v>GA-15g_Pt1_Hs=02.70_Tp=13.70_Ballast</v>
          </cell>
          <cell r="C397">
            <v>0</v>
          </cell>
          <cell r="D397" t="str">
            <v>Ochi-Hubble</v>
          </cell>
          <cell r="E397" t="str">
            <v>"Specified"</v>
          </cell>
          <cell r="F397" t="str">
            <v>S10</v>
          </cell>
          <cell r="G397">
            <v>67.5</v>
          </cell>
          <cell r="H397">
            <v>2.7</v>
          </cell>
          <cell r="I397">
            <v>8</v>
          </cell>
          <cell r="J397">
            <v>7.2992700729927015E-2</v>
          </cell>
          <cell r="K397" t="str">
            <v>NE100</v>
          </cell>
          <cell r="L397">
            <v>22.5</v>
          </cell>
          <cell r="M397" t="str">
            <v>NE100</v>
          </cell>
          <cell r="N397" t="str">
            <v>"Ballast"</v>
          </cell>
          <cell r="O397">
            <v>45</v>
          </cell>
          <cell r="P397">
            <v>-11.89</v>
          </cell>
          <cell r="Q397">
            <v>0</v>
          </cell>
          <cell r="R397">
            <v>18.150000000000002</v>
          </cell>
          <cell r="S397">
            <v>90</v>
          </cell>
          <cell r="T397">
            <v>32</v>
          </cell>
          <cell r="U397">
            <v>0</v>
          </cell>
          <cell r="V397">
            <v>90</v>
          </cell>
          <cell r="W397">
            <v>3</v>
          </cell>
          <cell r="X397" t="str">
            <v>"GA-15g_Pt1_Hs=02.70_Tp=13.70_Ballast.dat"</v>
          </cell>
          <cell r="Y397" t="str">
            <v>"GA-15g_Pt1_Hs=02.70_Tp=13.70_Ballast.dat"</v>
          </cell>
          <cell r="Z397" t="str">
            <v>"385.xls"</v>
          </cell>
          <cell r="AA397">
            <v>2.7</v>
          </cell>
          <cell r="AB397">
            <v>2</v>
          </cell>
          <cell r="AC397">
            <v>0.12195121951219513</v>
          </cell>
          <cell r="AD397" t="str">
            <v>"GA-15g_Pt1_Hs=02.70_Tp=13.70_Ballast.dat"</v>
          </cell>
          <cell r="AE397" t="str">
            <v>"GA-15g_Pt1_Hs=02.70_Tp=13.70_Ballast.dat"</v>
          </cell>
          <cell r="AF397" t="str">
            <v>"385.xls"</v>
          </cell>
        </row>
        <row r="398">
          <cell r="A398">
            <v>386</v>
          </cell>
          <cell r="B398" t="str">
            <v>GA-15g_Pt1_Hs=02.70_Tp=15.07_Ballast</v>
          </cell>
          <cell r="C398">
            <v>0</v>
          </cell>
          <cell r="D398" t="str">
            <v>Ochi-Hubble</v>
          </cell>
          <cell r="E398" t="str">
            <v>"Specified"</v>
          </cell>
          <cell r="F398" t="str">
            <v>S10</v>
          </cell>
          <cell r="G398">
            <v>67.5</v>
          </cell>
          <cell r="H398">
            <v>2.7</v>
          </cell>
          <cell r="I398">
            <v>8</v>
          </cell>
          <cell r="J398">
            <v>6.6357000663570004E-2</v>
          </cell>
          <cell r="K398" t="str">
            <v>NE100</v>
          </cell>
          <cell r="L398">
            <v>22.5</v>
          </cell>
          <cell r="M398" t="str">
            <v>NE100</v>
          </cell>
          <cell r="N398" t="str">
            <v>"Ballast"</v>
          </cell>
          <cell r="O398">
            <v>45</v>
          </cell>
          <cell r="P398">
            <v>-11.89</v>
          </cell>
          <cell r="Q398">
            <v>0</v>
          </cell>
          <cell r="R398">
            <v>18.150000000000002</v>
          </cell>
          <cell r="S398">
            <v>90</v>
          </cell>
          <cell r="T398">
            <v>32</v>
          </cell>
          <cell r="U398">
            <v>0</v>
          </cell>
          <cell r="V398">
            <v>90</v>
          </cell>
          <cell r="W398">
            <v>3</v>
          </cell>
          <cell r="X398" t="str">
            <v>"GA-15g_Pt1_Hs=02.70_Tp=15.07_Ballast.dat"</v>
          </cell>
          <cell r="Y398" t="str">
            <v>"GA-15g_Pt1_Hs=02.70_Tp=15.07_Ballast.dat"</v>
          </cell>
          <cell r="Z398" t="str">
            <v>"386.xls"</v>
          </cell>
          <cell r="AA398">
            <v>2.7</v>
          </cell>
          <cell r="AB398">
            <v>2</v>
          </cell>
          <cell r="AC398">
            <v>0.11086474501108648</v>
          </cell>
          <cell r="AD398" t="str">
            <v>"GA-15g_Pt1_Hs=02.70_Tp=15.07_Ballast.dat"</v>
          </cell>
          <cell r="AE398" t="str">
            <v>"GA-15g_Pt1_Hs=02.70_Tp=15.07_Ballast.dat"</v>
          </cell>
          <cell r="AF398" t="str">
            <v>"386.xls"</v>
          </cell>
        </row>
        <row r="399">
          <cell r="A399">
            <v>387</v>
          </cell>
          <cell r="B399" t="str">
            <v>GA-15h_Pt1_Hs=02.70_Tp=12.33_Full</v>
          </cell>
          <cell r="C399">
            <v>0</v>
          </cell>
          <cell r="D399" t="str">
            <v>Ochi-Hubble</v>
          </cell>
          <cell r="E399" t="str">
            <v>"Specified"</v>
          </cell>
          <cell r="F399" t="str">
            <v>SW10</v>
          </cell>
          <cell r="G399">
            <v>22.5</v>
          </cell>
          <cell r="H399">
            <v>2.7</v>
          </cell>
          <cell r="I399">
            <v>8</v>
          </cell>
          <cell r="J399">
            <v>8.1103000811030002E-2</v>
          </cell>
          <cell r="K399" t="str">
            <v>N100</v>
          </cell>
          <cell r="L399">
            <v>67.5</v>
          </cell>
          <cell r="M399" t="str">
            <v>N100</v>
          </cell>
          <cell r="N399" t="str">
            <v>"Full"</v>
          </cell>
          <cell r="O399">
            <v>45</v>
          </cell>
          <cell r="P399">
            <v>-24.5</v>
          </cell>
          <cell r="Q399">
            <v>0</v>
          </cell>
          <cell r="R399">
            <v>18.150000000000002</v>
          </cell>
          <cell r="S399">
            <v>90</v>
          </cell>
          <cell r="T399">
            <v>32</v>
          </cell>
          <cell r="U399">
            <v>0</v>
          </cell>
          <cell r="V399">
            <v>90</v>
          </cell>
          <cell r="W399">
            <v>3</v>
          </cell>
          <cell r="X399" t="str">
            <v>"GA-15h_Pt1_Hs=02.70_Tp=12.33_Full.dat"</v>
          </cell>
          <cell r="Y399" t="str">
            <v>"GA-15h_Pt1_Hs=02.70_Tp=12.33_Full.dat"</v>
          </cell>
          <cell r="Z399" t="str">
            <v>"387.xls"</v>
          </cell>
          <cell r="AA399">
            <v>2.7</v>
          </cell>
          <cell r="AB399">
            <v>2</v>
          </cell>
          <cell r="AC399">
            <v>0.13550135501355015</v>
          </cell>
          <cell r="AD399" t="str">
            <v>"GA-15h_Pt1_Hs=02.70_Tp=12.33_Full.dat"</v>
          </cell>
          <cell r="AE399" t="str">
            <v>"GA-15h_Pt1_Hs=02.70_Tp=12.33_Full.dat"</v>
          </cell>
          <cell r="AF399" t="str">
            <v>"387.xls"</v>
          </cell>
        </row>
        <row r="400">
          <cell r="A400">
            <v>388</v>
          </cell>
          <cell r="B400" t="str">
            <v>GA-15h_Pt1_Hs=02.70_Tp=13.70_Full</v>
          </cell>
          <cell r="C400">
            <v>0</v>
          </cell>
          <cell r="D400" t="str">
            <v>Ochi-Hubble</v>
          </cell>
          <cell r="E400" t="str">
            <v>"Specified"</v>
          </cell>
          <cell r="F400" t="str">
            <v>SW10</v>
          </cell>
          <cell r="G400">
            <v>22.5</v>
          </cell>
          <cell r="H400">
            <v>2.7</v>
          </cell>
          <cell r="I400">
            <v>8</v>
          </cell>
          <cell r="J400">
            <v>7.2992700729927015E-2</v>
          </cell>
          <cell r="K400" t="str">
            <v>N100</v>
          </cell>
          <cell r="L400">
            <v>67.5</v>
          </cell>
          <cell r="M400" t="str">
            <v>N100</v>
          </cell>
          <cell r="N400" t="str">
            <v>"Full"</v>
          </cell>
          <cell r="O400">
            <v>45</v>
          </cell>
          <cell r="P400">
            <v>-24.5</v>
          </cell>
          <cell r="Q400">
            <v>0</v>
          </cell>
          <cell r="R400">
            <v>18.150000000000002</v>
          </cell>
          <cell r="S400">
            <v>90</v>
          </cell>
          <cell r="T400">
            <v>32</v>
          </cell>
          <cell r="U400">
            <v>0</v>
          </cell>
          <cell r="V400">
            <v>90</v>
          </cell>
          <cell r="W400">
            <v>3</v>
          </cell>
          <cell r="X400" t="str">
            <v>"GA-15h_Pt1_Hs=02.70_Tp=13.70_Full.dat"</v>
          </cell>
          <cell r="Y400" t="str">
            <v>"GA-15h_Pt1_Hs=02.70_Tp=13.70_Full.dat"</v>
          </cell>
          <cell r="Z400" t="str">
            <v>"388.xls"</v>
          </cell>
          <cell r="AA400">
            <v>2.7</v>
          </cell>
          <cell r="AB400">
            <v>2</v>
          </cell>
          <cell r="AC400">
            <v>0.12195121951219513</v>
          </cell>
          <cell r="AD400" t="str">
            <v>"GA-15h_Pt1_Hs=02.70_Tp=13.70_Full.dat"</v>
          </cell>
          <cell r="AE400" t="str">
            <v>"GA-15h_Pt1_Hs=02.70_Tp=13.70_Full.dat"</v>
          </cell>
          <cell r="AF400" t="str">
            <v>"388.xls"</v>
          </cell>
        </row>
        <row r="401">
          <cell r="A401">
            <v>389</v>
          </cell>
          <cell r="B401" t="str">
            <v>GA-15h_Pt1_Hs=02.70_Tp=15.07_Full</v>
          </cell>
          <cell r="C401">
            <v>0</v>
          </cell>
          <cell r="D401" t="str">
            <v>Ochi-Hubble</v>
          </cell>
          <cell r="E401" t="str">
            <v>"Specified"</v>
          </cell>
          <cell r="F401" t="str">
            <v>SW10</v>
          </cell>
          <cell r="G401">
            <v>22.5</v>
          </cell>
          <cell r="H401">
            <v>2.7</v>
          </cell>
          <cell r="I401">
            <v>8</v>
          </cell>
          <cell r="J401">
            <v>6.6357000663570004E-2</v>
          </cell>
          <cell r="K401" t="str">
            <v>N100</v>
          </cell>
          <cell r="L401">
            <v>67.5</v>
          </cell>
          <cell r="M401" t="str">
            <v>N100</v>
          </cell>
          <cell r="N401" t="str">
            <v>"Full"</v>
          </cell>
          <cell r="O401">
            <v>45</v>
          </cell>
          <cell r="P401">
            <v>-24.5</v>
          </cell>
          <cell r="Q401">
            <v>0</v>
          </cell>
          <cell r="R401">
            <v>18.150000000000002</v>
          </cell>
          <cell r="S401">
            <v>90</v>
          </cell>
          <cell r="T401">
            <v>32</v>
          </cell>
          <cell r="U401">
            <v>0</v>
          </cell>
          <cell r="V401">
            <v>90</v>
          </cell>
          <cell r="W401">
            <v>3</v>
          </cell>
          <cell r="X401" t="str">
            <v>"GA-15h_Pt1_Hs=02.70_Tp=15.07_Full.dat"</v>
          </cell>
          <cell r="Y401" t="str">
            <v>"GA-15h_Pt1_Hs=02.70_Tp=15.07_Full.dat"</v>
          </cell>
          <cell r="Z401" t="str">
            <v>"389.xls"</v>
          </cell>
          <cell r="AA401">
            <v>2.7</v>
          </cell>
          <cell r="AB401">
            <v>2</v>
          </cell>
          <cell r="AC401">
            <v>0.11086474501108648</v>
          </cell>
          <cell r="AD401" t="str">
            <v>"GA-15h_Pt1_Hs=02.70_Tp=15.07_Full.dat"</v>
          </cell>
          <cell r="AE401" t="str">
            <v>"GA-15h_Pt1_Hs=02.70_Tp=15.07_Full.dat"</v>
          </cell>
          <cell r="AF401" t="str">
            <v>"389.xls"</v>
          </cell>
        </row>
        <row r="402">
          <cell r="A402">
            <v>390</v>
          </cell>
          <cell r="B402" t="str">
            <v>GA-15h_Pt1_Hs=02.70_Tp=12.33_Interm</v>
          </cell>
          <cell r="C402">
            <v>0</v>
          </cell>
          <cell r="D402" t="str">
            <v>Ochi-Hubble</v>
          </cell>
          <cell r="E402" t="str">
            <v>"Specified"</v>
          </cell>
          <cell r="F402" t="str">
            <v>SW10</v>
          </cell>
          <cell r="G402">
            <v>22.5</v>
          </cell>
          <cell r="H402">
            <v>2.7</v>
          </cell>
          <cell r="I402">
            <v>8</v>
          </cell>
          <cell r="J402">
            <v>8.1103000811030002E-2</v>
          </cell>
          <cell r="K402" t="str">
            <v>N100</v>
          </cell>
          <cell r="L402">
            <v>67.5</v>
          </cell>
          <cell r="M402" t="str">
            <v>N100</v>
          </cell>
          <cell r="N402" t="str">
            <v>"Interm"</v>
          </cell>
          <cell r="O402">
            <v>45</v>
          </cell>
          <cell r="P402">
            <v>-18.149999999999999</v>
          </cell>
          <cell r="Q402">
            <v>0</v>
          </cell>
          <cell r="R402">
            <v>18.150000000000002</v>
          </cell>
          <cell r="S402">
            <v>90</v>
          </cell>
          <cell r="T402">
            <v>32</v>
          </cell>
          <cell r="U402">
            <v>0</v>
          </cell>
          <cell r="V402">
            <v>90</v>
          </cell>
          <cell r="W402">
            <v>3</v>
          </cell>
          <cell r="X402" t="str">
            <v>"GA-15h_Pt1_Hs=02.70_Tp=12.33_Interm.dat"</v>
          </cell>
          <cell r="Y402" t="str">
            <v>"GA-15h_Pt1_Hs=02.70_Tp=12.33_Interm.dat"</v>
          </cell>
          <cell r="Z402" t="str">
            <v>"390.xls"</v>
          </cell>
          <cell r="AA402">
            <v>2.7</v>
          </cell>
          <cell r="AB402">
            <v>2</v>
          </cell>
          <cell r="AC402">
            <v>0.13550135501355015</v>
          </cell>
          <cell r="AD402" t="str">
            <v>"GA-15h_Pt1_Hs=02.70_Tp=12.33_Interm.dat"</v>
          </cell>
          <cell r="AE402" t="str">
            <v>"GA-15h_Pt1_Hs=02.70_Tp=12.33_Interm.dat"</v>
          </cell>
          <cell r="AF402" t="str">
            <v>"390.xls"</v>
          </cell>
        </row>
        <row r="403">
          <cell r="A403">
            <v>391</v>
          </cell>
          <cell r="B403" t="str">
            <v>GA-15h_Pt1_Hs=02.70_Tp=13.70_Interm</v>
          </cell>
          <cell r="C403">
            <v>0</v>
          </cell>
          <cell r="D403" t="str">
            <v>Ochi-Hubble</v>
          </cell>
          <cell r="E403" t="str">
            <v>"Specified"</v>
          </cell>
          <cell r="F403" t="str">
            <v>SW10</v>
          </cell>
          <cell r="G403">
            <v>22.5</v>
          </cell>
          <cell r="H403">
            <v>2.7</v>
          </cell>
          <cell r="I403">
            <v>8</v>
          </cell>
          <cell r="J403">
            <v>7.2992700729927015E-2</v>
          </cell>
          <cell r="K403" t="str">
            <v>N100</v>
          </cell>
          <cell r="L403">
            <v>67.5</v>
          </cell>
          <cell r="M403" t="str">
            <v>N100</v>
          </cell>
          <cell r="N403" t="str">
            <v>"Interm"</v>
          </cell>
          <cell r="O403">
            <v>45</v>
          </cell>
          <cell r="P403">
            <v>-18.149999999999999</v>
          </cell>
          <cell r="Q403">
            <v>0</v>
          </cell>
          <cell r="R403">
            <v>18.150000000000002</v>
          </cell>
          <cell r="S403">
            <v>90</v>
          </cell>
          <cell r="T403">
            <v>32</v>
          </cell>
          <cell r="U403">
            <v>0</v>
          </cell>
          <cell r="V403">
            <v>90</v>
          </cell>
          <cell r="W403">
            <v>3</v>
          </cell>
          <cell r="X403" t="str">
            <v>"GA-15h_Pt1_Hs=02.70_Tp=13.70_Interm.dat"</v>
          </cell>
          <cell r="Y403" t="str">
            <v>"GA-15h_Pt1_Hs=02.70_Tp=13.70_Interm.dat"</v>
          </cell>
          <cell r="Z403" t="str">
            <v>"391.xls"</v>
          </cell>
          <cell r="AA403">
            <v>2.7</v>
          </cell>
          <cell r="AB403">
            <v>2</v>
          </cell>
          <cell r="AC403">
            <v>0.12195121951219513</v>
          </cell>
          <cell r="AD403" t="str">
            <v>"GA-15h_Pt1_Hs=02.70_Tp=13.70_Interm.dat"</v>
          </cell>
          <cell r="AE403" t="str">
            <v>"GA-15h_Pt1_Hs=02.70_Tp=13.70_Interm.dat"</v>
          </cell>
          <cell r="AF403" t="str">
            <v>"391.xls"</v>
          </cell>
        </row>
        <row r="404">
          <cell r="A404">
            <v>392</v>
          </cell>
          <cell r="B404" t="str">
            <v>GA-15h_Pt1_Hs=02.70_Tp=15.07_Interm</v>
          </cell>
          <cell r="C404">
            <v>0</v>
          </cell>
          <cell r="D404" t="str">
            <v>Ochi-Hubble</v>
          </cell>
          <cell r="E404" t="str">
            <v>"Specified"</v>
          </cell>
          <cell r="F404" t="str">
            <v>SW10</v>
          </cell>
          <cell r="G404">
            <v>22.5</v>
          </cell>
          <cell r="H404">
            <v>2.7</v>
          </cell>
          <cell r="I404">
            <v>8</v>
          </cell>
          <cell r="J404">
            <v>6.6357000663570004E-2</v>
          </cell>
          <cell r="K404" t="str">
            <v>N100</v>
          </cell>
          <cell r="L404">
            <v>67.5</v>
          </cell>
          <cell r="M404" t="str">
            <v>N100</v>
          </cell>
          <cell r="N404" t="str">
            <v>"Interm"</v>
          </cell>
          <cell r="O404">
            <v>45</v>
          </cell>
          <cell r="P404">
            <v>-18.149999999999999</v>
          </cell>
          <cell r="Q404">
            <v>0</v>
          </cell>
          <cell r="R404">
            <v>18.150000000000002</v>
          </cell>
          <cell r="S404">
            <v>90</v>
          </cell>
          <cell r="T404">
            <v>32</v>
          </cell>
          <cell r="U404">
            <v>0</v>
          </cell>
          <cell r="V404">
            <v>90</v>
          </cell>
          <cell r="W404">
            <v>3</v>
          </cell>
          <cell r="X404" t="str">
            <v>"GA-15h_Pt1_Hs=02.70_Tp=15.07_Interm.dat"</v>
          </cell>
          <cell r="Y404" t="str">
            <v>"GA-15h_Pt1_Hs=02.70_Tp=15.07_Interm.dat"</v>
          </cell>
          <cell r="Z404" t="str">
            <v>"392.xls"</v>
          </cell>
          <cell r="AA404">
            <v>2.7</v>
          </cell>
          <cell r="AB404">
            <v>2</v>
          </cell>
          <cell r="AC404">
            <v>0.11086474501108648</v>
          </cell>
          <cell r="AD404" t="str">
            <v>"GA-15h_Pt1_Hs=02.70_Tp=15.07_Interm.dat"</v>
          </cell>
          <cell r="AE404" t="str">
            <v>"GA-15h_Pt1_Hs=02.70_Tp=15.07_Interm.dat"</v>
          </cell>
          <cell r="AF404" t="str">
            <v>"392.xls"</v>
          </cell>
        </row>
        <row r="405">
          <cell r="A405">
            <v>393</v>
          </cell>
          <cell r="B405" t="str">
            <v>GA-15h_Pt1_Hs=02.70_Tp=12.33_Ballast</v>
          </cell>
          <cell r="C405">
            <v>0</v>
          </cell>
          <cell r="D405" t="str">
            <v>Ochi-Hubble</v>
          </cell>
          <cell r="E405" t="str">
            <v>"Specified"</v>
          </cell>
          <cell r="F405" t="str">
            <v>SW10</v>
          </cell>
          <cell r="G405">
            <v>22.5</v>
          </cell>
          <cell r="H405">
            <v>2.7</v>
          </cell>
          <cell r="I405">
            <v>8</v>
          </cell>
          <cell r="J405">
            <v>8.1103000811030002E-2</v>
          </cell>
          <cell r="K405" t="str">
            <v>N100</v>
          </cell>
          <cell r="L405">
            <v>67.5</v>
          </cell>
          <cell r="M405" t="str">
            <v>N100</v>
          </cell>
          <cell r="N405" t="str">
            <v>"Ballast"</v>
          </cell>
          <cell r="O405">
            <v>45</v>
          </cell>
          <cell r="P405">
            <v>-11.89</v>
          </cell>
          <cell r="Q405">
            <v>0</v>
          </cell>
          <cell r="R405">
            <v>18.150000000000002</v>
          </cell>
          <cell r="S405">
            <v>90</v>
          </cell>
          <cell r="T405">
            <v>32</v>
          </cell>
          <cell r="U405">
            <v>0</v>
          </cell>
          <cell r="V405">
            <v>90</v>
          </cell>
          <cell r="W405">
            <v>3</v>
          </cell>
          <cell r="X405" t="str">
            <v>"GA-15h_Pt1_Hs=02.70_Tp=12.33_Ballast.dat"</v>
          </cell>
          <cell r="Y405" t="str">
            <v>"GA-15h_Pt1_Hs=02.70_Tp=12.33_Ballast.dat"</v>
          </cell>
          <cell r="Z405" t="str">
            <v>"393.xls"</v>
          </cell>
          <cell r="AA405">
            <v>2.7</v>
          </cell>
          <cell r="AB405">
            <v>2</v>
          </cell>
          <cell r="AC405">
            <v>0.13550135501355015</v>
          </cell>
          <cell r="AD405" t="str">
            <v>"GA-15h_Pt1_Hs=02.70_Tp=12.33_Ballast.dat"</v>
          </cell>
          <cell r="AE405" t="str">
            <v>"GA-15h_Pt1_Hs=02.70_Tp=12.33_Ballast.dat"</v>
          </cell>
          <cell r="AF405" t="str">
            <v>"393.xls"</v>
          </cell>
        </row>
        <row r="406">
          <cell r="A406">
            <v>394</v>
          </cell>
          <cell r="B406" t="str">
            <v>GA-15h_Pt1_Hs=02.70_Tp=13.70_Ballast</v>
          </cell>
          <cell r="C406">
            <v>0</v>
          </cell>
          <cell r="D406" t="str">
            <v>Ochi-Hubble</v>
          </cell>
          <cell r="E406" t="str">
            <v>"Specified"</v>
          </cell>
          <cell r="F406" t="str">
            <v>SW10</v>
          </cell>
          <cell r="G406">
            <v>22.5</v>
          </cell>
          <cell r="H406">
            <v>2.7</v>
          </cell>
          <cell r="I406">
            <v>8</v>
          </cell>
          <cell r="J406">
            <v>7.2992700729927015E-2</v>
          </cell>
          <cell r="K406" t="str">
            <v>N100</v>
          </cell>
          <cell r="L406">
            <v>67.5</v>
          </cell>
          <cell r="M406" t="str">
            <v>N100</v>
          </cell>
          <cell r="N406" t="str">
            <v>"Ballast"</v>
          </cell>
          <cell r="O406">
            <v>45</v>
          </cell>
          <cell r="P406">
            <v>-11.89</v>
          </cell>
          <cell r="Q406">
            <v>0</v>
          </cell>
          <cell r="R406">
            <v>18.150000000000002</v>
          </cell>
          <cell r="S406">
            <v>90</v>
          </cell>
          <cell r="T406">
            <v>32</v>
          </cell>
          <cell r="U406">
            <v>0</v>
          </cell>
          <cell r="V406">
            <v>90</v>
          </cell>
          <cell r="W406">
            <v>3</v>
          </cell>
          <cell r="X406" t="str">
            <v>"GA-15h_Pt1_Hs=02.70_Tp=13.70_Ballast.dat"</v>
          </cell>
          <cell r="Y406" t="str">
            <v>"GA-15h_Pt1_Hs=02.70_Tp=13.70_Ballast.dat"</v>
          </cell>
          <cell r="Z406" t="str">
            <v>"394.xls"</v>
          </cell>
          <cell r="AA406">
            <v>2.7</v>
          </cell>
          <cell r="AB406">
            <v>2</v>
          </cell>
          <cell r="AC406">
            <v>0.12195121951219513</v>
          </cell>
          <cell r="AD406" t="str">
            <v>"GA-15h_Pt1_Hs=02.70_Tp=13.70_Ballast.dat"</v>
          </cell>
          <cell r="AE406" t="str">
            <v>"GA-15h_Pt1_Hs=02.70_Tp=13.70_Ballast.dat"</v>
          </cell>
          <cell r="AF406" t="str">
            <v>"394.xls"</v>
          </cell>
        </row>
        <row r="407">
          <cell r="A407">
            <v>395</v>
          </cell>
          <cell r="B407" t="str">
            <v>GA-15h_Pt1_Hs=02.70_Tp=15.07_Ballast</v>
          </cell>
          <cell r="C407">
            <v>0</v>
          </cell>
          <cell r="D407" t="str">
            <v>Ochi-Hubble</v>
          </cell>
          <cell r="E407" t="str">
            <v>"Specified"</v>
          </cell>
          <cell r="F407" t="str">
            <v>SW10</v>
          </cell>
          <cell r="G407">
            <v>22.5</v>
          </cell>
          <cell r="H407">
            <v>2.7</v>
          </cell>
          <cell r="I407">
            <v>8</v>
          </cell>
          <cell r="J407">
            <v>6.6357000663570004E-2</v>
          </cell>
          <cell r="K407" t="str">
            <v>N100</v>
          </cell>
          <cell r="L407">
            <v>67.5</v>
          </cell>
          <cell r="M407" t="str">
            <v>N100</v>
          </cell>
          <cell r="N407" t="str">
            <v>"Ballast"</v>
          </cell>
          <cell r="O407">
            <v>45</v>
          </cell>
          <cell r="P407">
            <v>-11.89</v>
          </cell>
          <cell r="Q407">
            <v>0</v>
          </cell>
          <cell r="R407">
            <v>18.150000000000002</v>
          </cell>
          <cell r="S407">
            <v>90</v>
          </cell>
          <cell r="T407">
            <v>32</v>
          </cell>
          <cell r="U407">
            <v>0</v>
          </cell>
          <cell r="V407">
            <v>90</v>
          </cell>
          <cell r="W407">
            <v>3</v>
          </cell>
          <cell r="X407" t="str">
            <v>"GA-15h_Pt1_Hs=02.70_Tp=15.07_Ballast.dat"</v>
          </cell>
          <cell r="Y407" t="str">
            <v>"GA-15h_Pt1_Hs=02.70_Tp=15.07_Ballast.dat"</v>
          </cell>
          <cell r="Z407" t="str">
            <v>"395.xls"</v>
          </cell>
          <cell r="AA407">
            <v>2.7</v>
          </cell>
          <cell r="AB407">
            <v>2</v>
          </cell>
          <cell r="AC407">
            <v>0.11086474501108648</v>
          </cell>
          <cell r="AD407" t="str">
            <v>"GA-15h_Pt1_Hs=02.70_Tp=15.07_Ballast.dat"</v>
          </cell>
          <cell r="AE407" t="str">
            <v>"GA-15h_Pt1_Hs=02.70_Tp=15.07_Ballast.dat"</v>
          </cell>
          <cell r="AF407" t="str">
            <v>"395.xls"</v>
          </cell>
        </row>
        <row r="408">
          <cell r="A408">
            <v>396</v>
          </cell>
          <cell r="B408" t="str">
            <v>GA-16a_Pt1_Hs=02.70_Tp=12.33_Full</v>
          </cell>
          <cell r="C408">
            <v>0</v>
          </cell>
          <cell r="D408" t="str">
            <v>Ochi-Hubble</v>
          </cell>
          <cell r="E408" t="str">
            <v>"Specified"</v>
          </cell>
          <cell r="F408" t="str">
            <v>NE10</v>
          </cell>
          <cell r="G408">
            <v>202.5</v>
          </cell>
          <cell r="H408">
            <v>2.7</v>
          </cell>
          <cell r="I408">
            <v>8</v>
          </cell>
          <cell r="J408">
            <v>8.1103000811030002E-2</v>
          </cell>
          <cell r="K408" t="str">
            <v>W100</v>
          </cell>
          <cell r="L408">
            <v>157.5</v>
          </cell>
          <cell r="M408" t="str">
            <v>W100</v>
          </cell>
          <cell r="N408" t="str">
            <v>"Full"</v>
          </cell>
          <cell r="O408">
            <v>180</v>
          </cell>
          <cell r="P408">
            <v>-24.5</v>
          </cell>
          <cell r="Q408">
            <v>0</v>
          </cell>
          <cell r="R408">
            <v>18.150000000000002</v>
          </cell>
          <cell r="S408">
            <v>90</v>
          </cell>
          <cell r="T408">
            <v>32</v>
          </cell>
          <cell r="U408">
            <v>0</v>
          </cell>
          <cell r="V408">
            <v>90</v>
          </cell>
          <cell r="W408">
            <v>3</v>
          </cell>
          <cell r="X408" t="str">
            <v>"GA-16a_Pt1_Hs=02.70_Tp=12.33_Full.dat"</v>
          </cell>
          <cell r="Y408" t="str">
            <v>"GA-16a_Pt1_Hs=02.70_Tp=12.33_Full.dat"</v>
          </cell>
          <cell r="Z408" t="str">
            <v>"396.xls"</v>
          </cell>
          <cell r="AA408">
            <v>2.7</v>
          </cell>
          <cell r="AB408">
            <v>2</v>
          </cell>
          <cell r="AC408">
            <v>0.13550135501355015</v>
          </cell>
          <cell r="AD408" t="str">
            <v>"GA-16a_Pt1_Hs=02.70_Tp=12.33_Full.dat"</v>
          </cell>
          <cell r="AE408" t="str">
            <v>"GA-16a_Pt1_Hs=02.70_Tp=12.33_Full.dat"</v>
          </cell>
          <cell r="AF408" t="str">
            <v>"396.xls"</v>
          </cell>
        </row>
        <row r="409">
          <cell r="A409">
            <v>397</v>
          </cell>
          <cell r="B409" t="str">
            <v>GA-16a_Pt1_Hs=02.70_Tp=13.70_Full</v>
          </cell>
          <cell r="C409">
            <v>0</v>
          </cell>
          <cell r="D409" t="str">
            <v>Ochi-Hubble</v>
          </cell>
          <cell r="E409" t="str">
            <v>"Specified"</v>
          </cell>
          <cell r="F409" t="str">
            <v>NE10</v>
          </cell>
          <cell r="G409">
            <v>202.5</v>
          </cell>
          <cell r="H409">
            <v>2.7</v>
          </cell>
          <cell r="I409">
            <v>8</v>
          </cell>
          <cell r="J409">
            <v>7.2992700729927015E-2</v>
          </cell>
          <cell r="K409" t="str">
            <v>W100</v>
          </cell>
          <cell r="L409">
            <v>157.5</v>
          </cell>
          <cell r="M409" t="str">
            <v>W100</v>
          </cell>
          <cell r="N409" t="str">
            <v>"Full"</v>
          </cell>
          <cell r="O409">
            <v>180</v>
          </cell>
          <cell r="P409">
            <v>-24.5</v>
          </cell>
          <cell r="Q409">
            <v>0</v>
          </cell>
          <cell r="R409">
            <v>18.150000000000002</v>
          </cell>
          <cell r="S409">
            <v>90</v>
          </cell>
          <cell r="T409">
            <v>32</v>
          </cell>
          <cell r="U409">
            <v>0</v>
          </cell>
          <cell r="V409">
            <v>90</v>
          </cell>
          <cell r="W409">
            <v>3</v>
          </cell>
          <cell r="X409" t="str">
            <v>"GA-16a_Pt1_Hs=02.70_Tp=13.70_Full.dat"</v>
          </cell>
          <cell r="Y409" t="str">
            <v>"GA-16a_Pt1_Hs=02.70_Tp=13.70_Full.dat"</v>
          </cell>
          <cell r="Z409" t="str">
            <v>"397.xls"</v>
          </cell>
          <cell r="AA409">
            <v>2.7</v>
          </cell>
          <cell r="AB409">
            <v>2</v>
          </cell>
          <cell r="AC409">
            <v>0.12195121951219513</v>
          </cell>
          <cell r="AD409" t="str">
            <v>"GA-16a_Pt1_Hs=02.70_Tp=13.70_Full.dat"</v>
          </cell>
          <cell r="AE409" t="str">
            <v>"GA-16a_Pt1_Hs=02.70_Tp=13.70_Full.dat"</v>
          </cell>
          <cell r="AF409" t="str">
            <v>"397.xls"</v>
          </cell>
        </row>
        <row r="410">
          <cell r="A410">
            <v>398</v>
          </cell>
          <cell r="B410" t="str">
            <v>GA-16a_Pt1_Hs=02.70_Tp=15.07_Full</v>
          </cell>
          <cell r="C410">
            <v>0</v>
          </cell>
          <cell r="D410" t="str">
            <v>Ochi-Hubble</v>
          </cell>
          <cell r="E410" t="str">
            <v>"Specified"</v>
          </cell>
          <cell r="F410" t="str">
            <v>NE10</v>
          </cell>
          <cell r="G410">
            <v>202.5</v>
          </cell>
          <cell r="H410">
            <v>2.7</v>
          </cell>
          <cell r="I410">
            <v>8</v>
          </cell>
          <cell r="J410">
            <v>6.6357000663570004E-2</v>
          </cell>
          <cell r="K410" t="str">
            <v>W100</v>
          </cell>
          <cell r="L410">
            <v>157.5</v>
          </cell>
          <cell r="M410" t="str">
            <v>W100</v>
          </cell>
          <cell r="N410" t="str">
            <v>"Full"</v>
          </cell>
          <cell r="O410">
            <v>180</v>
          </cell>
          <cell r="P410">
            <v>-24.5</v>
          </cell>
          <cell r="Q410">
            <v>0</v>
          </cell>
          <cell r="R410">
            <v>18.150000000000002</v>
          </cell>
          <cell r="S410">
            <v>90</v>
          </cell>
          <cell r="T410">
            <v>32</v>
          </cell>
          <cell r="U410">
            <v>0</v>
          </cell>
          <cell r="V410">
            <v>90</v>
          </cell>
          <cell r="W410">
            <v>3</v>
          </cell>
          <cell r="X410" t="str">
            <v>"GA-16a_Pt1_Hs=02.70_Tp=15.07_Full.dat"</v>
          </cell>
          <cell r="Y410" t="str">
            <v>"GA-16a_Pt1_Hs=02.70_Tp=15.07_Full.dat"</v>
          </cell>
          <cell r="Z410" t="str">
            <v>"398.xls"</v>
          </cell>
          <cell r="AA410">
            <v>2.7</v>
          </cell>
          <cell r="AB410">
            <v>2</v>
          </cell>
          <cell r="AC410">
            <v>0.11086474501108648</v>
          </cell>
          <cell r="AD410" t="str">
            <v>"GA-16a_Pt1_Hs=02.70_Tp=15.07_Full.dat"</v>
          </cell>
          <cell r="AE410" t="str">
            <v>"GA-16a_Pt1_Hs=02.70_Tp=15.07_Full.dat"</v>
          </cell>
          <cell r="AF410" t="str">
            <v>"398.xls"</v>
          </cell>
        </row>
        <row r="411">
          <cell r="A411">
            <v>399</v>
          </cell>
          <cell r="B411" t="str">
            <v>GA-16a_Pt1_Hs=02.70_Tp=12.33_Interm</v>
          </cell>
          <cell r="C411">
            <v>0</v>
          </cell>
          <cell r="D411" t="str">
            <v>Ochi-Hubble</v>
          </cell>
          <cell r="E411" t="str">
            <v>"Specified"</v>
          </cell>
          <cell r="F411" t="str">
            <v>NE10</v>
          </cell>
          <cell r="G411">
            <v>202.5</v>
          </cell>
          <cell r="H411">
            <v>2.7</v>
          </cell>
          <cell r="I411">
            <v>8</v>
          </cell>
          <cell r="J411">
            <v>8.1103000811030002E-2</v>
          </cell>
          <cell r="K411" t="str">
            <v>W100</v>
          </cell>
          <cell r="L411">
            <v>157.5</v>
          </cell>
          <cell r="M411" t="str">
            <v>W100</v>
          </cell>
          <cell r="N411" t="str">
            <v>"Interm"</v>
          </cell>
          <cell r="O411">
            <v>180</v>
          </cell>
          <cell r="P411">
            <v>-18.149999999999999</v>
          </cell>
          <cell r="Q411">
            <v>0</v>
          </cell>
          <cell r="R411">
            <v>18.150000000000002</v>
          </cell>
          <cell r="S411">
            <v>90</v>
          </cell>
          <cell r="T411">
            <v>32</v>
          </cell>
          <cell r="U411">
            <v>0</v>
          </cell>
          <cell r="V411">
            <v>90</v>
          </cell>
          <cell r="W411">
            <v>3</v>
          </cell>
          <cell r="X411" t="str">
            <v>"GA-16a_Pt1_Hs=02.70_Tp=12.33_Interm.dat"</v>
          </cell>
          <cell r="Y411" t="str">
            <v>"GA-16a_Pt1_Hs=02.70_Tp=12.33_Interm.dat"</v>
          </cell>
          <cell r="Z411" t="str">
            <v>"399.xls"</v>
          </cell>
          <cell r="AA411">
            <v>2.7</v>
          </cell>
          <cell r="AB411">
            <v>2</v>
          </cell>
          <cell r="AC411">
            <v>0.13550135501355015</v>
          </cell>
          <cell r="AD411" t="str">
            <v>"GA-16a_Pt1_Hs=02.70_Tp=12.33_Interm.dat"</v>
          </cell>
          <cell r="AE411" t="str">
            <v>"GA-16a_Pt1_Hs=02.70_Tp=12.33_Interm.dat"</v>
          </cell>
          <cell r="AF411" t="str">
            <v>"399.xls"</v>
          </cell>
        </row>
        <row r="412">
          <cell r="A412">
            <v>400</v>
          </cell>
          <cell r="B412" t="str">
            <v>GA-16a_Pt1_Hs=02.70_Tp=13.70_Interm</v>
          </cell>
          <cell r="C412">
            <v>0</v>
          </cell>
          <cell r="D412" t="str">
            <v>Ochi-Hubble</v>
          </cell>
          <cell r="E412" t="str">
            <v>"Specified"</v>
          </cell>
          <cell r="F412" t="str">
            <v>NE10</v>
          </cell>
          <cell r="G412">
            <v>202.5</v>
          </cell>
          <cell r="H412">
            <v>2.7</v>
          </cell>
          <cell r="I412">
            <v>8</v>
          </cell>
          <cell r="J412">
            <v>7.2992700729927015E-2</v>
          </cell>
          <cell r="K412" t="str">
            <v>W100</v>
          </cell>
          <cell r="L412">
            <v>157.5</v>
          </cell>
          <cell r="M412" t="str">
            <v>W100</v>
          </cell>
          <cell r="N412" t="str">
            <v>"Interm"</v>
          </cell>
          <cell r="O412">
            <v>180</v>
          </cell>
          <cell r="P412">
            <v>-18.149999999999999</v>
          </cell>
          <cell r="Q412">
            <v>0</v>
          </cell>
          <cell r="R412">
            <v>18.150000000000002</v>
          </cell>
          <cell r="S412">
            <v>90</v>
          </cell>
          <cell r="T412">
            <v>32</v>
          </cell>
          <cell r="U412">
            <v>0</v>
          </cell>
          <cell r="V412">
            <v>90</v>
          </cell>
          <cell r="W412">
            <v>3</v>
          </cell>
          <cell r="X412" t="str">
            <v>"GA-16a_Pt1_Hs=02.70_Tp=13.70_Interm.dat"</v>
          </cell>
          <cell r="Y412" t="str">
            <v>"GA-16a_Pt1_Hs=02.70_Tp=13.70_Interm.dat"</v>
          </cell>
          <cell r="Z412" t="str">
            <v>"400.xls"</v>
          </cell>
          <cell r="AA412">
            <v>2.7</v>
          </cell>
          <cell r="AB412">
            <v>2</v>
          </cell>
          <cell r="AC412">
            <v>0.12195121951219513</v>
          </cell>
          <cell r="AD412" t="str">
            <v>"GA-16a_Pt1_Hs=02.70_Tp=13.70_Interm.dat"</v>
          </cell>
          <cell r="AE412" t="str">
            <v>"GA-16a_Pt1_Hs=02.70_Tp=13.70_Interm.dat"</v>
          </cell>
          <cell r="AF412" t="str">
            <v>"400.xls"</v>
          </cell>
        </row>
        <row r="413">
          <cell r="A413">
            <v>401</v>
          </cell>
          <cell r="B413" t="str">
            <v>GA-16a_Pt1_Hs=02.70_Tp=15.07_Interm</v>
          </cell>
          <cell r="C413">
            <v>0</v>
          </cell>
          <cell r="D413" t="str">
            <v>Ochi-Hubble</v>
          </cell>
          <cell r="E413" t="str">
            <v>"Specified"</v>
          </cell>
          <cell r="F413" t="str">
            <v>NE10</v>
          </cell>
          <cell r="G413">
            <v>202.5</v>
          </cell>
          <cell r="H413">
            <v>2.7</v>
          </cell>
          <cell r="I413">
            <v>8</v>
          </cell>
          <cell r="J413">
            <v>6.6357000663570004E-2</v>
          </cell>
          <cell r="K413" t="str">
            <v>W100</v>
          </cell>
          <cell r="L413">
            <v>157.5</v>
          </cell>
          <cell r="M413" t="str">
            <v>W100</v>
          </cell>
          <cell r="N413" t="str">
            <v>"Interm"</v>
          </cell>
          <cell r="O413">
            <v>180</v>
          </cell>
          <cell r="P413">
            <v>-18.149999999999999</v>
          </cell>
          <cell r="Q413">
            <v>0</v>
          </cell>
          <cell r="R413">
            <v>18.150000000000002</v>
          </cell>
          <cell r="S413">
            <v>90</v>
          </cell>
          <cell r="T413">
            <v>32</v>
          </cell>
          <cell r="U413">
            <v>0</v>
          </cell>
          <cell r="V413">
            <v>90</v>
          </cell>
          <cell r="W413">
            <v>3</v>
          </cell>
          <cell r="X413" t="str">
            <v>"GA-16a_Pt1_Hs=02.70_Tp=15.07_Interm.dat"</v>
          </cell>
          <cell r="Y413" t="str">
            <v>"GA-16a_Pt1_Hs=02.70_Tp=15.07_Interm.dat"</v>
          </cell>
          <cell r="Z413" t="str">
            <v>"401.xls"</v>
          </cell>
          <cell r="AA413">
            <v>2.7</v>
          </cell>
          <cell r="AB413">
            <v>2</v>
          </cell>
          <cell r="AC413">
            <v>0.11086474501108648</v>
          </cell>
          <cell r="AD413" t="str">
            <v>"GA-16a_Pt1_Hs=02.70_Tp=15.07_Interm.dat"</v>
          </cell>
          <cell r="AE413" t="str">
            <v>"GA-16a_Pt1_Hs=02.70_Tp=15.07_Interm.dat"</v>
          </cell>
          <cell r="AF413" t="str">
            <v>"401.xls"</v>
          </cell>
        </row>
        <row r="414">
          <cell r="A414">
            <v>402</v>
          </cell>
          <cell r="B414" t="str">
            <v>GA-16a_Pt1_Hs=02.70_Tp=12.33_Ballast</v>
          </cell>
          <cell r="C414">
            <v>0</v>
          </cell>
          <cell r="D414" t="str">
            <v>Ochi-Hubble</v>
          </cell>
          <cell r="E414" t="str">
            <v>"Specified"</v>
          </cell>
          <cell r="F414" t="str">
            <v>NE10</v>
          </cell>
          <cell r="G414">
            <v>202.5</v>
          </cell>
          <cell r="H414">
            <v>2.7</v>
          </cell>
          <cell r="I414">
            <v>8</v>
          </cell>
          <cell r="J414">
            <v>8.1103000811030002E-2</v>
          </cell>
          <cell r="K414" t="str">
            <v>W100</v>
          </cell>
          <cell r="L414">
            <v>157.5</v>
          </cell>
          <cell r="M414" t="str">
            <v>W100</v>
          </cell>
          <cell r="N414" t="str">
            <v>"Ballast"</v>
          </cell>
          <cell r="O414">
            <v>180</v>
          </cell>
          <cell r="P414">
            <v>-11.89</v>
          </cell>
          <cell r="Q414">
            <v>0</v>
          </cell>
          <cell r="R414">
            <v>18.150000000000002</v>
          </cell>
          <cell r="S414">
            <v>90</v>
          </cell>
          <cell r="T414">
            <v>32</v>
          </cell>
          <cell r="U414">
            <v>0</v>
          </cell>
          <cell r="V414">
            <v>90</v>
          </cell>
          <cell r="W414">
            <v>3</v>
          </cell>
          <cell r="X414" t="str">
            <v>"GA-16a_Pt1_Hs=02.70_Tp=12.33_Ballast.dat"</v>
          </cell>
          <cell r="Y414" t="str">
            <v>"GA-16a_Pt1_Hs=02.70_Tp=12.33_Ballast.dat"</v>
          </cell>
          <cell r="Z414" t="str">
            <v>"402.xls"</v>
          </cell>
          <cell r="AA414">
            <v>2.7</v>
          </cell>
          <cell r="AB414">
            <v>2</v>
          </cell>
          <cell r="AC414">
            <v>0.13550135501355015</v>
          </cell>
          <cell r="AD414" t="str">
            <v>"GA-16a_Pt1_Hs=02.70_Tp=12.33_Ballast.dat"</v>
          </cell>
          <cell r="AE414" t="str">
            <v>"GA-16a_Pt1_Hs=02.70_Tp=12.33_Ballast.dat"</v>
          </cell>
          <cell r="AF414" t="str">
            <v>"402.xls"</v>
          </cell>
        </row>
        <row r="415">
          <cell r="A415">
            <v>403</v>
          </cell>
          <cell r="B415" t="str">
            <v>GA-16a_Pt1_Hs=02.70_Tp=13.70_Ballast</v>
          </cell>
          <cell r="C415">
            <v>0</v>
          </cell>
          <cell r="D415" t="str">
            <v>Ochi-Hubble</v>
          </cell>
          <cell r="E415" t="str">
            <v>"Specified"</v>
          </cell>
          <cell r="F415" t="str">
            <v>NE10</v>
          </cell>
          <cell r="G415">
            <v>202.5</v>
          </cell>
          <cell r="H415">
            <v>2.7</v>
          </cell>
          <cell r="I415">
            <v>8</v>
          </cell>
          <cell r="J415">
            <v>7.2992700729927015E-2</v>
          </cell>
          <cell r="K415" t="str">
            <v>W100</v>
          </cell>
          <cell r="L415">
            <v>157.5</v>
          </cell>
          <cell r="M415" t="str">
            <v>W100</v>
          </cell>
          <cell r="N415" t="str">
            <v>"Ballast"</v>
          </cell>
          <cell r="O415">
            <v>180</v>
          </cell>
          <cell r="P415">
            <v>-11.89</v>
          </cell>
          <cell r="Q415">
            <v>0</v>
          </cell>
          <cell r="R415">
            <v>18.150000000000002</v>
          </cell>
          <cell r="S415">
            <v>90</v>
          </cell>
          <cell r="T415">
            <v>32</v>
          </cell>
          <cell r="U415">
            <v>0</v>
          </cell>
          <cell r="V415">
            <v>90</v>
          </cell>
          <cell r="W415">
            <v>3</v>
          </cell>
          <cell r="X415" t="str">
            <v>"GA-16a_Pt1_Hs=02.70_Tp=13.70_Ballast.dat"</v>
          </cell>
          <cell r="Y415" t="str">
            <v>"GA-16a_Pt1_Hs=02.70_Tp=13.70_Ballast.dat"</v>
          </cell>
          <cell r="Z415" t="str">
            <v>"403.xls"</v>
          </cell>
          <cell r="AA415">
            <v>2.7</v>
          </cell>
          <cell r="AB415">
            <v>2</v>
          </cell>
          <cell r="AC415">
            <v>0.12195121951219513</v>
          </cell>
          <cell r="AD415" t="str">
            <v>"GA-16a_Pt1_Hs=02.70_Tp=13.70_Ballast.dat"</v>
          </cell>
          <cell r="AE415" t="str">
            <v>"GA-16a_Pt1_Hs=02.70_Tp=13.70_Ballast.dat"</v>
          </cell>
          <cell r="AF415" t="str">
            <v>"403.xls"</v>
          </cell>
        </row>
        <row r="416">
          <cell r="A416">
            <v>404</v>
          </cell>
          <cell r="B416" t="str">
            <v>GA-16a_Pt1_Hs=02.70_Tp=15.07_Ballast</v>
          </cell>
          <cell r="C416">
            <v>0</v>
          </cell>
          <cell r="D416" t="str">
            <v>Ochi-Hubble</v>
          </cell>
          <cell r="E416" t="str">
            <v>"Specified"</v>
          </cell>
          <cell r="F416" t="str">
            <v>NE10</v>
          </cell>
          <cell r="G416">
            <v>202.5</v>
          </cell>
          <cell r="H416">
            <v>2.7</v>
          </cell>
          <cell r="I416">
            <v>8</v>
          </cell>
          <cell r="J416">
            <v>6.6357000663570004E-2</v>
          </cell>
          <cell r="K416" t="str">
            <v>W100</v>
          </cell>
          <cell r="L416">
            <v>157.5</v>
          </cell>
          <cell r="M416" t="str">
            <v>W100</v>
          </cell>
          <cell r="N416" t="str">
            <v>"Ballast"</v>
          </cell>
          <cell r="O416">
            <v>180</v>
          </cell>
          <cell r="P416">
            <v>-11.89</v>
          </cell>
          <cell r="Q416">
            <v>0</v>
          </cell>
          <cell r="R416">
            <v>18.150000000000002</v>
          </cell>
          <cell r="S416">
            <v>90</v>
          </cell>
          <cell r="T416">
            <v>32</v>
          </cell>
          <cell r="U416">
            <v>0</v>
          </cell>
          <cell r="V416">
            <v>90</v>
          </cell>
          <cell r="W416">
            <v>3</v>
          </cell>
          <cell r="X416" t="str">
            <v>"GA-16a_Pt1_Hs=02.70_Tp=15.07_Ballast.dat"</v>
          </cell>
          <cell r="Y416" t="str">
            <v>"GA-16a_Pt1_Hs=02.70_Tp=15.07_Ballast.dat"</v>
          </cell>
          <cell r="Z416" t="str">
            <v>"404.xls"</v>
          </cell>
          <cell r="AA416">
            <v>2.7</v>
          </cell>
          <cell r="AB416">
            <v>2</v>
          </cell>
          <cell r="AC416">
            <v>0.11086474501108648</v>
          </cell>
          <cell r="AD416" t="str">
            <v>"GA-16a_Pt1_Hs=02.70_Tp=15.07_Ballast.dat"</v>
          </cell>
          <cell r="AE416" t="str">
            <v>"GA-16a_Pt1_Hs=02.70_Tp=15.07_Ballast.dat"</v>
          </cell>
          <cell r="AF416" t="str">
            <v>"404.xls"</v>
          </cell>
        </row>
        <row r="417">
          <cell r="A417">
            <v>405</v>
          </cell>
          <cell r="B417" t="str">
            <v>GA-16b_Pt1_Hs=02.70_Tp=12.33_Full</v>
          </cell>
          <cell r="C417">
            <v>0</v>
          </cell>
          <cell r="D417" t="str">
            <v>Ochi-Hubble</v>
          </cell>
          <cell r="E417" t="str">
            <v>"Specified"</v>
          </cell>
          <cell r="F417" t="str">
            <v>E10</v>
          </cell>
          <cell r="G417">
            <v>157.5</v>
          </cell>
          <cell r="H417">
            <v>2.7</v>
          </cell>
          <cell r="I417">
            <v>8</v>
          </cell>
          <cell r="J417">
            <v>8.1103000811030002E-2</v>
          </cell>
          <cell r="K417" t="str">
            <v>SW100</v>
          </cell>
          <cell r="L417">
            <v>202.5</v>
          </cell>
          <cell r="M417" t="str">
            <v>SW100</v>
          </cell>
          <cell r="N417" t="str">
            <v>"Full"</v>
          </cell>
          <cell r="O417">
            <v>180</v>
          </cell>
          <cell r="P417">
            <v>-24.5</v>
          </cell>
          <cell r="Q417">
            <v>0</v>
          </cell>
          <cell r="R417">
            <v>18.150000000000002</v>
          </cell>
          <cell r="S417">
            <v>90</v>
          </cell>
          <cell r="T417">
            <v>32</v>
          </cell>
          <cell r="U417">
            <v>0</v>
          </cell>
          <cell r="V417">
            <v>90</v>
          </cell>
          <cell r="W417">
            <v>3</v>
          </cell>
          <cell r="X417" t="str">
            <v>"GA-16b_Pt1_Hs=02.70_Tp=12.33_Full.dat"</v>
          </cell>
          <cell r="Y417" t="str">
            <v>"GA-16b_Pt1_Hs=02.70_Tp=12.33_Full.dat"</v>
          </cell>
          <cell r="Z417" t="str">
            <v>"405.xls"</v>
          </cell>
          <cell r="AA417">
            <v>2.7</v>
          </cell>
          <cell r="AB417">
            <v>2</v>
          </cell>
          <cell r="AC417">
            <v>0.13550135501355015</v>
          </cell>
          <cell r="AD417" t="str">
            <v>"GA-16b_Pt1_Hs=02.70_Tp=12.33_Full.dat"</v>
          </cell>
          <cell r="AE417" t="str">
            <v>"GA-16b_Pt1_Hs=02.70_Tp=12.33_Full.dat"</v>
          </cell>
          <cell r="AF417" t="str">
            <v>"405.xls"</v>
          </cell>
        </row>
        <row r="418">
          <cell r="A418">
            <v>406</v>
          </cell>
          <cell r="B418" t="str">
            <v>GA-16b_Pt1_Hs=02.70_Tp=13.70_Full</v>
          </cell>
          <cell r="C418">
            <v>0</v>
          </cell>
          <cell r="D418" t="str">
            <v>Ochi-Hubble</v>
          </cell>
          <cell r="E418" t="str">
            <v>"Specified"</v>
          </cell>
          <cell r="F418" t="str">
            <v>E10</v>
          </cell>
          <cell r="G418">
            <v>157.5</v>
          </cell>
          <cell r="H418">
            <v>2.7</v>
          </cell>
          <cell r="I418">
            <v>8</v>
          </cell>
          <cell r="J418">
            <v>7.2992700729927015E-2</v>
          </cell>
          <cell r="K418" t="str">
            <v>SW100</v>
          </cell>
          <cell r="L418">
            <v>202.5</v>
          </cell>
          <cell r="M418" t="str">
            <v>SW100</v>
          </cell>
          <cell r="N418" t="str">
            <v>"Full"</v>
          </cell>
          <cell r="O418">
            <v>180</v>
          </cell>
          <cell r="P418">
            <v>-24.5</v>
          </cell>
          <cell r="Q418">
            <v>0</v>
          </cell>
          <cell r="R418">
            <v>18.150000000000002</v>
          </cell>
          <cell r="S418">
            <v>90</v>
          </cell>
          <cell r="T418">
            <v>32</v>
          </cell>
          <cell r="U418">
            <v>0</v>
          </cell>
          <cell r="V418">
            <v>90</v>
          </cell>
          <cell r="W418">
            <v>3</v>
          </cell>
          <cell r="X418" t="str">
            <v>"GA-16b_Pt1_Hs=02.70_Tp=13.70_Full.dat"</v>
          </cell>
          <cell r="Y418" t="str">
            <v>"GA-16b_Pt1_Hs=02.70_Tp=13.70_Full.dat"</v>
          </cell>
          <cell r="Z418" t="str">
            <v>"406.xls"</v>
          </cell>
          <cell r="AA418">
            <v>2.7</v>
          </cell>
          <cell r="AB418">
            <v>2</v>
          </cell>
          <cell r="AC418">
            <v>0.12195121951219513</v>
          </cell>
          <cell r="AD418" t="str">
            <v>"GA-16b_Pt1_Hs=02.70_Tp=13.70_Full.dat"</v>
          </cell>
          <cell r="AE418" t="str">
            <v>"GA-16b_Pt1_Hs=02.70_Tp=13.70_Full.dat"</v>
          </cell>
          <cell r="AF418" t="str">
            <v>"406.xls"</v>
          </cell>
        </row>
        <row r="419">
          <cell r="A419">
            <v>407</v>
          </cell>
          <cell r="B419" t="str">
            <v>GA-16b_Pt1_Hs=02.70_Tp=15.07_Full</v>
          </cell>
          <cell r="C419">
            <v>0</v>
          </cell>
          <cell r="D419" t="str">
            <v>Ochi-Hubble</v>
          </cell>
          <cell r="E419" t="str">
            <v>"Specified"</v>
          </cell>
          <cell r="F419" t="str">
            <v>E10</v>
          </cell>
          <cell r="G419">
            <v>157.5</v>
          </cell>
          <cell r="H419">
            <v>2.7</v>
          </cell>
          <cell r="I419">
            <v>8</v>
          </cell>
          <cell r="J419">
            <v>6.6357000663570004E-2</v>
          </cell>
          <cell r="K419" t="str">
            <v>SW100</v>
          </cell>
          <cell r="L419">
            <v>202.5</v>
          </cell>
          <cell r="M419" t="str">
            <v>SW100</v>
          </cell>
          <cell r="N419" t="str">
            <v>"Full"</v>
          </cell>
          <cell r="O419">
            <v>180</v>
          </cell>
          <cell r="P419">
            <v>-24.5</v>
          </cell>
          <cell r="Q419">
            <v>0</v>
          </cell>
          <cell r="R419">
            <v>18.150000000000002</v>
          </cell>
          <cell r="S419">
            <v>90</v>
          </cell>
          <cell r="T419">
            <v>32</v>
          </cell>
          <cell r="U419">
            <v>0</v>
          </cell>
          <cell r="V419">
            <v>90</v>
          </cell>
          <cell r="W419">
            <v>3</v>
          </cell>
          <cell r="X419" t="str">
            <v>"GA-16b_Pt1_Hs=02.70_Tp=15.07_Full.dat"</v>
          </cell>
          <cell r="Y419" t="str">
            <v>"GA-16b_Pt1_Hs=02.70_Tp=15.07_Full.dat"</v>
          </cell>
          <cell r="Z419" t="str">
            <v>"407.xls"</v>
          </cell>
          <cell r="AA419">
            <v>2.7</v>
          </cell>
          <cell r="AB419">
            <v>2</v>
          </cell>
          <cell r="AC419">
            <v>0.11086474501108648</v>
          </cell>
          <cell r="AD419" t="str">
            <v>"GA-16b_Pt1_Hs=02.70_Tp=15.07_Full.dat"</v>
          </cell>
          <cell r="AE419" t="str">
            <v>"GA-16b_Pt1_Hs=02.70_Tp=15.07_Full.dat"</v>
          </cell>
          <cell r="AF419" t="str">
            <v>"407.xls"</v>
          </cell>
        </row>
        <row r="420">
          <cell r="A420">
            <v>408</v>
          </cell>
          <cell r="B420" t="str">
            <v>GA-16b_Pt1_Hs=02.70_Tp=12.33_Interm</v>
          </cell>
          <cell r="C420">
            <v>0</v>
          </cell>
          <cell r="D420" t="str">
            <v>Ochi-Hubble</v>
          </cell>
          <cell r="E420" t="str">
            <v>"Specified"</v>
          </cell>
          <cell r="F420" t="str">
            <v>E10</v>
          </cell>
          <cell r="G420">
            <v>157.5</v>
          </cell>
          <cell r="H420">
            <v>2.7</v>
          </cell>
          <cell r="I420">
            <v>8</v>
          </cell>
          <cell r="J420">
            <v>8.1103000811030002E-2</v>
          </cell>
          <cell r="K420" t="str">
            <v>SW100</v>
          </cell>
          <cell r="L420">
            <v>202.5</v>
          </cell>
          <cell r="M420" t="str">
            <v>SW100</v>
          </cell>
          <cell r="N420" t="str">
            <v>"Interm"</v>
          </cell>
          <cell r="O420">
            <v>180</v>
          </cell>
          <cell r="P420">
            <v>-18.149999999999999</v>
          </cell>
          <cell r="Q420">
            <v>0</v>
          </cell>
          <cell r="R420">
            <v>18.150000000000002</v>
          </cell>
          <cell r="S420">
            <v>90</v>
          </cell>
          <cell r="T420">
            <v>32</v>
          </cell>
          <cell r="U420">
            <v>0</v>
          </cell>
          <cell r="V420">
            <v>90</v>
          </cell>
          <cell r="W420">
            <v>3</v>
          </cell>
          <cell r="X420" t="str">
            <v>"GA-16b_Pt1_Hs=02.70_Tp=12.33_Interm.dat"</v>
          </cell>
          <cell r="Y420" t="str">
            <v>"GA-16b_Pt1_Hs=02.70_Tp=12.33_Interm.dat"</v>
          </cell>
          <cell r="Z420" t="str">
            <v>"408.xls"</v>
          </cell>
          <cell r="AA420">
            <v>2.7</v>
          </cell>
          <cell r="AB420">
            <v>2</v>
          </cell>
          <cell r="AC420">
            <v>0.13550135501355015</v>
          </cell>
          <cell r="AD420" t="str">
            <v>"GA-16b_Pt1_Hs=02.70_Tp=12.33_Interm.dat"</v>
          </cell>
          <cell r="AE420" t="str">
            <v>"GA-16b_Pt1_Hs=02.70_Tp=12.33_Interm.dat"</v>
          </cell>
          <cell r="AF420" t="str">
            <v>"408.xls"</v>
          </cell>
        </row>
        <row r="421">
          <cell r="A421">
            <v>409</v>
          </cell>
          <cell r="B421" t="str">
            <v>GA-16b_Pt1_Hs=02.70_Tp=13.70_Interm</v>
          </cell>
          <cell r="C421">
            <v>0</v>
          </cell>
          <cell r="D421" t="str">
            <v>Ochi-Hubble</v>
          </cell>
          <cell r="E421" t="str">
            <v>"Specified"</v>
          </cell>
          <cell r="F421" t="str">
            <v>E10</v>
          </cell>
          <cell r="G421">
            <v>157.5</v>
          </cell>
          <cell r="H421">
            <v>2.7</v>
          </cell>
          <cell r="I421">
            <v>8</v>
          </cell>
          <cell r="J421">
            <v>7.2992700729927015E-2</v>
          </cell>
          <cell r="K421" t="str">
            <v>SW100</v>
          </cell>
          <cell r="L421">
            <v>202.5</v>
          </cell>
          <cell r="M421" t="str">
            <v>SW100</v>
          </cell>
          <cell r="N421" t="str">
            <v>"Interm"</v>
          </cell>
          <cell r="O421">
            <v>180</v>
          </cell>
          <cell r="P421">
            <v>-18.149999999999999</v>
          </cell>
          <cell r="Q421">
            <v>0</v>
          </cell>
          <cell r="R421">
            <v>18.150000000000002</v>
          </cell>
          <cell r="S421">
            <v>90</v>
          </cell>
          <cell r="T421">
            <v>32</v>
          </cell>
          <cell r="U421">
            <v>0</v>
          </cell>
          <cell r="V421">
            <v>90</v>
          </cell>
          <cell r="W421">
            <v>3</v>
          </cell>
          <cell r="X421" t="str">
            <v>"GA-16b_Pt1_Hs=02.70_Tp=13.70_Interm.dat"</v>
          </cell>
          <cell r="Y421" t="str">
            <v>"GA-16b_Pt1_Hs=02.70_Tp=13.70_Interm.dat"</v>
          </cell>
          <cell r="Z421" t="str">
            <v>"409.xls"</v>
          </cell>
          <cell r="AA421">
            <v>2.7</v>
          </cell>
          <cell r="AB421">
            <v>2</v>
          </cell>
          <cell r="AC421">
            <v>0.12195121951219513</v>
          </cell>
          <cell r="AD421" t="str">
            <v>"GA-16b_Pt1_Hs=02.70_Tp=13.70_Interm.dat"</v>
          </cell>
          <cell r="AE421" t="str">
            <v>"GA-16b_Pt1_Hs=02.70_Tp=13.70_Interm.dat"</v>
          </cell>
          <cell r="AF421" t="str">
            <v>"409.xls"</v>
          </cell>
        </row>
        <row r="422">
          <cell r="A422">
            <v>410</v>
          </cell>
          <cell r="B422" t="str">
            <v>GA-16b_Pt1_Hs=02.70_Tp=15.07_Interm</v>
          </cell>
          <cell r="C422">
            <v>0</v>
          </cell>
          <cell r="D422" t="str">
            <v>Ochi-Hubble</v>
          </cell>
          <cell r="E422" t="str">
            <v>"Specified"</v>
          </cell>
          <cell r="F422" t="str">
            <v>E10</v>
          </cell>
          <cell r="G422">
            <v>157.5</v>
          </cell>
          <cell r="H422">
            <v>2.7</v>
          </cell>
          <cell r="I422">
            <v>8</v>
          </cell>
          <cell r="J422">
            <v>6.6357000663570004E-2</v>
          </cell>
          <cell r="K422" t="str">
            <v>SW100</v>
          </cell>
          <cell r="L422">
            <v>202.5</v>
          </cell>
          <cell r="M422" t="str">
            <v>SW100</v>
          </cell>
          <cell r="N422" t="str">
            <v>"Interm"</v>
          </cell>
          <cell r="O422">
            <v>180</v>
          </cell>
          <cell r="P422">
            <v>-18.149999999999999</v>
          </cell>
          <cell r="Q422">
            <v>0</v>
          </cell>
          <cell r="R422">
            <v>18.150000000000002</v>
          </cell>
          <cell r="S422">
            <v>90</v>
          </cell>
          <cell r="T422">
            <v>32</v>
          </cell>
          <cell r="U422">
            <v>0</v>
          </cell>
          <cell r="V422">
            <v>90</v>
          </cell>
          <cell r="W422">
            <v>3</v>
          </cell>
          <cell r="X422" t="str">
            <v>"GA-16b_Pt1_Hs=02.70_Tp=15.07_Interm.dat"</v>
          </cell>
          <cell r="Y422" t="str">
            <v>"GA-16b_Pt1_Hs=02.70_Tp=15.07_Interm.dat"</v>
          </cell>
          <cell r="Z422" t="str">
            <v>"410.xls"</v>
          </cell>
          <cell r="AA422">
            <v>2.7</v>
          </cell>
          <cell r="AB422">
            <v>2</v>
          </cell>
          <cell r="AC422">
            <v>0.11086474501108648</v>
          </cell>
          <cell r="AD422" t="str">
            <v>"GA-16b_Pt1_Hs=02.70_Tp=15.07_Interm.dat"</v>
          </cell>
          <cell r="AE422" t="str">
            <v>"GA-16b_Pt1_Hs=02.70_Tp=15.07_Interm.dat"</v>
          </cell>
          <cell r="AF422" t="str">
            <v>"410.xls"</v>
          </cell>
        </row>
        <row r="423">
          <cell r="A423">
            <v>411</v>
          </cell>
          <cell r="B423" t="str">
            <v>GA-16b_Pt1_Hs=02.70_Tp=12.33_Ballast</v>
          </cell>
          <cell r="C423">
            <v>0</v>
          </cell>
          <cell r="D423" t="str">
            <v>Ochi-Hubble</v>
          </cell>
          <cell r="E423" t="str">
            <v>"Specified"</v>
          </cell>
          <cell r="F423" t="str">
            <v>E10</v>
          </cell>
          <cell r="G423">
            <v>157.5</v>
          </cell>
          <cell r="H423">
            <v>2.7</v>
          </cell>
          <cell r="I423">
            <v>8</v>
          </cell>
          <cell r="J423">
            <v>8.1103000811030002E-2</v>
          </cell>
          <cell r="K423" t="str">
            <v>SW100</v>
          </cell>
          <cell r="L423">
            <v>202.5</v>
          </cell>
          <cell r="M423" t="str">
            <v>SW100</v>
          </cell>
          <cell r="N423" t="str">
            <v>"Ballast"</v>
          </cell>
          <cell r="O423">
            <v>180</v>
          </cell>
          <cell r="P423">
            <v>-11.89</v>
          </cell>
          <cell r="Q423">
            <v>0</v>
          </cell>
          <cell r="R423">
            <v>18.150000000000002</v>
          </cell>
          <cell r="S423">
            <v>90</v>
          </cell>
          <cell r="T423">
            <v>32</v>
          </cell>
          <cell r="U423">
            <v>0</v>
          </cell>
          <cell r="V423">
            <v>90</v>
          </cell>
          <cell r="W423">
            <v>3</v>
          </cell>
          <cell r="X423" t="str">
            <v>"GA-16b_Pt1_Hs=02.70_Tp=12.33_Ballast.dat"</v>
          </cell>
          <cell r="Y423" t="str">
            <v>"GA-16b_Pt1_Hs=02.70_Tp=12.33_Ballast.dat"</v>
          </cell>
          <cell r="Z423" t="str">
            <v>"411.xls"</v>
          </cell>
          <cell r="AA423">
            <v>2.7</v>
          </cell>
          <cell r="AB423">
            <v>2</v>
          </cell>
          <cell r="AC423">
            <v>0.13550135501355015</v>
          </cell>
          <cell r="AD423" t="str">
            <v>"GA-16b_Pt1_Hs=02.70_Tp=12.33_Ballast.dat"</v>
          </cell>
          <cell r="AE423" t="str">
            <v>"GA-16b_Pt1_Hs=02.70_Tp=12.33_Ballast.dat"</v>
          </cell>
          <cell r="AF423" t="str">
            <v>"411.xls"</v>
          </cell>
        </row>
        <row r="424">
          <cell r="A424">
            <v>412</v>
          </cell>
          <cell r="B424" t="str">
            <v>GA-16b_Pt1_Hs=02.70_Tp=13.70_Ballast</v>
          </cell>
          <cell r="C424">
            <v>0</v>
          </cell>
          <cell r="D424" t="str">
            <v>Ochi-Hubble</v>
          </cell>
          <cell r="E424" t="str">
            <v>"Specified"</v>
          </cell>
          <cell r="F424" t="str">
            <v>E10</v>
          </cell>
          <cell r="G424">
            <v>157.5</v>
          </cell>
          <cell r="H424">
            <v>2.7</v>
          </cell>
          <cell r="I424">
            <v>8</v>
          </cell>
          <cell r="J424">
            <v>7.2992700729927015E-2</v>
          </cell>
          <cell r="K424" t="str">
            <v>SW100</v>
          </cell>
          <cell r="L424">
            <v>202.5</v>
          </cell>
          <cell r="M424" t="str">
            <v>SW100</v>
          </cell>
          <cell r="N424" t="str">
            <v>"Ballast"</v>
          </cell>
          <cell r="O424">
            <v>180</v>
          </cell>
          <cell r="P424">
            <v>-11.89</v>
          </cell>
          <cell r="Q424">
            <v>0</v>
          </cell>
          <cell r="R424">
            <v>18.150000000000002</v>
          </cell>
          <cell r="S424">
            <v>90</v>
          </cell>
          <cell r="T424">
            <v>32</v>
          </cell>
          <cell r="U424">
            <v>0</v>
          </cell>
          <cell r="V424">
            <v>90</v>
          </cell>
          <cell r="W424">
            <v>3</v>
          </cell>
          <cell r="X424" t="str">
            <v>"GA-16b_Pt1_Hs=02.70_Tp=13.70_Ballast.dat"</v>
          </cell>
          <cell r="Y424" t="str">
            <v>"GA-16b_Pt1_Hs=02.70_Tp=13.70_Ballast.dat"</v>
          </cell>
          <cell r="Z424" t="str">
            <v>"412.xls"</v>
          </cell>
          <cell r="AA424">
            <v>2.7</v>
          </cell>
          <cell r="AB424">
            <v>2</v>
          </cell>
          <cell r="AC424">
            <v>0.12195121951219513</v>
          </cell>
          <cell r="AD424" t="str">
            <v>"GA-16b_Pt1_Hs=02.70_Tp=13.70_Ballast.dat"</v>
          </cell>
          <cell r="AE424" t="str">
            <v>"GA-16b_Pt1_Hs=02.70_Tp=13.70_Ballast.dat"</v>
          </cell>
          <cell r="AF424" t="str">
            <v>"412.xls"</v>
          </cell>
        </row>
        <row r="425">
          <cell r="A425">
            <v>413</v>
          </cell>
          <cell r="B425" t="str">
            <v>GA-16b_Pt1_Hs=02.70_Tp=15.07_Ballast</v>
          </cell>
          <cell r="C425">
            <v>0</v>
          </cell>
          <cell r="D425" t="str">
            <v>Ochi-Hubble</v>
          </cell>
          <cell r="E425" t="str">
            <v>"Specified"</v>
          </cell>
          <cell r="F425" t="str">
            <v>E10</v>
          </cell>
          <cell r="G425">
            <v>157.5</v>
          </cell>
          <cell r="H425">
            <v>2.7</v>
          </cell>
          <cell r="I425">
            <v>8</v>
          </cell>
          <cell r="J425">
            <v>6.6357000663570004E-2</v>
          </cell>
          <cell r="K425" t="str">
            <v>SW100</v>
          </cell>
          <cell r="L425">
            <v>202.5</v>
          </cell>
          <cell r="M425" t="str">
            <v>SW100</v>
          </cell>
          <cell r="N425" t="str">
            <v>"Ballast"</v>
          </cell>
          <cell r="O425">
            <v>180</v>
          </cell>
          <cell r="P425">
            <v>-11.89</v>
          </cell>
          <cell r="Q425">
            <v>0</v>
          </cell>
          <cell r="R425">
            <v>18.150000000000002</v>
          </cell>
          <cell r="S425">
            <v>90</v>
          </cell>
          <cell r="T425">
            <v>32</v>
          </cell>
          <cell r="U425">
            <v>0</v>
          </cell>
          <cell r="V425">
            <v>90</v>
          </cell>
          <cell r="W425">
            <v>3</v>
          </cell>
          <cell r="X425" t="str">
            <v>"GA-16b_Pt1_Hs=02.70_Tp=15.07_Ballast.dat"</v>
          </cell>
          <cell r="Y425" t="str">
            <v>"GA-16b_Pt1_Hs=02.70_Tp=15.07_Ballast.dat"</v>
          </cell>
          <cell r="Z425" t="str">
            <v>"413.xls"</v>
          </cell>
          <cell r="AA425">
            <v>2.7</v>
          </cell>
          <cell r="AB425">
            <v>2</v>
          </cell>
          <cell r="AC425">
            <v>0.11086474501108648</v>
          </cell>
          <cell r="AD425" t="str">
            <v>"GA-16b_Pt1_Hs=02.70_Tp=15.07_Ballast.dat"</v>
          </cell>
          <cell r="AE425" t="str">
            <v>"GA-16b_Pt1_Hs=02.70_Tp=15.07_Ballast.dat"</v>
          </cell>
          <cell r="AF425" t="str">
            <v>"413.xls"</v>
          </cell>
        </row>
        <row r="426">
          <cell r="A426">
            <v>414</v>
          </cell>
          <cell r="B426" t="str">
            <v>GA-16c_Pt1_Hs=02.70_Tp=12.33_Full</v>
          </cell>
          <cell r="C426">
            <v>0</v>
          </cell>
          <cell r="D426" t="str">
            <v>Ochi-Hubble</v>
          </cell>
          <cell r="E426" t="str">
            <v>"Specified"</v>
          </cell>
          <cell r="F426" t="str">
            <v>SW10</v>
          </cell>
          <cell r="G426">
            <v>22.5</v>
          </cell>
          <cell r="H426">
            <v>2.7</v>
          </cell>
          <cell r="I426">
            <v>8</v>
          </cell>
          <cell r="J426">
            <v>8.1103000811030002E-2</v>
          </cell>
          <cell r="K426" t="str">
            <v>E100</v>
          </cell>
          <cell r="L426">
            <v>337.5</v>
          </cell>
          <cell r="M426" t="str">
            <v>E100</v>
          </cell>
          <cell r="N426" t="str">
            <v>"Full"</v>
          </cell>
          <cell r="O426">
            <v>360</v>
          </cell>
          <cell r="P426">
            <v>-24.5</v>
          </cell>
          <cell r="Q426">
            <v>0</v>
          </cell>
          <cell r="R426">
            <v>18.150000000000002</v>
          </cell>
          <cell r="S426">
            <v>90</v>
          </cell>
          <cell r="T426">
            <v>32</v>
          </cell>
          <cell r="U426">
            <v>0</v>
          </cell>
          <cell r="V426">
            <v>90</v>
          </cell>
          <cell r="W426">
            <v>3</v>
          </cell>
          <cell r="X426" t="str">
            <v>"GA-16c_Pt1_Hs=02.70_Tp=12.33_Full.dat"</v>
          </cell>
          <cell r="Y426" t="str">
            <v>"GA-16c_Pt1_Hs=02.70_Tp=12.33_Full.dat"</v>
          </cell>
          <cell r="Z426" t="str">
            <v>"414.xls"</v>
          </cell>
          <cell r="AA426">
            <v>2.7</v>
          </cell>
          <cell r="AB426">
            <v>2</v>
          </cell>
          <cell r="AC426">
            <v>0.13550135501355015</v>
          </cell>
          <cell r="AD426" t="str">
            <v>"GA-16c_Pt1_Hs=02.70_Tp=12.33_Full.dat"</v>
          </cell>
          <cell r="AE426" t="str">
            <v>"GA-16c_Pt1_Hs=02.70_Tp=12.33_Full.dat"</v>
          </cell>
          <cell r="AF426" t="str">
            <v>"414.xls"</v>
          </cell>
        </row>
        <row r="427">
          <cell r="A427">
            <v>415</v>
          </cell>
          <cell r="B427" t="str">
            <v>GA-16c_Pt1_Hs=02.70_Tp=13.70_Full</v>
          </cell>
          <cell r="C427">
            <v>0</v>
          </cell>
          <cell r="D427" t="str">
            <v>Ochi-Hubble</v>
          </cell>
          <cell r="E427" t="str">
            <v>"Specified"</v>
          </cell>
          <cell r="F427" t="str">
            <v>SW10</v>
          </cell>
          <cell r="G427">
            <v>22.5</v>
          </cell>
          <cell r="H427">
            <v>2.7</v>
          </cell>
          <cell r="I427">
            <v>8</v>
          </cell>
          <cell r="J427">
            <v>7.2992700729927015E-2</v>
          </cell>
          <cell r="K427" t="str">
            <v>E100</v>
          </cell>
          <cell r="L427">
            <v>337.5</v>
          </cell>
          <cell r="M427" t="str">
            <v>E100</v>
          </cell>
          <cell r="N427" t="str">
            <v>"Full"</v>
          </cell>
          <cell r="O427">
            <v>360</v>
          </cell>
          <cell r="P427">
            <v>-24.5</v>
          </cell>
          <cell r="Q427">
            <v>0</v>
          </cell>
          <cell r="R427">
            <v>18.150000000000002</v>
          </cell>
          <cell r="S427">
            <v>90</v>
          </cell>
          <cell r="T427">
            <v>32</v>
          </cell>
          <cell r="U427">
            <v>0</v>
          </cell>
          <cell r="V427">
            <v>90</v>
          </cell>
          <cell r="W427">
            <v>3</v>
          </cell>
          <cell r="X427" t="str">
            <v>"GA-16c_Pt1_Hs=02.70_Tp=13.70_Full.dat"</v>
          </cell>
          <cell r="Y427" t="str">
            <v>"GA-16c_Pt1_Hs=02.70_Tp=13.70_Full.dat"</v>
          </cell>
          <cell r="Z427" t="str">
            <v>"415.xls"</v>
          </cell>
          <cell r="AA427">
            <v>2.7</v>
          </cell>
          <cell r="AB427">
            <v>2</v>
          </cell>
          <cell r="AC427">
            <v>0.12195121951219513</v>
          </cell>
          <cell r="AD427" t="str">
            <v>"GA-16c_Pt1_Hs=02.70_Tp=13.70_Full.dat"</v>
          </cell>
          <cell r="AE427" t="str">
            <v>"GA-16c_Pt1_Hs=02.70_Tp=13.70_Full.dat"</v>
          </cell>
          <cell r="AF427" t="str">
            <v>"415.xls"</v>
          </cell>
        </row>
        <row r="428">
          <cell r="A428">
            <v>416</v>
          </cell>
          <cell r="B428" t="str">
            <v>GA-16c_Pt1_Hs=02.70_Tp=15.07_Full</v>
          </cell>
          <cell r="C428">
            <v>0</v>
          </cell>
          <cell r="D428" t="str">
            <v>Ochi-Hubble</v>
          </cell>
          <cell r="E428" t="str">
            <v>"Specified"</v>
          </cell>
          <cell r="F428" t="str">
            <v>SW10</v>
          </cell>
          <cell r="G428">
            <v>22.5</v>
          </cell>
          <cell r="H428">
            <v>2.7</v>
          </cell>
          <cell r="I428">
            <v>8</v>
          </cell>
          <cell r="J428">
            <v>6.6357000663570004E-2</v>
          </cell>
          <cell r="K428" t="str">
            <v>E100</v>
          </cell>
          <cell r="L428">
            <v>337.5</v>
          </cell>
          <cell r="M428" t="str">
            <v>E100</v>
          </cell>
          <cell r="N428" t="str">
            <v>"Full"</v>
          </cell>
          <cell r="O428">
            <v>360</v>
          </cell>
          <cell r="P428">
            <v>-24.5</v>
          </cell>
          <cell r="Q428">
            <v>0</v>
          </cell>
          <cell r="R428">
            <v>18.150000000000002</v>
          </cell>
          <cell r="S428">
            <v>90</v>
          </cell>
          <cell r="T428">
            <v>32</v>
          </cell>
          <cell r="U428">
            <v>0</v>
          </cell>
          <cell r="V428">
            <v>90</v>
          </cell>
          <cell r="W428">
            <v>3</v>
          </cell>
          <cell r="X428" t="str">
            <v>"GA-16c_Pt1_Hs=02.70_Tp=15.07_Full.dat"</v>
          </cell>
          <cell r="Y428" t="str">
            <v>"GA-16c_Pt1_Hs=02.70_Tp=15.07_Full.dat"</v>
          </cell>
          <cell r="Z428" t="str">
            <v>"416.xls"</v>
          </cell>
          <cell r="AA428">
            <v>2.7</v>
          </cell>
          <cell r="AB428">
            <v>2</v>
          </cell>
          <cell r="AC428">
            <v>0.11086474501108648</v>
          </cell>
          <cell r="AD428" t="str">
            <v>"GA-16c_Pt1_Hs=02.70_Tp=15.07_Full.dat"</v>
          </cell>
          <cell r="AE428" t="str">
            <v>"GA-16c_Pt1_Hs=02.70_Tp=15.07_Full.dat"</v>
          </cell>
          <cell r="AF428" t="str">
            <v>"416.xls"</v>
          </cell>
        </row>
        <row r="429">
          <cell r="A429">
            <v>417</v>
          </cell>
          <cell r="B429" t="str">
            <v>GA-16c_Pt1_Hs=02.70_Tp=12.33_Interm</v>
          </cell>
          <cell r="C429">
            <v>0</v>
          </cell>
          <cell r="D429" t="str">
            <v>Ochi-Hubble</v>
          </cell>
          <cell r="E429" t="str">
            <v>"Specified"</v>
          </cell>
          <cell r="F429" t="str">
            <v>SW10</v>
          </cell>
          <cell r="G429">
            <v>22.5</v>
          </cell>
          <cell r="H429">
            <v>2.7</v>
          </cell>
          <cell r="I429">
            <v>8</v>
          </cell>
          <cell r="J429">
            <v>8.1103000811030002E-2</v>
          </cell>
          <cell r="K429" t="str">
            <v>E100</v>
          </cell>
          <cell r="L429">
            <v>337.5</v>
          </cell>
          <cell r="M429" t="str">
            <v>E100</v>
          </cell>
          <cell r="N429" t="str">
            <v>"Interm"</v>
          </cell>
          <cell r="O429">
            <v>360</v>
          </cell>
          <cell r="P429">
            <v>-18.149999999999999</v>
          </cell>
          <cell r="Q429">
            <v>0</v>
          </cell>
          <cell r="R429">
            <v>18.150000000000002</v>
          </cell>
          <cell r="S429">
            <v>90</v>
          </cell>
          <cell r="T429">
            <v>32</v>
          </cell>
          <cell r="U429">
            <v>0</v>
          </cell>
          <cell r="V429">
            <v>90</v>
          </cell>
          <cell r="W429">
            <v>3</v>
          </cell>
          <cell r="X429" t="str">
            <v>"GA-16c_Pt1_Hs=02.70_Tp=12.33_Interm.dat"</v>
          </cell>
          <cell r="Y429" t="str">
            <v>"GA-16c_Pt1_Hs=02.70_Tp=12.33_Interm.dat"</v>
          </cell>
          <cell r="Z429" t="str">
            <v>"417.xls"</v>
          </cell>
          <cell r="AA429">
            <v>2.7</v>
          </cell>
          <cell r="AB429">
            <v>2</v>
          </cell>
          <cell r="AC429">
            <v>0.13550135501355015</v>
          </cell>
          <cell r="AD429" t="str">
            <v>"GA-16c_Pt1_Hs=02.70_Tp=12.33_Interm.dat"</v>
          </cell>
          <cell r="AE429" t="str">
            <v>"GA-16c_Pt1_Hs=02.70_Tp=12.33_Interm.dat"</v>
          </cell>
          <cell r="AF429" t="str">
            <v>"417.xls"</v>
          </cell>
        </row>
        <row r="430">
          <cell r="A430">
            <v>418</v>
          </cell>
          <cell r="B430" t="str">
            <v>GA-16c_Pt1_Hs=02.70_Tp=13.70_Interm</v>
          </cell>
          <cell r="C430">
            <v>0</v>
          </cell>
          <cell r="D430" t="str">
            <v>Ochi-Hubble</v>
          </cell>
          <cell r="E430" t="str">
            <v>"Specified"</v>
          </cell>
          <cell r="F430" t="str">
            <v>SW10</v>
          </cell>
          <cell r="G430">
            <v>22.5</v>
          </cell>
          <cell r="H430">
            <v>2.7</v>
          </cell>
          <cell r="I430">
            <v>8</v>
          </cell>
          <cell r="J430">
            <v>7.2992700729927015E-2</v>
          </cell>
          <cell r="K430" t="str">
            <v>E100</v>
          </cell>
          <cell r="L430">
            <v>337.5</v>
          </cell>
          <cell r="M430" t="str">
            <v>E100</v>
          </cell>
          <cell r="N430" t="str">
            <v>"Interm"</v>
          </cell>
          <cell r="O430">
            <v>360</v>
          </cell>
          <cell r="P430">
            <v>-18.149999999999999</v>
          </cell>
          <cell r="Q430">
            <v>0</v>
          </cell>
          <cell r="R430">
            <v>18.150000000000002</v>
          </cell>
          <cell r="S430">
            <v>90</v>
          </cell>
          <cell r="T430">
            <v>32</v>
          </cell>
          <cell r="U430">
            <v>0</v>
          </cell>
          <cell r="V430">
            <v>90</v>
          </cell>
          <cell r="W430">
            <v>3</v>
          </cell>
          <cell r="X430" t="str">
            <v>"GA-16c_Pt1_Hs=02.70_Tp=13.70_Interm.dat"</v>
          </cell>
          <cell r="Y430" t="str">
            <v>"GA-16c_Pt1_Hs=02.70_Tp=13.70_Interm.dat"</v>
          </cell>
          <cell r="Z430" t="str">
            <v>"418.xls"</v>
          </cell>
          <cell r="AA430">
            <v>2.7</v>
          </cell>
          <cell r="AB430">
            <v>2</v>
          </cell>
          <cell r="AC430">
            <v>0.12195121951219513</v>
          </cell>
          <cell r="AD430" t="str">
            <v>"GA-16c_Pt1_Hs=02.70_Tp=13.70_Interm.dat"</v>
          </cell>
          <cell r="AE430" t="str">
            <v>"GA-16c_Pt1_Hs=02.70_Tp=13.70_Interm.dat"</v>
          </cell>
          <cell r="AF430" t="str">
            <v>"418.xls"</v>
          </cell>
        </row>
        <row r="431">
          <cell r="A431">
            <v>419</v>
          </cell>
          <cell r="B431" t="str">
            <v>GA-16c_Pt1_Hs=02.70_Tp=15.07_Interm</v>
          </cell>
          <cell r="C431">
            <v>0</v>
          </cell>
          <cell r="D431" t="str">
            <v>Ochi-Hubble</v>
          </cell>
          <cell r="E431" t="str">
            <v>"Specified"</v>
          </cell>
          <cell r="F431" t="str">
            <v>SW10</v>
          </cell>
          <cell r="G431">
            <v>22.5</v>
          </cell>
          <cell r="H431">
            <v>2.7</v>
          </cell>
          <cell r="I431">
            <v>8</v>
          </cell>
          <cell r="J431">
            <v>6.6357000663570004E-2</v>
          </cell>
          <cell r="K431" t="str">
            <v>E100</v>
          </cell>
          <cell r="L431">
            <v>337.5</v>
          </cell>
          <cell r="M431" t="str">
            <v>E100</v>
          </cell>
          <cell r="N431" t="str">
            <v>"Interm"</v>
          </cell>
          <cell r="O431">
            <v>360</v>
          </cell>
          <cell r="P431">
            <v>-18.149999999999999</v>
          </cell>
          <cell r="Q431">
            <v>0</v>
          </cell>
          <cell r="R431">
            <v>18.150000000000002</v>
          </cell>
          <cell r="S431">
            <v>90</v>
          </cell>
          <cell r="T431">
            <v>32</v>
          </cell>
          <cell r="U431">
            <v>0</v>
          </cell>
          <cell r="V431">
            <v>90</v>
          </cell>
          <cell r="W431">
            <v>3</v>
          </cell>
          <cell r="X431" t="str">
            <v>"GA-16c_Pt1_Hs=02.70_Tp=15.07_Interm.dat"</v>
          </cell>
          <cell r="Y431" t="str">
            <v>"GA-16c_Pt1_Hs=02.70_Tp=15.07_Interm.dat"</v>
          </cell>
          <cell r="Z431" t="str">
            <v>"419.xls"</v>
          </cell>
          <cell r="AA431">
            <v>2.7</v>
          </cell>
          <cell r="AB431">
            <v>2</v>
          </cell>
          <cell r="AC431">
            <v>0.11086474501108648</v>
          </cell>
          <cell r="AD431" t="str">
            <v>"GA-16c_Pt1_Hs=02.70_Tp=15.07_Interm.dat"</v>
          </cell>
          <cell r="AE431" t="str">
            <v>"GA-16c_Pt1_Hs=02.70_Tp=15.07_Interm.dat"</v>
          </cell>
          <cell r="AF431" t="str">
            <v>"419.xls"</v>
          </cell>
        </row>
        <row r="432">
          <cell r="A432">
            <v>420</v>
          </cell>
          <cell r="B432" t="str">
            <v>GA-16c_Pt1_Hs=02.70_Tp=12.33_Ballast</v>
          </cell>
          <cell r="C432">
            <v>0</v>
          </cell>
          <cell r="D432" t="str">
            <v>Ochi-Hubble</v>
          </cell>
          <cell r="E432" t="str">
            <v>"Specified"</v>
          </cell>
          <cell r="F432" t="str">
            <v>SW10</v>
          </cell>
          <cell r="G432">
            <v>22.5</v>
          </cell>
          <cell r="H432">
            <v>2.7</v>
          </cell>
          <cell r="I432">
            <v>8</v>
          </cell>
          <cell r="J432">
            <v>8.1103000811030002E-2</v>
          </cell>
          <cell r="K432" t="str">
            <v>E100</v>
          </cell>
          <cell r="L432">
            <v>337.5</v>
          </cell>
          <cell r="M432" t="str">
            <v>E100</v>
          </cell>
          <cell r="N432" t="str">
            <v>"Ballast"</v>
          </cell>
          <cell r="O432">
            <v>360</v>
          </cell>
          <cell r="P432">
            <v>-11.89</v>
          </cell>
          <cell r="Q432">
            <v>0</v>
          </cell>
          <cell r="R432">
            <v>18.150000000000002</v>
          </cell>
          <cell r="S432">
            <v>90</v>
          </cell>
          <cell r="T432">
            <v>32</v>
          </cell>
          <cell r="U432">
            <v>0</v>
          </cell>
          <cell r="V432">
            <v>90</v>
          </cell>
          <cell r="W432">
            <v>3</v>
          </cell>
          <cell r="X432" t="str">
            <v>"GA-16c_Pt1_Hs=02.70_Tp=12.33_Ballast.dat"</v>
          </cell>
          <cell r="Y432" t="str">
            <v>"GA-16c_Pt1_Hs=02.70_Tp=12.33_Ballast.dat"</v>
          </cell>
          <cell r="Z432" t="str">
            <v>"420.xls"</v>
          </cell>
          <cell r="AA432">
            <v>2.7</v>
          </cell>
          <cell r="AB432">
            <v>2</v>
          </cell>
          <cell r="AC432">
            <v>0.13550135501355015</v>
          </cell>
          <cell r="AD432" t="str">
            <v>"GA-16c_Pt1_Hs=02.70_Tp=12.33_Ballast.dat"</v>
          </cell>
          <cell r="AE432" t="str">
            <v>"GA-16c_Pt1_Hs=02.70_Tp=12.33_Ballast.dat"</v>
          </cell>
          <cell r="AF432" t="str">
            <v>"420.xls"</v>
          </cell>
        </row>
        <row r="433">
          <cell r="A433">
            <v>421</v>
          </cell>
          <cell r="B433" t="str">
            <v>GA-16c_Pt1_Hs=02.70_Tp=13.70_Ballast</v>
          </cell>
          <cell r="C433">
            <v>0</v>
          </cell>
          <cell r="D433" t="str">
            <v>Ochi-Hubble</v>
          </cell>
          <cell r="E433" t="str">
            <v>"Specified"</v>
          </cell>
          <cell r="F433" t="str">
            <v>SW10</v>
          </cell>
          <cell r="G433">
            <v>22.5</v>
          </cell>
          <cell r="H433">
            <v>2.7</v>
          </cell>
          <cell r="I433">
            <v>8</v>
          </cell>
          <cell r="J433">
            <v>7.2992700729927015E-2</v>
          </cell>
          <cell r="K433" t="str">
            <v>E100</v>
          </cell>
          <cell r="L433">
            <v>337.5</v>
          </cell>
          <cell r="M433" t="str">
            <v>E100</v>
          </cell>
          <cell r="N433" t="str">
            <v>"Ballast"</v>
          </cell>
          <cell r="O433">
            <v>360</v>
          </cell>
          <cell r="P433">
            <v>-11.89</v>
          </cell>
          <cell r="Q433">
            <v>0</v>
          </cell>
          <cell r="R433">
            <v>18.150000000000002</v>
          </cell>
          <cell r="S433">
            <v>90</v>
          </cell>
          <cell r="T433">
            <v>32</v>
          </cell>
          <cell r="U433">
            <v>0</v>
          </cell>
          <cell r="V433">
            <v>90</v>
          </cell>
          <cell r="W433">
            <v>3</v>
          </cell>
          <cell r="X433" t="str">
            <v>"GA-16c_Pt1_Hs=02.70_Tp=13.70_Ballast.dat"</v>
          </cell>
          <cell r="Y433" t="str">
            <v>"GA-16c_Pt1_Hs=02.70_Tp=13.70_Ballast.dat"</v>
          </cell>
          <cell r="Z433" t="str">
            <v>"421.xls"</v>
          </cell>
          <cell r="AA433">
            <v>2.7</v>
          </cell>
          <cell r="AB433">
            <v>2</v>
          </cell>
          <cell r="AC433">
            <v>0.12195121951219513</v>
          </cell>
          <cell r="AD433" t="str">
            <v>"GA-16c_Pt1_Hs=02.70_Tp=13.70_Ballast.dat"</v>
          </cell>
          <cell r="AE433" t="str">
            <v>"GA-16c_Pt1_Hs=02.70_Tp=13.70_Ballast.dat"</v>
          </cell>
          <cell r="AF433" t="str">
            <v>"421.xls"</v>
          </cell>
        </row>
        <row r="434">
          <cell r="A434">
            <v>422</v>
          </cell>
          <cell r="B434" t="str">
            <v>GA-16c_Pt1_Hs=02.70_Tp=15.07_Ballast</v>
          </cell>
          <cell r="C434">
            <v>0</v>
          </cell>
          <cell r="D434" t="str">
            <v>Ochi-Hubble</v>
          </cell>
          <cell r="E434" t="str">
            <v>"Specified"</v>
          </cell>
          <cell r="F434" t="str">
            <v>SW10</v>
          </cell>
          <cell r="G434">
            <v>22.5</v>
          </cell>
          <cell r="H434">
            <v>2.7</v>
          </cell>
          <cell r="I434">
            <v>8</v>
          </cell>
          <cell r="J434">
            <v>6.6357000663570004E-2</v>
          </cell>
          <cell r="K434" t="str">
            <v>E100</v>
          </cell>
          <cell r="L434">
            <v>337.5</v>
          </cell>
          <cell r="M434" t="str">
            <v>E100</v>
          </cell>
          <cell r="N434" t="str">
            <v>"Ballast"</v>
          </cell>
          <cell r="O434">
            <v>360</v>
          </cell>
          <cell r="P434">
            <v>-11.89</v>
          </cell>
          <cell r="Q434">
            <v>0</v>
          </cell>
          <cell r="R434">
            <v>18.150000000000002</v>
          </cell>
          <cell r="S434">
            <v>90</v>
          </cell>
          <cell r="T434">
            <v>32</v>
          </cell>
          <cell r="U434">
            <v>0</v>
          </cell>
          <cell r="V434">
            <v>90</v>
          </cell>
          <cell r="W434">
            <v>3</v>
          </cell>
          <cell r="X434" t="str">
            <v>"GA-16c_Pt1_Hs=02.70_Tp=15.07_Ballast.dat"</v>
          </cell>
          <cell r="Y434" t="str">
            <v>"GA-16c_Pt1_Hs=02.70_Tp=15.07_Ballast.dat"</v>
          </cell>
          <cell r="Z434" t="str">
            <v>"422.xls"</v>
          </cell>
          <cell r="AA434">
            <v>2.7</v>
          </cell>
          <cell r="AB434">
            <v>2</v>
          </cell>
          <cell r="AC434">
            <v>0.11086474501108648</v>
          </cell>
          <cell r="AD434" t="str">
            <v>"GA-16c_Pt1_Hs=02.70_Tp=15.07_Ballast.dat"</v>
          </cell>
          <cell r="AE434" t="str">
            <v>"GA-16c_Pt1_Hs=02.70_Tp=15.07_Ballast.dat"</v>
          </cell>
          <cell r="AF434" t="str">
            <v>"422.xls"</v>
          </cell>
        </row>
        <row r="435">
          <cell r="A435">
            <v>423</v>
          </cell>
          <cell r="B435" t="str">
            <v>GA-16d_Pt1_Hs=02.70_Tp=12.33_Full</v>
          </cell>
          <cell r="C435">
            <v>0</v>
          </cell>
          <cell r="D435" t="str">
            <v>Ochi-Hubble</v>
          </cell>
          <cell r="E435" t="str">
            <v>"Specified"</v>
          </cell>
          <cell r="F435" t="str">
            <v>W10</v>
          </cell>
          <cell r="G435">
            <v>337.5</v>
          </cell>
          <cell r="H435">
            <v>2.7</v>
          </cell>
          <cell r="I435">
            <v>8</v>
          </cell>
          <cell r="J435">
            <v>8.1103000811030002E-2</v>
          </cell>
          <cell r="K435" t="str">
            <v>NE100</v>
          </cell>
          <cell r="L435">
            <v>22.5</v>
          </cell>
          <cell r="M435" t="str">
            <v>NE100</v>
          </cell>
          <cell r="N435" t="str">
            <v>"Full"</v>
          </cell>
          <cell r="O435">
            <v>360</v>
          </cell>
          <cell r="P435">
            <v>-24.5</v>
          </cell>
          <cell r="Q435">
            <v>0</v>
          </cell>
          <cell r="R435">
            <v>18.150000000000002</v>
          </cell>
          <cell r="S435">
            <v>90</v>
          </cell>
          <cell r="T435">
            <v>32</v>
          </cell>
          <cell r="U435">
            <v>0</v>
          </cell>
          <cell r="V435">
            <v>90</v>
          </cell>
          <cell r="W435">
            <v>3</v>
          </cell>
          <cell r="X435" t="str">
            <v>"GA-16d_Pt1_Hs=02.70_Tp=12.33_Full.dat"</v>
          </cell>
          <cell r="Y435" t="str">
            <v>"GA-16d_Pt1_Hs=02.70_Tp=12.33_Full.dat"</v>
          </cell>
          <cell r="Z435" t="str">
            <v>"423.xls"</v>
          </cell>
          <cell r="AA435">
            <v>2.7</v>
          </cell>
          <cell r="AB435">
            <v>2</v>
          </cell>
          <cell r="AC435">
            <v>0.13550135501355015</v>
          </cell>
          <cell r="AD435" t="str">
            <v>"GA-16d_Pt1_Hs=02.70_Tp=12.33_Full.dat"</v>
          </cell>
          <cell r="AE435" t="str">
            <v>"GA-16d_Pt1_Hs=02.70_Tp=12.33_Full.dat"</v>
          </cell>
          <cell r="AF435" t="str">
            <v>"423.xls"</v>
          </cell>
        </row>
        <row r="436">
          <cell r="A436">
            <v>424</v>
          </cell>
          <cell r="B436" t="str">
            <v>GA-16d_Pt1_Hs=02.70_Tp=13.70_Full</v>
          </cell>
          <cell r="C436">
            <v>0</v>
          </cell>
          <cell r="D436" t="str">
            <v>Ochi-Hubble</v>
          </cell>
          <cell r="E436" t="str">
            <v>"Specified"</v>
          </cell>
          <cell r="F436" t="str">
            <v>W10</v>
          </cell>
          <cell r="G436">
            <v>337.5</v>
          </cell>
          <cell r="H436">
            <v>2.7</v>
          </cell>
          <cell r="I436">
            <v>8</v>
          </cell>
          <cell r="J436">
            <v>7.2992700729927015E-2</v>
          </cell>
          <cell r="K436" t="str">
            <v>NE100</v>
          </cell>
          <cell r="L436">
            <v>22.5</v>
          </cell>
          <cell r="M436" t="str">
            <v>NE100</v>
          </cell>
          <cell r="N436" t="str">
            <v>"Full"</v>
          </cell>
          <cell r="O436">
            <v>360</v>
          </cell>
          <cell r="P436">
            <v>-24.5</v>
          </cell>
          <cell r="Q436">
            <v>0</v>
          </cell>
          <cell r="R436">
            <v>18.150000000000002</v>
          </cell>
          <cell r="S436">
            <v>90</v>
          </cell>
          <cell r="T436">
            <v>32</v>
          </cell>
          <cell r="U436">
            <v>0</v>
          </cell>
          <cell r="V436">
            <v>90</v>
          </cell>
          <cell r="W436">
            <v>3</v>
          </cell>
          <cell r="X436" t="str">
            <v>"GA-16d_Pt1_Hs=02.70_Tp=13.70_Full.dat"</v>
          </cell>
          <cell r="Y436" t="str">
            <v>"GA-16d_Pt1_Hs=02.70_Tp=13.70_Full.dat"</v>
          </cell>
          <cell r="Z436" t="str">
            <v>"424.xls"</v>
          </cell>
          <cell r="AA436">
            <v>2.7</v>
          </cell>
          <cell r="AB436">
            <v>2</v>
          </cell>
          <cell r="AC436">
            <v>0.12195121951219513</v>
          </cell>
          <cell r="AD436" t="str">
            <v>"GA-16d_Pt1_Hs=02.70_Tp=13.70_Full.dat"</v>
          </cell>
          <cell r="AE436" t="str">
            <v>"GA-16d_Pt1_Hs=02.70_Tp=13.70_Full.dat"</v>
          </cell>
          <cell r="AF436" t="str">
            <v>"424.xls"</v>
          </cell>
        </row>
        <row r="437">
          <cell r="A437">
            <v>425</v>
          </cell>
          <cell r="B437" t="str">
            <v>GA-16d_Pt1_Hs=02.70_Tp=15.07_Full</v>
          </cell>
          <cell r="C437">
            <v>0</v>
          </cell>
          <cell r="D437" t="str">
            <v>Ochi-Hubble</v>
          </cell>
          <cell r="E437" t="str">
            <v>"Specified"</v>
          </cell>
          <cell r="F437" t="str">
            <v>W10</v>
          </cell>
          <cell r="G437">
            <v>337.5</v>
          </cell>
          <cell r="H437">
            <v>2.7</v>
          </cell>
          <cell r="I437">
            <v>8</v>
          </cell>
          <cell r="J437">
            <v>6.6357000663570004E-2</v>
          </cell>
          <cell r="K437" t="str">
            <v>NE100</v>
          </cell>
          <cell r="L437">
            <v>22.5</v>
          </cell>
          <cell r="M437" t="str">
            <v>NE100</v>
          </cell>
          <cell r="N437" t="str">
            <v>"Full"</v>
          </cell>
          <cell r="O437">
            <v>360</v>
          </cell>
          <cell r="P437">
            <v>-24.5</v>
          </cell>
          <cell r="Q437">
            <v>0</v>
          </cell>
          <cell r="R437">
            <v>18.150000000000002</v>
          </cell>
          <cell r="S437">
            <v>90</v>
          </cell>
          <cell r="T437">
            <v>32</v>
          </cell>
          <cell r="U437">
            <v>0</v>
          </cell>
          <cell r="V437">
            <v>90</v>
          </cell>
          <cell r="W437">
            <v>3</v>
          </cell>
          <cell r="X437" t="str">
            <v>"GA-16d_Pt1_Hs=02.70_Tp=15.07_Full.dat"</v>
          </cell>
          <cell r="Y437" t="str">
            <v>"GA-16d_Pt1_Hs=02.70_Tp=15.07_Full.dat"</v>
          </cell>
          <cell r="Z437" t="str">
            <v>"425.xls"</v>
          </cell>
          <cell r="AA437">
            <v>2.7</v>
          </cell>
          <cell r="AB437">
            <v>2</v>
          </cell>
          <cell r="AC437">
            <v>0.11086474501108648</v>
          </cell>
          <cell r="AD437" t="str">
            <v>"GA-16d_Pt1_Hs=02.70_Tp=15.07_Full.dat"</v>
          </cell>
          <cell r="AE437" t="str">
            <v>"GA-16d_Pt1_Hs=02.70_Tp=15.07_Full.dat"</v>
          </cell>
          <cell r="AF437" t="str">
            <v>"425.xls"</v>
          </cell>
        </row>
        <row r="438">
          <cell r="A438">
            <v>426</v>
          </cell>
          <cell r="B438" t="str">
            <v>GA-16d_Pt1_Hs=02.70_Tp=12.33_Interm</v>
          </cell>
          <cell r="C438">
            <v>0</v>
          </cell>
          <cell r="D438" t="str">
            <v>Ochi-Hubble</v>
          </cell>
          <cell r="E438" t="str">
            <v>"Specified"</v>
          </cell>
          <cell r="F438" t="str">
            <v>W10</v>
          </cell>
          <cell r="G438">
            <v>337.5</v>
          </cell>
          <cell r="H438">
            <v>2.7</v>
          </cell>
          <cell r="I438">
            <v>8</v>
          </cell>
          <cell r="J438">
            <v>8.1103000811030002E-2</v>
          </cell>
          <cell r="K438" t="str">
            <v>NE100</v>
          </cell>
          <cell r="L438">
            <v>22.5</v>
          </cell>
          <cell r="M438" t="str">
            <v>NE100</v>
          </cell>
          <cell r="N438" t="str">
            <v>"Interm"</v>
          </cell>
          <cell r="O438">
            <v>360</v>
          </cell>
          <cell r="P438">
            <v>-18.149999999999999</v>
          </cell>
          <cell r="Q438">
            <v>0</v>
          </cell>
          <cell r="R438">
            <v>18.150000000000002</v>
          </cell>
          <cell r="S438">
            <v>90</v>
          </cell>
          <cell r="T438">
            <v>32</v>
          </cell>
          <cell r="U438">
            <v>0</v>
          </cell>
          <cell r="V438">
            <v>90</v>
          </cell>
          <cell r="W438">
            <v>3</v>
          </cell>
          <cell r="X438" t="str">
            <v>"GA-16d_Pt1_Hs=02.70_Tp=12.33_Interm.dat"</v>
          </cell>
          <cell r="Y438" t="str">
            <v>"GA-16d_Pt1_Hs=02.70_Tp=12.33_Interm.dat"</v>
          </cell>
          <cell r="Z438" t="str">
            <v>"426.xls"</v>
          </cell>
          <cell r="AA438">
            <v>2.7</v>
          </cell>
          <cell r="AB438">
            <v>2</v>
          </cell>
          <cell r="AC438">
            <v>0.13550135501355015</v>
          </cell>
          <cell r="AD438" t="str">
            <v>"GA-16d_Pt1_Hs=02.70_Tp=12.33_Interm.dat"</v>
          </cell>
          <cell r="AE438" t="str">
            <v>"GA-16d_Pt1_Hs=02.70_Tp=12.33_Interm.dat"</v>
          </cell>
          <cell r="AF438" t="str">
            <v>"426.xls"</v>
          </cell>
        </row>
        <row r="439">
          <cell r="A439">
            <v>427</v>
          </cell>
          <cell r="B439" t="str">
            <v>GA-16d_Pt1_Hs=02.70_Tp=13.70_Interm</v>
          </cell>
          <cell r="C439">
            <v>0</v>
          </cell>
          <cell r="D439" t="str">
            <v>Ochi-Hubble</v>
          </cell>
          <cell r="E439" t="str">
            <v>"Specified"</v>
          </cell>
          <cell r="F439" t="str">
            <v>W10</v>
          </cell>
          <cell r="G439">
            <v>337.5</v>
          </cell>
          <cell r="H439">
            <v>2.7</v>
          </cell>
          <cell r="I439">
            <v>8</v>
          </cell>
          <cell r="J439">
            <v>7.2992700729927015E-2</v>
          </cell>
          <cell r="K439" t="str">
            <v>NE100</v>
          </cell>
          <cell r="L439">
            <v>22.5</v>
          </cell>
          <cell r="M439" t="str">
            <v>NE100</v>
          </cell>
          <cell r="N439" t="str">
            <v>"Interm"</v>
          </cell>
          <cell r="O439">
            <v>360</v>
          </cell>
          <cell r="P439">
            <v>-18.149999999999999</v>
          </cell>
          <cell r="Q439">
            <v>0</v>
          </cell>
          <cell r="R439">
            <v>18.150000000000002</v>
          </cell>
          <cell r="S439">
            <v>90</v>
          </cell>
          <cell r="T439">
            <v>32</v>
          </cell>
          <cell r="U439">
            <v>0</v>
          </cell>
          <cell r="V439">
            <v>90</v>
          </cell>
          <cell r="W439">
            <v>3</v>
          </cell>
          <cell r="X439" t="str">
            <v>"GA-16d_Pt1_Hs=02.70_Tp=13.70_Interm.dat"</v>
          </cell>
          <cell r="Y439" t="str">
            <v>"GA-16d_Pt1_Hs=02.70_Tp=13.70_Interm.dat"</v>
          </cell>
          <cell r="Z439" t="str">
            <v>"427.xls"</v>
          </cell>
          <cell r="AA439">
            <v>2.7</v>
          </cell>
          <cell r="AB439">
            <v>2</v>
          </cell>
          <cell r="AC439">
            <v>0.12195121951219513</v>
          </cell>
          <cell r="AD439" t="str">
            <v>"GA-16d_Pt1_Hs=02.70_Tp=13.70_Interm.dat"</v>
          </cell>
          <cell r="AE439" t="str">
            <v>"GA-16d_Pt1_Hs=02.70_Tp=13.70_Interm.dat"</v>
          </cell>
          <cell r="AF439" t="str">
            <v>"427.xls"</v>
          </cell>
        </row>
        <row r="440">
          <cell r="A440">
            <v>428</v>
          </cell>
          <cell r="B440" t="str">
            <v>GA-16d_Pt1_Hs=02.70_Tp=15.07_Interm</v>
          </cell>
          <cell r="C440">
            <v>0</v>
          </cell>
          <cell r="D440" t="str">
            <v>Ochi-Hubble</v>
          </cell>
          <cell r="E440" t="str">
            <v>"Specified"</v>
          </cell>
          <cell r="F440" t="str">
            <v>W10</v>
          </cell>
          <cell r="G440">
            <v>337.5</v>
          </cell>
          <cell r="H440">
            <v>2.7</v>
          </cell>
          <cell r="I440">
            <v>8</v>
          </cell>
          <cell r="J440">
            <v>6.6357000663570004E-2</v>
          </cell>
          <cell r="K440" t="str">
            <v>NE100</v>
          </cell>
          <cell r="L440">
            <v>22.5</v>
          </cell>
          <cell r="M440" t="str">
            <v>NE100</v>
          </cell>
          <cell r="N440" t="str">
            <v>"Interm"</v>
          </cell>
          <cell r="O440">
            <v>360</v>
          </cell>
          <cell r="P440">
            <v>-18.149999999999999</v>
          </cell>
          <cell r="Q440">
            <v>0</v>
          </cell>
          <cell r="R440">
            <v>18.150000000000002</v>
          </cell>
          <cell r="S440">
            <v>90</v>
          </cell>
          <cell r="T440">
            <v>32</v>
          </cell>
          <cell r="U440">
            <v>0</v>
          </cell>
          <cell r="V440">
            <v>90</v>
          </cell>
          <cell r="W440">
            <v>3</v>
          </cell>
          <cell r="X440" t="str">
            <v>"GA-16d_Pt1_Hs=02.70_Tp=15.07_Interm.dat"</v>
          </cell>
          <cell r="Y440" t="str">
            <v>"GA-16d_Pt1_Hs=02.70_Tp=15.07_Interm.dat"</v>
          </cell>
          <cell r="Z440" t="str">
            <v>"428.xls"</v>
          </cell>
          <cell r="AA440">
            <v>2.7</v>
          </cell>
          <cell r="AB440">
            <v>2</v>
          </cell>
          <cell r="AC440">
            <v>0.11086474501108648</v>
          </cell>
          <cell r="AD440" t="str">
            <v>"GA-16d_Pt1_Hs=02.70_Tp=15.07_Interm.dat"</v>
          </cell>
          <cell r="AE440" t="str">
            <v>"GA-16d_Pt1_Hs=02.70_Tp=15.07_Interm.dat"</v>
          </cell>
          <cell r="AF440" t="str">
            <v>"428.xls"</v>
          </cell>
        </row>
        <row r="441">
          <cell r="A441">
            <v>429</v>
          </cell>
          <cell r="B441" t="str">
            <v>GA-16d_Pt1_Hs=02.70_Tp=12.33_Ballast</v>
          </cell>
          <cell r="C441">
            <v>0</v>
          </cell>
          <cell r="D441" t="str">
            <v>Ochi-Hubble</v>
          </cell>
          <cell r="E441" t="str">
            <v>"Specified"</v>
          </cell>
          <cell r="F441" t="str">
            <v>W10</v>
          </cell>
          <cell r="G441">
            <v>337.5</v>
          </cell>
          <cell r="H441">
            <v>2.7</v>
          </cell>
          <cell r="I441">
            <v>8</v>
          </cell>
          <cell r="J441">
            <v>8.1103000811030002E-2</v>
          </cell>
          <cell r="K441" t="str">
            <v>NE100</v>
          </cell>
          <cell r="L441">
            <v>22.5</v>
          </cell>
          <cell r="M441" t="str">
            <v>NE100</v>
          </cell>
          <cell r="N441" t="str">
            <v>"Ballast"</v>
          </cell>
          <cell r="O441">
            <v>360</v>
          </cell>
          <cell r="P441">
            <v>-11.89</v>
          </cell>
          <cell r="Q441">
            <v>0</v>
          </cell>
          <cell r="R441">
            <v>18.150000000000002</v>
          </cell>
          <cell r="S441">
            <v>90</v>
          </cell>
          <cell r="T441">
            <v>32</v>
          </cell>
          <cell r="U441">
            <v>0</v>
          </cell>
          <cell r="V441">
            <v>90</v>
          </cell>
          <cell r="W441">
            <v>3</v>
          </cell>
          <cell r="X441" t="str">
            <v>"GA-16d_Pt1_Hs=02.70_Tp=12.33_Ballast.dat"</v>
          </cell>
          <cell r="Y441" t="str">
            <v>"GA-16d_Pt1_Hs=02.70_Tp=12.33_Ballast.dat"</v>
          </cell>
          <cell r="Z441" t="str">
            <v>"429.xls"</v>
          </cell>
          <cell r="AA441">
            <v>2.7</v>
          </cell>
          <cell r="AB441">
            <v>2</v>
          </cell>
          <cell r="AC441">
            <v>0.13550135501355015</v>
          </cell>
          <cell r="AD441" t="str">
            <v>"GA-16d_Pt1_Hs=02.70_Tp=12.33_Ballast.dat"</v>
          </cell>
          <cell r="AE441" t="str">
            <v>"GA-16d_Pt1_Hs=02.70_Tp=12.33_Ballast.dat"</v>
          </cell>
          <cell r="AF441" t="str">
            <v>"429.xls"</v>
          </cell>
        </row>
        <row r="442">
          <cell r="A442">
            <v>430</v>
          </cell>
          <cell r="B442" t="str">
            <v>GA-16d_Pt1_Hs=02.70_Tp=13.70_Ballast</v>
          </cell>
          <cell r="C442">
            <v>0</v>
          </cell>
          <cell r="D442" t="str">
            <v>Ochi-Hubble</v>
          </cell>
          <cell r="E442" t="str">
            <v>"Specified"</v>
          </cell>
          <cell r="F442" t="str">
            <v>W10</v>
          </cell>
          <cell r="G442">
            <v>337.5</v>
          </cell>
          <cell r="H442">
            <v>2.7</v>
          </cell>
          <cell r="I442">
            <v>8</v>
          </cell>
          <cell r="J442">
            <v>7.2992700729927015E-2</v>
          </cell>
          <cell r="K442" t="str">
            <v>NE100</v>
          </cell>
          <cell r="L442">
            <v>22.5</v>
          </cell>
          <cell r="M442" t="str">
            <v>NE100</v>
          </cell>
          <cell r="N442" t="str">
            <v>"Ballast"</v>
          </cell>
          <cell r="O442">
            <v>360</v>
          </cell>
          <cell r="P442">
            <v>-11.89</v>
          </cell>
          <cell r="Q442">
            <v>0</v>
          </cell>
          <cell r="R442">
            <v>18.150000000000002</v>
          </cell>
          <cell r="S442">
            <v>90</v>
          </cell>
          <cell r="T442">
            <v>32</v>
          </cell>
          <cell r="U442">
            <v>0</v>
          </cell>
          <cell r="V442">
            <v>90</v>
          </cell>
          <cell r="W442">
            <v>3</v>
          </cell>
          <cell r="X442" t="str">
            <v>"GA-16d_Pt1_Hs=02.70_Tp=13.70_Ballast.dat"</v>
          </cell>
          <cell r="Y442" t="str">
            <v>"GA-16d_Pt1_Hs=02.70_Tp=13.70_Ballast.dat"</v>
          </cell>
          <cell r="Z442" t="str">
            <v>"430.xls"</v>
          </cell>
          <cell r="AA442">
            <v>2.7</v>
          </cell>
          <cell r="AB442">
            <v>2</v>
          </cell>
          <cell r="AC442">
            <v>0.12195121951219513</v>
          </cell>
          <cell r="AD442" t="str">
            <v>"GA-16d_Pt1_Hs=02.70_Tp=13.70_Ballast.dat"</v>
          </cell>
          <cell r="AE442" t="str">
            <v>"GA-16d_Pt1_Hs=02.70_Tp=13.70_Ballast.dat"</v>
          </cell>
          <cell r="AF442" t="str">
            <v>"430.xls"</v>
          </cell>
        </row>
        <row r="443">
          <cell r="A443">
            <v>431</v>
          </cell>
          <cell r="B443" t="str">
            <v>GA-16d_Pt1_Hs=02.70_Tp=15.07_Ballast</v>
          </cell>
          <cell r="C443">
            <v>0</v>
          </cell>
          <cell r="D443" t="str">
            <v>Ochi-Hubble</v>
          </cell>
          <cell r="E443" t="str">
            <v>"Specified"</v>
          </cell>
          <cell r="F443" t="str">
            <v>W10</v>
          </cell>
          <cell r="G443">
            <v>337.5</v>
          </cell>
          <cell r="H443">
            <v>2.7</v>
          </cell>
          <cell r="I443">
            <v>8</v>
          </cell>
          <cell r="J443">
            <v>6.6357000663570004E-2</v>
          </cell>
          <cell r="K443" t="str">
            <v>NE100</v>
          </cell>
          <cell r="L443">
            <v>22.5</v>
          </cell>
          <cell r="M443" t="str">
            <v>NE100</v>
          </cell>
          <cell r="N443" t="str">
            <v>"Ballast"</v>
          </cell>
          <cell r="O443">
            <v>360</v>
          </cell>
          <cell r="P443">
            <v>-11.89</v>
          </cell>
          <cell r="Q443">
            <v>0</v>
          </cell>
          <cell r="R443">
            <v>18.150000000000002</v>
          </cell>
          <cell r="S443">
            <v>90</v>
          </cell>
          <cell r="T443">
            <v>32</v>
          </cell>
          <cell r="U443">
            <v>0</v>
          </cell>
          <cell r="V443">
            <v>90</v>
          </cell>
          <cell r="W443">
            <v>3</v>
          </cell>
          <cell r="X443" t="str">
            <v>"GA-16d_Pt1_Hs=02.70_Tp=15.07_Ballast.dat"</v>
          </cell>
          <cell r="Y443" t="str">
            <v>"GA-16d_Pt1_Hs=02.70_Tp=15.07_Ballast.dat"</v>
          </cell>
          <cell r="Z443" t="str">
            <v>"431.xls"</v>
          </cell>
          <cell r="AA443">
            <v>2.7</v>
          </cell>
          <cell r="AB443">
            <v>2</v>
          </cell>
          <cell r="AC443">
            <v>0.11086474501108648</v>
          </cell>
          <cell r="AD443" t="str">
            <v>"GA-16d_Pt1_Hs=02.70_Tp=15.07_Ballast.dat"</v>
          </cell>
          <cell r="AE443" t="str">
            <v>"GA-16d_Pt1_Hs=02.70_Tp=15.07_Ballast.dat"</v>
          </cell>
          <cell r="AF443" t="str">
            <v>"431.xls"</v>
          </cell>
        </row>
        <row r="444">
          <cell r="A444">
            <v>432</v>
          </cell>
          <cell r="B444" t="str">
            <v>GA-17_Pt1_Hs=03.80_Tp=18.15_Full</v>
          </cell>
          <cell r="C444">
            <v>0</v>
          </cell>
          <cell r="D444" t="str">
            <v>Ochi-Hubble</v>
          </cell>
          <cell r="E444" t="str">
            <v>"Specified"</v>
          </cell>
          <cell r="F444" t="str">
            <v>S1</v>
          </cell>
          <cell r="G444">
            <v>90</v>
          </cell>
          <cell r="H444">
            <v>3.8</v>
          </cell>
          <cell r="I444">
            <v>8</v>
          </cell>
          <cell r="J444">
            <v>5.5096418732782364E-2</v>
          </cell>
          <cell r="K444" t="str">
            <v>N1</v>
          </cell>
          <cell r="L444">
            <v>90</v>
          </cell>
          <cell r="M444" t="str">
            <v>N1</v>
          </cell>
          <cell r="N444" t="str">
            <v>"Full"</v>
          </cell>
          <cell r="O444">
            <v>90</v>
          </cell>
          <cell r="P444">
            <v>-24.5</v>
          </cell>
          <cell r="Q444">
            <v>0</v>
          </cell>
          <cell r="R444">
            <v>18.150000000000002</v>
          </cell>
          <cell r="S444">
            <v>90</v>
          </cell>
          <cell r="T444">
            <v>32</v>
          </cell>
          <cell r="U444">
            <v>0</v>
          </cell>
          <cell r="V444">
            <v>90</v>
          </cell>
          <cell r="W444">
            <v>3</v>
          </cell>
          <cell r="X444" t="str">
            <v>"GA-17_Pt1_Hs=03.80_Tp=18.15_Full.dat"</v>
          </cell>
          <cell r="Y444" t="str">
            <v>"GA-17_Pt1_Hs=03.80_Tp=18.15_Full.dat"</v>
          </cell>
          <cell r="Z444" t="str">
            <v>"432.xls"</v>
          </cell>
          <cell r="AA444">
            <v>3.8</v>
          </cell>
          <cell r="AB444">
            <v>2</v>
          </cell>
          <cell r="AC444">
            <v>9.3720712277413312E-2</v>
          </cell>
          <cell r="AD444" t="str">
            <v>"GA-17_Pt1_Hs=03.80_Tp=18.15_Full.dat"</v>
          </cell>
          <cell r="AE444" t="str">
            <v>"GA-17_Pt1_Hs=03.80_Tp=18.15_Full.dat"</v>
          </cell>
          <cell r="AF444" t="str">
            <v>"432.xls"</v>
          </cell>
        </row>
        <row r="445">
          <cell r="A445">
            <v>433</v>
          </cell>
          <cell r="B445" t="str">
            <v>GA-17_Pt1_Hs=03.80_Tp=18.15_Full</v>
          </cell>
          <cell r="C445">
            <v>0</v>
          </cell>
          <cell r="D445" t="str">
            <v>Ochi-Hubble</v>
          </cell>
          <cell r="E445" t="str">
            <v>"Specified"</v>
          </cell>
          <cell r="F445" t="str">
            <v>S1</v>
          </cell>
          <cell r="G445">
            <v>90</v>
          </cell>
          <cell r="H445">
            <v>3.8</v>
          </cell>
          <cell r="I445">
            <v>8</v>
          </cell>
          <cell r="J445">
            <v>5.5096418732782364E-2</v>
          </cell>
          <cell r="K445" t="str">
            <v>N1</v>
          </cell>
          <cell r="L445">
            <v>90</v>
          </cell>
          <cell r="M445" t="str">
            <v>N1</v>
          </cell>
          <cell r="N445" t="str">
            <v>"Full"</v>
          </cell>
          <cell r="O445">
            <v>90</v>
          </cell>
          <cell r="P445">
            <v>-24.5</v>
          </cell>
          <cell r="Q445">
            <v>0</v>
          </cell>
          <cell r="R445">
            <v>18.150000000000002</v>
          </cell>
          <cell r="S445">
            <v>90</v>
          </cell>
          <cell r="T445">
            <v>32</v>
          </cell>
          <cell r="U445">
            <v>0</v>
          </cell>
          <cell r="V445">
            <v>90</v>
          </cell>
          <cell r="W445">
            <v>3</v>
          </cell>
          <cell r="X445" t="str">
            <v>"GA-17_Pt1_Hs=03.80_Tp=18.15_Full.dat"</v>
          </cell>
          <cell r="Y445" t="str">
            <v>"GA-17_Pt1_Hs=03.80_Tp=18.15_Full.dat"</v>
          </cell>
          <cell r="Z445" t="str">
            <v>"433.xls"</v>
          </cell>
          <cell r="AA445">
            <v>3.8</v>
          </cell>
          <cell r="AB445">
            <v>2</v>
          </cell>
          <cell r="AC445">
            <v>9.3720712277413312E-2</v>
          </cell>
          <cell r="AD445" t="str">
            <v>"GA-17_Pt1_Hs=03.80_Tp=18.15_Full.dat"</v>
          </cell>
          <cell r="AE445" t="str">
            <v>"GA-17_Pt1_Hs=03.80_Tp=18.15_Full.dat"</v>
          </cell>
          <cell r="AF445" t="str">
            <v>"433.xls"</v>
          </cell>
        </row>
        <row r="446">
          <cell r="A446">
            <v>434</v>
          </cell>
          <cell r="B446" t="str">
            <v>GA-17_Pt1_Hs=03.80_Tp=18.15_Full</v>
          </cell>
          <cell r="C446">
            <v>0</v>
          </cell>
          <cell r="D446" t="str">
            <v>Ochi-Hubble</v>
          </cell>
          <cell r="E446" t="str">
            <v>"Specified"</v>
          </cell>
          <cell r="F446" t="str">
            <v>S1</v>
          </cell>
          <cell r="G446">
            <v>90</v>
          </cell>
          <cell r="H446">
            <v>3.8</v>
          </cell>
          <cell r="I446">
            <v>8</v>
          </cell>
          <cell r="J446">
            <v>5.5096418732782364E-2</v>
          </cell>
          <cell r="K446" t="str">
            <v>N1</v>
          </cell>
          <cell r="L446">
            <v>90</v>
          </cell>
          <cell r="M446" t="str">
            <v>N1</v>
          </cell>
          <cell r="N446" t="str">
            <v>"Full"</v>
          </cell>
          <cell r="O446">
            <v>90</v>
          </cell>
          <cell r="P446">
            <v>-24.5</v>
          </cell>
          <cell r="Q446">
            <v>0</v>
          </cell>
          <cell r="R446">
            <v>18.150000000000002</v>
          </cell>
          <cell r="S446">
            <v>90</v>
          </cell>
          <cell r="T446">
            <v>32</v>
          </cell>
          <cell r="U446">
            <v>0</v>
          </cell>
          <cell r="V446">
            <v>90</v>
          </cell>
          <cell r="W446">
            <v>3</v>
          </cell>
          <cell r="X446" t="str">
            <v>"GA-17_Pt1_Hs=03.80_Tp=18.15_Full.dat"</v>
          </cell>
          <cell r="Y446" t="str">
            <v>"GA-17_Pt1_Hs=03.80_Tp=18.15_Full.dat"</v>
          </cell>
          <cell r="Z446" t="str">
            <v>"434.xls"</v>
          </cell>
          <cell r="AA446">
            <v>3.8</v>
          </cell>
          <cell r="AB446">
            <v>2</v>
          </cell>
          <cell r="AC446">
            <v>9.3720712277413312E-2</v>
          </cell>
          <cell r="AD446" t="str">
            <v>"GA-17_Pt1_Hs=03.80_Tp=18.15_Full.dat"</v>
          </cell>
          <cell r="AE446" t="str">
            <v>"GA-17_Pt1_Hs=03.80_Tp=18.15_Full.dat"</v>
          </cell>
          <cell r="AF446" t="str">
            <v>"434.xls"</v>
          </cell>
        </row>
        <row r="447">
          <cell r="A447">
            <v>435</v>
          </cell>
          <cell r="B447" t="str">
            <v>GA-17_Pt1_Hs=03.80_Tp=18.15_Interm</v>
          </cell>
          <cell r="C447">
            <v>0</v>
          </cell>
          <cell r="D447" t="str">
            <v>Ochi-Hubble</v>
          </cell>
          <cell r="E447" t="str">
            <v>"Specified"</v>
          </cell>
          <cell r="F447" t="str">
            <v>S1</v>
          </cell>
          <cell r="G447">
            <v>90</v>
          </cell>
          <cell r="H447">
            <v>3.8</v>
          </cell>
          <cell r="I447">
            <v>8</v>
          </cell>
          <cell r="J447">
            <v>5.5096418732782364E-2</v>
          </cell>
          <cell r="K447" t="str">
            <v>N1</v>
          </cell>
          <cell r="L447">
            <v>90</v>
          </cell>
          <cell r="M447" t="str">
            <v>N1</v>
          </cell>
          <cell r="N447" t="str">
            <v>"Interm"</v>
          </cell>
          <cell r="O447">
            <v>90</v>
          </cell>
          <cell r="P447">
            <v>-18.149999999999999</v>
          </cell>
          <cell r="Q447">
            <v>0</v>
          </cell>
          <cell r="R447">
            <v>18.150000000000002</v>
          </cell>
          <cell r="S447">
            <v>90</v>
          </cell>
          <cell r="T447">
            <v>32</v>
          </cell>
          <cell r="U447">
            <v>0</v>
          </cell>
          <cell r="V447">
            <v>90</v>
          </cell>
          <cell r="W447">
            <v>3</v>
          </cell>
          <cell r="X447" t="str">
            <v>"GA-17_Pt1_Hs=03.80_Tp=18.15_Interm.dat"</v>
          </cell>
          <cell r="Y447" t="str">
            <v>"GA-17_Pt1_Hs=03.80_Tp=18.15_Interm.dat"</v>
          </cell>
          <cell r="Z447" t="str">
            <v>"435.xls"</v>
          </cell>
          <cell r="AA447">
            <v>3.8</v>
          </cell>
          <cell r="AB447">
            <v>2</v>
          </cell>
          <cell r="AC447">
            <v>9.3720712277413312E-2</v>
          </cell>
          <cell r="AD447" t="str">
            <v>"GA-17_Pt1_Hs=03.80_Tp=18.15_Interm.dat"</v>
          </cell>
          <cell r="AE447" t="str">
            <v>"GA-17_Pt1_Hs=03.80_Tp=18.15_Interm.dat"</v>
          </cell>
          <cell r="AF447" t="str">
            <v>"435.xls"</v>
          </cell>
        </row>
        <row r="448">
          <cell r="A448">
            <v>436</v>
          </cell>
          <cell r="B448" t="str">
            <v>GA-17_Pt1_Hs=03.80_Tp=18.15_Interm</v>
          </cell>
          <cell r="C448">
            <v>0</v>
          </cell>
          <cell r="D448" t="str">
            <v>Ochi-Hubble</v>
          </cell>
          <cell r="E448" t="str">
            <v>"Specified"</v>
          </cell>
          <cell r="F448" t="str">
            <v>S1</v>
          </cell>
          <cell r="G448">
            <v>90</v>
          </cell>
          <cell r="H448">
            <v>3.8</v>
          </cell>
          <cell r="I448">
            <v>8</v>
          </cell>
          <cell r="J448">
            <v>5.5096418732782364E-2</v>
          </cell>
          <cell r="K448" t="str">
            <v>N1</v>
          </cell>
          <cell r="L448">
            <v>90</v>
          </cell>
          <cell r="M448" t="str">
            <v>N1</v>
          </cell>
          <cell r="N448" t="str">
            <v>"Interm"</v>
          </cell>
          <cell r="O448">
            <v>90</v>
          </cell>
          <cell r="P448">
            <v>-18.149999999999999</v>
          </cell>
          <cell r="Q448">
            <v>0</v>
          </cell>
          <cell r="R448">
            <v>18.150000000000002</v>
          </cell>
          <cell r="S448">
            <v>90</v>
          </cell>
          <cell r="T448">
            <v>32</v>
          </cell>
          <cell r="U448">
            <v>0</v>
          </cell>
          <cell r="V448">
            <v>90</v>
          </cell>
          <cell r="W448">
            <v>3</v>
          </cell>
          <cell r="X448" t="str">
            <v>"GA-17_Pt1_Hs=03.80_Tp=18.15_Interm.dat"</v>
          </cell>
          <cell r="Y448" t="str">
            <v>"GA-17_Pt1_Hs=03.80_Tp=18.15_Interm.dat"</v>
          </cell>
          <cell r="Z448" t="str">
            <v>"436.xls"</v>
          </cell>
          <cell r="AA448">
            <v>3.8</v>
          </cell>
          <cell r="AB448">
            <v>2</v>
          </cell>
          <cell r="AC448">
            <v>9.3720712277413312E-2</v>
          </cell>
          <cell r="AD448" t="str">
            <v>"GA-17_Pt1_Hs=03.80_Tp=18.15_Interm.dat"</v>
          </cell>
          <cell r="AE448" t="str">
            <v>"GA-17_Pt1_Hs=03.80_Tp=18.15_Interm.dat"</v>
          </cell>
          <cell r="AF448" t="str">
            <v>"436.xls"</v>
          </cell>
        </row>
        <row r="449">
          <cell r="A449">
            <v>437</v>
          </cell>
          <cell r="B449" t="str">
            <v>GA-17_Pt1_Hs=03.80_Tp=18.15_Interm</v>
          </cell>
          <cell r="C449">
            <v>0</v>
          </cell>
          <cell r="D449" t="str">
            <v>Ochi-Hubble</v>
          </cell>
          <cell r="E449" t="str">
            <v>"Specified"</v>
          </cell>
          <cell r="F449" t="str">
            <v>S1</v>
          </cell>
          <cell r="G449">
            <v>90</v>
          </cell>
          <cell r="H449">
            <v>3.8</v>
          </cell>
          <cell r="I449">
            <v>8</v>
          </cell>
          <cell r="J449">
            <v>5.5096418732782364E-2</v>
          </cell>
          <cell r="K449" t="str">
            <v>N1</v>
          </cell>
          <cell r="L449">
            <v>90</v>
          </cell>
          <cell r="M449" t="str">
            <v>N1</v>
          </cell>
          <cell r="N449" t="str">
            <v>"Interm"</v>
          </cell>
          <cell r="O449">
            <v>90</v>
          </cell>
          <cell r="P449">
            <v>-18.149999999999999</v>
          </cell>
          <cell r="Q449">
            <v>0</v>
          </cell>
          <cell r="R449">
            <v>18.150000000000002</v>
          </cell>
          <cell r="S449">
            <v>90</v>
          </cell>
          <cell r="T449">
            <v>32</v>
          </cell>
          <cell r="U449">
            <v>0</v>
          </cell>
          <cell r="V449">
            <v>90</v>
          </cell>
          <cell r="W449">
            <v>3</v>
          </cell>
          <cell r="X449" t="str">
            <v>"GA-17_Pt1_Hs=03.80_Tp=18.15_Interm.dat"</v>
          </cell>
          <cell r="Y449" t="str">
            <v>"GA-17_Pt1_Hs=03.80_Tp=18.15_Interm.dat"</v>
          </cell>
          <cell r="Z449" t="str">
            <v>"437.xls"</v>
          </cell>
          <cell r="AA449">
            <v>3.8</v>
          </cell>
          <cell r="AB449">
            <v>2</v>
          </cell>
          <cell r="AC449">
            <v>9.3720712277413312E-2</v>
          </cell>
          <cell r="AD449" t="str">
            <v>"GA-17_Pt1_Hs=03.80_Tp=18.15_Interm.dat"</v>
          </cell>
          <cell r="AE449" t="str">
            <v>"GA-17_Pt1_Hs=03.80_Tp=18.15_Interm.dat"</v>
          </cell>
          <cell r="AF449" t="str">
            <v>"437.xls"</v>
          </cell>
        </row>
        <row r="450">
          <cell r="A450">
            <v>438</v>
          </cell>
          <cell r="B450" t="str">
            <v>GA-17_Pt1_Hs=03.80_Tp=18.15_Ballast</v>
          </cell>
          <cell r="C450">
            <v>0</v>
          </cell>
          <cell r="D450" t="str">
            <v>Ochi-Hubble</v>
          </cell>
          <cell r="E450" t="str">
            <v>"Specified"</v>
          </cell>
          <cell r="F450" t="str">
            <v>S1</v>
          </cell>
          <cell r="G450">
            <v>90</v>
          </cell>
          <cell r="H450">
            <v>3.8</v>
          </cell>
          <cell r="I450">
            <v>8</v>
          </cell>
          <cell r="J450">
            <v>5.5096418732782364E-2</v>
          </cell>
          <cell r="K450" t="str">
            <v>N1</v>
          </cell>
          <cell r="L450">
            <v>90</v>
          </cell>
          <cell r="M450" t="str">
            <v>N1</v>
          </cell>
          <cell r="N450" t="str">
            <v>"Ballast"</v>
          </cell>
          <cell r="O450">
            <v>90</v>
          </cell>
          <cell r="P450">
            <v>-11.89</v>
          </cell>
          <cell r="Q450">
            <v>0</v>
          </cell>
          <cell r="R450">
            <v>18.150000000000002</v>
          </cell>
          <cell r="S450">
            <v>90</v>
          </cell>
          <cell r="T450">
            <v>32</v>
          </cell>
          <cell r="U450">
            <v>0</v>
          </cell>
          <cell r="V450">
            <v>90</v>
          </cell>
          <cell r="W450">
            <v>3</v>
          </cell>
          <cell r="X450" t="str">
            <v>"GA-17_Pt1_Hs=03.80_Tp=18.15_Ballast.dat"</v>
          </cell>
          <cell r="Y450" t="str">
            <v>"GA-17_Pt1_Hs=03.80_Tp=18.15_Ballast.dat"</v>
          </cell>
          <cell r="Z450" t="str">
            <v>"438.xls"</v>
          </cell>
          <cell r="AA450">
            <v>3.8</v>
          </cell>
          <cell r="AB450">
            <v>2</v>
          </cell>
          <cell r="AC450">
            <v>9.3720712277413312E-2</v>
          </cell>
          <cell r="AD450" t="str">
            <v>"GA-17_Pt1_Hs=03.80_Tp=18.15_Ballast.dat"</v>
          </cell>
          <cell r="AE450" t="str">
            <v>"GA-17_Pt1_Hs=03.80_Tp=18.15_Ballast.dat"</v>
          </cell>
          <cell r="AF450" t="str">
            <v>"438.xls"</v>
          </cell>
        </row>
        <row r="451">
          <cell r="A451">
            <v>439</v>
          </cell>
          <cell r="B451" t="str">
            <v>GA-17_Pt1_Hs=03.80_Tp=18.15_Ballast</v>
          </cell>
          <cell r="C451">
            <v>0</v>
          </cell>
          <cell r="D451" t="str">
            <v>Ochi-Hubble</v>
          </cell>
          <cell r="E451" t="str">
            <v>"Specified"</v>
          </cell>
          <cell r="F451" t="str">
            <v>S1</v>
          </cell>
          <cell r="G451">
            <v>90</v>
          </cell>
          <cell r="H451">
            <v>3.8</v>
          </cell>
          <cell r="I451">
            <v>8</v>
          </cell>
          <cell r="J451">
            <v>5.5096418732782364E-2</v>
          </cell>
          <cell r="K451" t="str">
            <v>N1</v>
          </cell>
          <cell r="L451">
            <v>90</v>
          </cell>
          <cell r="M451" t="str">
            <v>N1</v>
          </cell>
          <cell r="N451" t="str">
            <v>"Ballast"</v>
          </cell>
          <cell r="O451">
            <v>90</v>
          </cell>
          <cell r="P451">
            <v>-11.89</v>
          </cell>
          <cell r="Q451">
            <v>0</v>
          </cell>
          <cell r="R451">
            <v>18.150000000000002</v>
          </cell>
          <cell r="S451">
            <v>90</v>
          </cell>
          <cell r="T451">
            <v>32</v>
          </cell>
          <cell r="U451">
            <v>0</v>
          </cell>
          <cell r="V451">
            <v>90</v>
          </cell>
          <cell r="W451">
            <v>3</v>
          </cell>
          <cell r="X451" t="str">
            <v>"GA-17_Pt1_Hs=03.80_Tp=18.15_Ballast.dat"</v>
          </cell>
          <cell r="Y451" t="str">
            <v>"GA-17_Pt1_Hs=03.80_Tp=18.15_Ballast.dat"</v>
          </cell>
          <cell r="Z451" t="str">
            <v>"439.xls"</v>
          </cell>
          <cell r="AA451">
            <v>3.8</v>
          </cell>
          <cell r="AB451">
            <v>2</v>
          </cell>
          <cell r="AC451">
            <v>9.3720712277413312E-2</v>
          </cell>
          <cell r="AD451" t="str">
            <v>"GA-17_Pt1_Hs=03.80_Tp=18.15_Ballast.dat"</v>
          </cell>
          <cell r="AE451" t="str">
            <v>"GA-17_Pt1_Hs=03.80_Tp=18.15_Ballast.dat"</v>
          </cell>
          <cell r="AF451" t="str">
            <v>"439.xls"</v>
          </cell>
        </row>
        <row r="452">
          <cell r="A452">
            <v>440</v>
          </cell>
          <cell r="B452" t="str">
            <v>GA-17_Pt1_Hs=03.80_Tp=18.15_Ballast</v>
          </cell>
          <cell r="C452">
            <v>0</v>
          </cell>
          <cell r="D452" t="str">
            <v>Ochi-Hubble</v>
          </cell>
          <cell r="E452" t="str">
            <v>"Specified"</v>
          </cell>
          <cell r="F452" t="str">
            <v>S1</v>
          </cell>
          <cell r="G452">
            <v>90</v>
          </cell>
          <cell r="H452">
            <v>3.8</v>
          </cell>
          <cell r="I452">
            <v>8</v>
          </cell>
          <cell r="J452">
            <v>5.5096418732782364E-2</v>
          </cell>
          <cell r="K452" t="str">
            <v>N1</v>
          </cell>
          <cell r="L452">
            <v>90</v>
          </cell>
          <cell r="M452" t="str">
            <v>N1</v>
          </cell>
          <cell r="N452" t="str">
            <v>"Ballast"</v>
          </cell>
          <cell r="O452">
            <v>90</v>
          </cell>
          <cell r="P452">
            <v>-11.89</v>
          </cell>
          <cell r="Q452">
            <v>0</v>
          </cell>
          <cell r="R452">
            <v>18.150000000000002</v>
          </cell>
          <cell r="S452">
            <v>90</v>
          </cell>
          <cell r="T452">
            <v>32</v>
          </cell>
          <cell r="U452">
            <v>0</v>
          </cell>
          <cell r="V452">
            <v>90</v>
          </cell>
          <cell r="W452">
            <v>3</v>
          </cell>
          <cell r="X452" t="str">
            <v>"GA-17_Pt1_Hs=03.80_Tp=18.15_Ballast.dat"</v>
          </cell>
          <cell r="Y452" t="str">
            <v>"GA-17_Pt1_Hs=03.80_Tp=18.15_Ballast.dat"</v>
          </cell>
          <cell r="Z452" t="str">
            <v>"440.xls"</v>
          </cell>
          <cell r="AA452">
            <v>3.8</v>
          </cell>
          <cell r="AB452">
            <v>2</v>
          </cell>
          <cell r="AC452">
            <v>9.3720712277413312E-2</v>
          </cell>
          <cell r="AD452" t="str">
            <v>"GA-17_Pt1_Hs=03.80_Tp=18.15_Ballast.dat"</v>
          </cell>
          <cell r="AE452" t="str">
            <v>"GA-17_Pt1_Hs=03.80_Tp=18.15_Ballast.dat"</v>
          </cell>
          <cell r="AF452" t="str">
            <v>"440.xls"</v>
          </cell>
        </row>
        <row r="453">
          <cell r="A453">
            <v>441</v>
          </cell>
          <cell r="B453" t="str">
            <v>GA-18_Pt1_Hs=03.80_Tp=18.15_Full</v>
          </cell>
          <cell r="C453">
            <v>0</v>
          </cell>
          <cell r="D453" t="str">
            <v>Ochi-Hubble</v>
          </cell>
          <cell r="E453" t="str">
            <v>"Specified"</v>
          </cell>
          <cell r="F453" t="str">
            <v>N1</v>
          </cell>
          <cell r="G453">
            <v>270</v>
          </cell>
          <cell r="H453">
            <v>3.8</v>
          </cell>
          <cell r="I453">
            <v>8</v>
          </cell>
          <cell r="J453">
            <v>5.5096418732782364E-2</v>
          </cell>
          <cell r="K453" t="str">
            <v>S1</v>
          </cell>
          <cell r="L453">
            <v>270</v>
          </cell>
          <cell r="M453" t="str">
            <v>S1</v>
          </cell>
          <cell r="N453" t="str">
            <v>"Full"</v>
          </cell>
          <cell r="O453">
            <v>270</v>
          </cell>
          <cell r="P453">
            <v>-24.5</v>
          </cell>
          <cell r="Q453">
            <v>0</v>
          </cell>
          <cell r="R453">
            <v>18.150000000000002</v>
          </cell>
          <cell r="S453">
            <v>90</v>
          </cell>
          <cell r="T453">
            <v>32</v>
          </cell>
          <cell r="U453">
            <v>0</v>
          </cell>
          <cell r="V453">
            <v>90</v>
          </cell>
          <cell r="W453">
            <v>3</v>
          </cell>
          <cell r="X453" t="str">
            <v>"GA-18_Pt1_Hs=03.80_Tp=18.15_Full.dat"</v>
          </cell>
          <cell r="Y453" t="str">
            <v>"GA-18_Pt1_Hs=03.80_Tp=18.15_Full.dat"</v>
          </cell>
          <cell r="Z453" t="str">
            <v>"441.xls"</v>
          </cell>
          <cell r="AA453">
            <v>3.8</v>
          </cell>
          <cell r="AB453">
            <v>2</v>
          </cell>
          <cell r="AC453">
            <v>9.3720712277413312E-2</v>
          </cell>
          <cell r="AD453" t="str">
            <v>"GA-18_Pt1_Hs=03.80_Tp=18.15_Full.dat"</v>
          </cell>
          <cell r="AE453" t="str">
            <v>"GA-18_Pt1_Hs=03.80_Tp=18.15_Full.dat"</v>
          </cell>
          <cell r="AF453" t="str">
            <v>"441.xls"</v>
          </cell>
        </row>
        <row r="454">
          <cell r="A454">
            <v>442</v>
          </cell>
          <cell r="B454" t="str">
            <v>GA-18_Pt1_Hs=03.80_Tp=18.15_Full</v>
          </cell>
          <cell r="C454">
            <v>0</v>
          </cell>
          <cell r="D454" t="str">
            <v>Ochi-Hubble</v>
          </cell>
          <cell r="E454" t="str">
            <v>"Specified"</v>
          </cell>
          <cell r="F454" t="str">
            <v>N1</v>
          </cell>
          <cell r="G454">
            <v>270</v>
          </cell>
          <cell r="H454">
            <v>3.8</v>
          </cell>
          <cell r="I454">
            <v>8</v>
          </cell>
          <cell r="J454">
            <v>5.5096418732782364E-2</v>
          </cell>
          <cell r="K454" t="str">
            <v>S1</v>
          </cell>
          <cell r="L454">
            <v>270</v>
          </cell>
          <cell r="M454" t="str">
            <v>S1</v>
          </cell>
          <cell r="N454" t="str">
            <v>"Full"</v>
          </cell>
          <cell r="O454">
            <v>270</v>
          </cell>
          <cell r="P454">
            <v>-24.5</v>
          </cell>
          <cell r="Q454">
            <v>0</v>
          </cell>
          <cell r="R454">
            <v>18.150000000000002</v>
          </cell>
          <cell r="S454">
            <v>90</v>
          </cell>
          <cell r="T454">
            <v>32</v>
          </cell>
          <cell r="U454">
            <v>0</v>
          </cell>
          <cell r="V454">
            <v>90</v>
          </cell>
          <cell r="W454">
            <v>3</v>
          </cell>
          <cell r="X454" t="str">
            <v>"GA-18_Pt1_Hs=03.80_Tp=18.15_Full.dat"</v>
          </cell>
          <cell r="Y454" t="str">
            <v>"GA-18_Pt1_Hs=03.80_Tp=18.15_Full.dat"</v>
          </cell>
          <cell r="Z454" t="str">
            <v>"442.xls"</v>
          </cell>
          <cell r="AA454">
            <v>3.8</v>
          </cell>
          <cell r="AB454">
            <v>2</v>
          </cell>
          <cell r="AC454">
            <v>9.3720712277413312E-2</v>
          </cell>
          <cell r="AD454" t="str">
            <v>"GA-18_Pt1_Hs=03.80_Tp=18.15_Full.dat"</v>
          </cell>
          <cell r="AE454" t="str">
            <v>"GA-18_Pt1_Hs=03.80_Tp=18.15_Full.dat"</v>
          </cell>
          <cell r="AF454" t="str">
            <v>"442.xls"</v>
          </cell>
        </row>
        <row r="455">
          <cell r="A455">
            <v>443</v>
          </cell>
          <cell r="B455" t="str">
            <v>GA-18_Pt1_Hs=03.80_Tp=18.15_Full</v>
          </cell>
          <cell r="C455">
            <v>0</v>
          </cell>
          <cell r="D455" t="str">
            <v>Ochi-Hubble</v>
          </cell>
          <cell r="E455" t="str">
            <v>"Specified"</v>
          </cell>
          <cell r="F455" t="str">
            <v>N1</v>
          </cell>
          <cell r="G455">
            <v>270</v>
          </cell>
          <cell r="H455">
            <v>3.8</v>
          </cell>
          <cell r="I455">
            <v>8</v>
          </cell>
          <cell r="J455">
            <v>5.5096418732782364E-2</v>
          </cell>
          <cell r="K455" t="str">
            <v>S1</v>
          </cell>
          <cell r="L455">
            <v>270</v>
          </cell>
          <cell r="M455" t="str">
            <v>S1</v>
          </cell>
          <cell r="N455" t="str">
            <v>"Full"</v>
          </cell>
          <cell r="O455">
            <v>270</v>
          </cell>
          <cell r="P455">
            <v>-24.5</v>
          </cell>
          <cell r="Q455">
            <v>0</v>
          </cell>
          <cell r="R455">
            <v>18.150000000000002</v>
          </cell>
          <cell r="S455">
            <v>90</v>
          </cell>
          <cell r="T455">
            <v>32</v>
          </cell>
          <cell r="U455">
            <v>0</v>
          </cell>
          <cell r="V455">
            <v>90</v>
          </cell>
          <cell r="W455">
            <v>3</v>
          </cell>
          <cell r="X455" t="str">
            <v>"GA-18_Pt1_Hs=03.80_Tp=18.15_Full.dat"</v>
          </cell>
          <cell r="Y455" t="str">
            <v>"GA-18_Pt1_Hs=03.80_Tp=18.15_Full.dat"</v>
          </cell>
          <cell r="Z455" t="str">
            <v>"443.xls"</v>
          </cell>
          <cell r="AA455">
            <v>3.8</v>
          </cell>
          <cell r="AB455">
            <v>2</v>
          </cell>
          <cell r="AC455">
            <v>9.3720712277413312E-2</v>
          </cell>
          <cell r="AD455" t="str">
            <v>"GA-18_Pt1_Hs=03.80_Tp=18.15_Full.dat"</v>
          </cell>
          <cell r="AE455" t="str">
            <v>"GA-18_Pt1_Hs=03.80_Tp=18.15_Full.dat"</v>
          </cell>
          <cell r="AF455" t="str">
            <v>"443.xls"</v>
          </cell>
        </row>
        <row r="456">
          <cell r="A456">
            <v>444</v>
          </cell>
          <cell r="B456" t="str">
            <v>GA-18_Pt1_Hs=03.80_Tp=18.15_Interm</v>
          </cell>
          <cell r="C456">
            <v>0</v>
          </cell>
          <cell r="D456" t="str">
            <v>Ochi-Hubble</v>
          </cell>
          <cell r="E456" t="str">
            <v>"Specified"</v>
          </cell>
          <cell r="F456" t="str">
            <v>N1</v>
          </cell>
          <cell r="G456">
            <v>270</v>
          </cell>
          <cell r="H456">
            <v>3.8</v>
          </cell>
          <cell r="I456">
            <v>8</v>
          </cell>
          <cell r="J456">
            <v>5.5096418732782364E-2</v>
          </cell>
          <cell r="K456" t="str">
            <v>S1</v>
          </cell>
          <cell r="L456">
            <v>270</v>
          </cell>
          <cell r="M456" t="str">
            <v>S1</v>
          </cell>
          <cell r="N456" t="str">
            <v>"Interm"</v>
          </cell>
          <cell r="O456">
            <v>270</v>
          </cell>
          <cell r="P456">
            <v>-18.149999999999999</v>
          </cell>
          <cell r="Q456">
            <v>0</v>
          </cell>
          <cell r="R456">
            <v>18.150000000000002</v>
          </cell>
          <cell r="S456">
            <v>90</v>
          </cell>
          <cell r="T456">
            <v>32</v>
          </cell>
          <cell r="U456">
            <v>0</v>
          </cell>
          <cell r="V456">
            <v>90</v>
          </cell>
          <cell r="W456">
            <v>3</v>
          </cell>
          <cell r="X456" t="str">
            <v>"GA-18_Pt1_Hs=03.80_Tp=18.15_Interm.dat"</v>
          </cell>
          <cell r="Y456" t="str">
            <v>"GA-18_Pt1_Hs=03.80_Tp=18.15_Interm.dat"</v>
          </cell>
          <cell r="Z456" t="str">
            <v>"444.xls"</v>
          </cell>
          <cell r="AA456">
            <v>3.8</v>
          </cell>
          <cell r="AB456">
            <v>2</v>
          </cell>
          <cell r="AC456">
            <v>9.3720712277413312E-2</v>
          </cell>
          <cell r="AD456" t="str">
            <v>"GA-18_Pt1_Hs=03.80_Tp=18.15_Interm.dat"</v>
          </cell>
          <cell r="AE456" t="str">
            <v>"GA-18_Pt1_Hs=03.80_Tp=18.15_Interm.dat"</v>
          </cell>
          <cell r="AF456" t="str">
            <v>"444.xls"</v>
          </cell>
        </row>
        <row r="457">
          <cell r="A457">
            <v>445</v>
          </cell>
          <cell r="B457" t="str">
            <v>GA-18_Pt1_Hs=03.80_Tp=18.15_Interm</v>
          </cell>
          <cell r="C457">
            <v>0</v>
          </cell>
          <cell r="D457" t="str">
            <v>Ochi-Hubble</v>
          </cell>
          <cell r="E457" t="str">
            <v>"Specified"</v>
          </cell>
          <cell r="F457" t="str">
            <v>N1</v>
          </cell>
          <cell r="G457">
            <v>270</v>
          </cell>
          <cell r="H457">
            <v>3.8</v>
          </cell>
          <cell r="I457">
            <v>8</v>
          </cell>
          <cell r="J457">
            <v>5.5096418732782364E-2</v>
          </cell>
          <cell r="K457" t="str">
            <v>S1</v>
          </cell>
          <cell r="L457">
            <v>270</v>
          </cell>
          <cell r="M457" t="str">
            <v>S1</v>
          </cell>
          <cell r="N457" t="str">
            <v>"Interm"</v>
          </cell>
          <cell r="O457">
            <v>270</v>
          </cell>
          <cell r="P457">
            <v>-18.149999999999999</v>
          </cell>
          <cell r="Q457">
            <v>0</v>
          </cell>
          <cell r="R457">
            <v>18.150000000000002</v>
          </cell>
          <cell r="S457">
            <v>90</v>
          </cell>
          <cell r="T457">
            <v>32</v>
          </cell>
          <cell r="U457">
            <v>0</v>
          </cell>
          <cell r="V457">
            <v>90</v>
          </cell>
          <cell r="W457">
            <v>3</v>
          </cell>
          <cell r="X457" t="str">
            <v>"GA-18_Pt1_Hs=03.80_Tp=18.15_Interm.dat"</v>
          </cell>
          <cell r="Y457" t="str">
            <v>"GA-18_Pt1_Hs=03.80_Tp=18.15_Interm.dat"</v>
          </cell>
          <cell r="Z457" t="str">
            <v>"445.xls"</v>
          </cell>
          <cell r="AA457">
            <v>3.8</v>
          </cell>
          <cell r="AB457">
            <v>2</v>
          </cell>
          <cell r="AC457">
            <v>9.3720712277413312E-2</v>
          </cell>
          <cell r="AD457" t="str">
            <v>"GA-18_Pt1_Hs=03.80_Tp=18.15_Interm.dat"</v>
          </cell>
          <cell r="AE457" t="str">
            <v>"GA-18_Pt1_Hs=03.80_Tp=18.15_Interm.dat"</v>
          </cell>
          <cell r="AF457" t="str">
            <v>"445.xls"</v>
          </cell>
        </row>
        <row r="458">
          <cell r="A458">
            <v>446</v>
          </cell>
          <cell r="B458" t="str">
            <v>GA-18_Pt1_Hs=03.80_Tp=18.15_Interm</v>
          </cell>
          <cell r="C458">
            <v>0</v>
          </cell>
          <cell r="D458" t="str">
            <v>Ochi-Hubble</v>
          </cell>
          <cell r="E458" t="str">
            <v>"Specified"</v>
          </cell>
          <cell r="F458" t="str">
            <v>N1</v>
          </cell>
          <cell r="G458">
            <v>270</v>
          </cell>
          <cell r="H458">
            <v>3.8</v>
          </cell>
          <cell r="I458">
            <v>8</v>
          </cell>
          <cell r="J458">
            <v>5.5096418732782364E-2</v>
          </cell>
          <cell r="K458" t="str">
            <v>S1</v>
          </cell>
          <cell r="L458">
            <v>270</v>
          </cell>
          <cell r="M458" t="str">
            <v>S1</v>
          </cell>
          <cell r="N458" t="str">
            <v>"Interm"</v>
          </cell>
          <cell r="O458">
            <v>270</v>
          </cell>
          <cell r="P458">
            <v>-18.149999999999999</v>
          </cell>
          <cell r="Q458">
            <v>0</v>
          </cell>
          <cell r="R458">
            <v>18.150000000000002</v>
          </cell>
          <cell r="S458">
            <v>90</v>
          </cell>
          <cell r="T458">
            <v>32</v>
          </cell>
          <cell r="U458">
            <v>0</v>
          </cell>
          <cell r="V458">
            <v>90</v>
          </cell>
          <cell r="W458">
            <v>3</v>
          </cell>
          <cell r="X458" t="str">
            <v>"GA-18_Pt1_Hs=03.80_Tp=18.15_Interm.dat"</v>
          </cell>
          <cell r="Y458" t="str">
            <v>"GA-18_Pt1_Hs=03.80_Tp=18.15_Interm.dat"</v>
          </cell>
          <cell r="Z458" t="str">
            <v>"446.xls"</v>
          </cell>
          <cell r="AA458">
            <v>3.8</v>
          </cell>
          <cell r="AB458">
            <v>2</v>
          </cell>
          <cell r="AC458">
            <v>9.3720712277413312E-2</v>
          </cell>
          <cell r="AD458" t="str">
            <v>"GA-18_Pt1_Hs=03.80_Tp=18.15_Interm.dat"</v>
          </cell>
          <cell r="AE458" t="str">
            <v>"GA-18_Pt1_Hs=03.80_Tp=18.15_Interm.dat"</v>
          </cell>
          <cell r="AF458" t="str">
            <v>"446.xls"</v>
          </cell>
        </row>
        <row r="459">
          <cell r="A459">
            <v>447</v>
          </cell>
          <cell r="B459" t="str">
            <v>GA-18_Pt1_Hs=03.80_Tp=18.15_Ballast</v>
          </cell>
          <cell r="C459">
            <v>0</v>
          </cell>
          <cell r="D459" t="str">
            <v>Ochi-Hubble</v>
          </cell>
          <cell r="E459" t="str">
            <v>"Specified"</v>
          </cell>
          <cell r="F459" t="str">
            <v>N1</v>
          </cell>
          <cell r="G459">
            <v>270</v>
          </cell>
          <cell r="H459">
            <v>3.8</v>
          </cell>
          <cell r="I459">
            <v>8</v>
          </cell>
          <cell r="J459">
            <v>5.5096418732782364E-2</v>
          </cell>
          <cell r="K459" t="str">
            <v>S1</v>
          </cell>
          <cell r="L459">
            <v>270</v>
          </cell>
          <cell r="M459" t="str">
            <v>S1</v>
          </cell>
          <cell r="N459" t="str">
            <v>"Ballast"</v>
          </cell>
          <cell r="O459">
            <v>270</v>
          </cell>
          <cell r="P459">
            <v>-11.89</v>
          </cell>
          <cell r="Q459">
            <v>0</v>
          </cell>
          <cell r="R459">
            <v>18.150000000000002</v>
          </cell>
          <cell r="S459">
            <v>90</v>
          </cell>
          <cell r="T459">
            <v>32</v>
          </cell>
          <cell r="U459">
            <v>0</v>
          </cell>
          <cell r="V459">
            <v>90</v>
          </cell>
          <cell r="W459">
            <v>3</v>
          </cell>
          <cell r="X459" t="str">
            <v>"GA-18_Pt1_Hs=03.80_Tp=18.15_Ballast.dat"</v>
          </cell>
          <cell r="Y459" t="str">
            <v>"GA-18_Pt1_Hs=03.80_Tp=18.15_Ballast.dat"</v>
          </cell>
          <cell r="Z459" t="str">
            <v>"447.xls"</v>
          </cell>
          <cell r="AA459">
            <v>3.8</v>
          </cell>
          <cell r="AB459">
            <v>2</v>
          </cell>
          <cell r="AC459">
            <v>9.3720712277413312E-2</v>
          </cell>
          <cell r="AD459" t="str">
            <v>"GA-18_Pt1_Hs=03.80_Tp=18.15_Ballast.dat"</v>
          </cell>
          <cell r="AE459" t="str">
            <v>"GA-18_Pt1_Hs=03.80_Tp=18.15_Ballast.dat"</v>
          </cell>
          <cell r="AF459" t="str">
            <v>"447.xls"</v>
          </cell>
        </row>
        <row r="460">
          <cell r="A460">
            <v>448</v>
          </cell>
          <cell r="B460" t="str">
            <v>GA-18_Pt1_Hs=03.80_Tp=18.15_Ballast</v>
          </cell>
          <cell r="C460">
            <v>0</v>
          </cell>
          <cell r="D460" t="str">
            <v>Ochi-Hubble</v>
          </cell>
          <cell r="E460" t="str">
            <v>"Specified"</v>
          </cell>
          <cell r="F460" t="str">
            <v>N1</v>
          </cell>
          <cell r="G460">
            <v>270</v>
          </cell>
          <cell r="H460">
            <v>3.8</v>
          </cell>
          <cell r="I460">
            <v>8</v>
          </cell>
          <cell r="J460">
            <v>5.5096418732782364E-2</v>
          </cell>
          <cell r="K460" t="str">
            <v>S1</v>
          </cell>
          <cell r="L460">
            <v>270</v>
          </cell>
          <cell r="M460" t="str">
            <v>S1</v>
          </cell>
          <cell r="N460" t="str">
            <v>"Ballast"</v>
          </cell>
          <cell r="O460">
            <v>270</v>
          </cell>
          <cell r="P460">
            <v>-11.89</v>
          </cell>
          <cell r="Q460">
            <v>0</v>
          </cell>
          <cell r="R460">
            <v>18.150000000000002</v>
          </cell>
          <cell r="S460">
            <v>90</v>
          </cell>
          <cell r="T460">
            <v>32</v>
          </cell>
          <cell r="U460">
            <v>0</v>
          </cell>
          <cell r="V460">
            <v>90</v>
          </cell>
          <cell r="W460">
            <v>3</v>
          </cell>
          <cell r="X460" t="str">
            <v>"GA-18_Pt1_Hs=03.80_Tp=18.15_Ballast.dat"</v>
          </cell>
          <cell r="Y460" t="str">
            <v>"GA-18_Pt1_Hs=03.80_Tp=18.15_Ballast.dat"</v>
          </cell>
          <cell r="Z460" t="str">
            <v>"448.xls"</v>
          </cell>
          <cell r="AA460">
            <v>3.8</v>
          </cell>
          <cell r="AB460">
            <v>2</v>
          </cell>
          <cell r="AC460">
            <v>9.3720712277413312E-2</v>
          </cell>
          <cell r="AD460" t="str">
            <v>"GA-18_Pt1_Hs=03.80_Tp=18.15_Ballast.dat"</v>
          </cell>
          <cell r="AE460" t="str">
            <v>"GA-18_Pt1_Hs=03.80_Tp=18.15_Ballast.dat"</v>
          </cell>
          <cell r="AF460" t="str">
            <v>"448.xls"</v>
          </cell>
        </row>
        <row r="461">
          <cell r="A461">
            <v>449</v>
          </cell>
          <cell r="B461" t="str">
            <v>GA-18_Pt1_Hs=03.80_Tp=18.15_Ballast</v>
          </cell>
          <cell r="C461">
            <v>0</v>
          </cell>
          <cell r="D461" t="str">
            <v>Ochi-Hubble</v>
          </cell>
          <cell r="E461" t="str">
            <v>"Specified"</v>
          </cell>
          <cell r="F461" t="str">
            <v>N1</v>
          </cell>
          <cell r="G461">
            <v>270</v>
          </cell>
          <cell r="H461">
            <v>3.8</v>
          </cell>
          <cell r="I461">
            <v>8</v>
          </cell>
          <cell r="J461">
            <v>5.5096418732782364E-2</v>
          </cell>
          <cell r="K461" t="str">
            <v>S1</v>
          </cell>
          <cell r="L461">
            <v>270</v>
          </cell>
          <cell r="M461" t="str">
            <v>S1</v>
          </cell>
          <cell r="N461" t="str">
            <v>"Ballast"</v>
          </cell>
          <cell r="O461">
            <v>270</v>
          </cell>
          <cell r="P461">
            <v>-11.89</v>
          </cell>
          <cell r="Q461">
            <v>0</v>
          </cell>
          <cell r="R461">
            <v>18.150000000000002</v>
          </cell>
          <cell r="S461">
            <v>90</v>
          </cell>
          <cell r="T461">
            <v>32</v>
          </cell>
          <cell r="U461">
            <v>0</v>
          </cell>
          <cell r="V461">
            <v>90</v>
          </cell>
          <cell r="W461">
            <v>3</v>
          </cell>
          <cell r="X461" t="str">
            <v>"GA-18_Pt1_Hs=03.80_Tp=18.15_Ballast.dat"</v>
          </cell>
          <cell r="Y461" t="str">
            <v>"GA-18_Pt1_Hs=03.80_Tp=18.15_Ballast.dat"</v>
          </cell>
          <cell r="Z461" t="str">
            <v>"449.xls"</v>
          </cell>
          <cell r="AA461">
            <v>3.8</v>
          </cell>
          <cell r="AB461">
            <v>2</v>
          </cell>
          <cell r="AC461">
            <v>9.3720712277413312E-2</v>
          </cell>
          <cell r="AD461" t="str">
            <v>"GA-18_Pt1_Hs=03.80_Tp=18.15_Ballast.dat"</v>
          </cell>
          <cell r="AE461" t="str">
            <v>"GA-18_Pt1_Hs=03.80_Tp=18.15_Ballast.dat"</v>
          </cell>
          <cell r="AF461" t="str">
            <v>"449.xls"</v>
          </cell>
        </row>
        <row r="462">
          <cell r="A462">
            <v>450</v>
          </cell>
          <cell r="B462" t="str">
            <v>GA-19a_Pt1_Hs=03.80_Tp=18.15_Full</v>
          </cell>
          <cell r="C462">
            <v>0</v>
          </cell>
          <cell r="D462" t="str">
            <v>Ochi-Hubble</v>
          </cell>
          <cell r="E462" t="str">
            <v>"Specified"</v>
          </cell>
          <cell r="F462" t="str">
            <v>N1</v>
          </cell>
          <cell r="G462">
            <v>270</v>
          </cell>
          <cell r="H462">
            <v>3.8</v>
          </cell>
          <cell r="I462">
            <v>8</v>
          </cell>
          <cell r="J462">
            <v>5.5096418732782364E-2</v>
          </cell>
          <cell r="K462" t="str">
            <v>NW1</v>
          </cell>
          <cell r="L462">
            <v>135</v>
          </cell>
          <cell r="M462" t="str">
            <v>NW1</v>
          </cell>
          <cell r="N462" t="str">
            <v>"Full"</v>
          </cell>
          <cell r="O462">
            <v>135</v>
          </cell>
          <cell r="P462">
            <v>-24.5</v>
          </cell>
          <cell r="Q462">
            <v>0</v>
          </cell>
          <cell r="R462">
            <v>18.150000000000002</v>
          </cell>
          <cell r="S462">
            <v>90</v>
          </cell>
          <cell r="T462">
            <v>32</v>
          </cell>
          <cell r="U462">
            <v>0</v>
          </cell>
          <cell r="V462">
            <v>90</v>
          </cell>
          <cell r="W462">
            <v>3</v>
          </cell>
          <cell r="X462" t="str">
            <v>"GA-19a_Pt1_Hs=03.80_Tp=18.15_Full.dat"</v>
          </cell>
          <cell r="Y462" t="str">
            <v>"GA-19a_Pt1_Hs=03.80_Tp=18.15_Full.dat"</v>
          </cell>
          <cell r="Z462" t="str">
            <v>"450.xls"</v>
          </cell>
          <cell r="AA462">
            <v>3.8</v>
          </cell>
          <cell r="AB462">
            <v>2</v>
          </cell>
          <cell r="AC462">
            <v>9.3720712277413312E-2</v>
          </cell>
          <cell r="AD462" t="str">
            <v>"GA-19a_Pt1_Hs=03.80_Tp=18.15_Full.dat"</v>
          </cell>
          <cell r="AE462" t="str">
            <v>"GA-19a_Pt1_Hs=03.80_Tp=18.15_Full.dat"</v>
          </cell>
          <cell r="AF462" t="str">
            <v>"450.xls"</v>
          </cell>
        </row>
        <row r="463">
          <cell r="A463">
            <v>451</v>
          </cell>
          <cell r="B463" t="str">
            <v>GA-19a_Pt1_Hs=03.80_Tp=18.15_Full</v>
          </cell>
          <cell r="C463">
            <v>0</v>
          </cell>
          <cell r="D463" t="str">
            <v>Ochi-Hubble</v>
          </cell>
          <cell r="E463" t="str">
            <v>"Specified"</v>
          </cell>
          <cell r="F463" t="str">
            <v>N1</v>
          </cell>
          <cell r="G463">
            <v>270</v>
          </cell>
          <cell r="H463">
            <v>3.8</v>
          </cell>
          <cell r="I463">
            <v>8</v>
          </cell>
          <cell r="J463">
            <v>5.5096418732782364E-2</v>
          </cell>
          <cell r="K463" t="str">
            <v>NW1</v>
          </cell>
          <cell r="L463">
            <v>135</v>
          </cell>
          <cell r="M463" t="str">
            <v>NW1</v>
          </cell>
          <cell r="N463" t="str">
            <v>"Full"</v>
          </cell>
          <cell r="O463">
            <v>135</v>
          </cell>
          <cell r="P463">
            <v>-24.5</v>
          </cell>
          <cell r="Q463">
            <v>0</v>
          </cell>
          <cell r="R463">
            <v>18.150000000000002</v>
          </cell>
          <cell r="S463">
            <v>90</v>
          </cell>
          <cell r="T463">
            <v>32</v>
          </cell>
          <cell r="U463">
            <v>0</v>
          </cell>
          <cell r="V463">
            <v>90</v>
          </cell>
          <cell r="W463">
            <v>3</v>
          </cell>
          <cell r="X463" t="str">
            <v>"GA-19a_Pt1_Hs=03.80_Tp=18.15_Full.dat"</v>
          </cell>
          <cell r="Y463" t="str">
            <v>"GA-19a_Pt1_Hs=03.80_Tp=18.15_Full.dat"</v>
          </cell>
          <cell r="Z463" t="str">
            <v>"451.xls"</v>
          </cell>
          <cell r="AA463">
            <v>3.8</v>
          </cell>
          <cell r="AB463">
            <v>2</v>
          </cell>
          <cell r="AC463">
            <v>9.3720712277413312E-2</v>
          </cell>
          <cell r="AD463" t="str">
            <v>"GA-19a_Pt1_Hs=03.80_Tp=18.15_Full.dat"</v>
          </cell>
          <cell r="AE463" t="str">
            <v>"GA-19a_Pt1_Hs=03.80_Tp=18.15_Full.dat"</v>
          </cell>
          <cell r="AF463" t="str">
            <v>"451.xls"</v>
          </cell>
        </row>
        <row r="464">
          <cell r="A464">
            <v>452</v>
          </cell>
          <cell r="B464" t="str">
            <v>GA-19a_Pt1_Hs=03.80_Tp=18.15_Full</v>
          </cell>
          <cell r="C464">
            <v>0</v>
          </cell>
          <cell r="D464" t="str">
            <v>Ochi-Hubble</v>
          </cell>
          <cell r="E464" t="str">
            <v>"Specified"</v>
          </cell>
          <cell r="F464" t="str">
            <v>N1</v>
          </cell>
          <cell r="G464">
            <v>270</v>
          </cell>
          <cell r="H464">
            <v>3.8</v>
          </cell>
          <cell r="I464">
            <v>8</v>
          </cell>
          <cell r="J464">
            <v>5.5096418732782364E-2</v>
          </cell>
          <cell r="K464" t="str">
            <v>NW1</v>
          </cell>
          <cell r="L464">
            <v>135</v>
          </cell>
          <cell r="M464" t="str">
            <v>NW1</v>
          </cell>
          <cell r="N464" t="str">
            <v>"Full"</v>
          </cell>
          <cell r="O464">
            <v>135</v>
          </cell>
          <cell r="P464">
            <v>-24.5</v>
          </cell>
          <cell r="Q464">
            <v>0</v>
          </cell>
          <cell r="R464">
            <v>18.150000000000002</v>
          </cell>
          <cell r="S464">
            <v>90</v>
          </cell>
          <cell r="T464">
            <v>32</v>
          </cell>
          <cell r="U464">
            <v>0</v>
          </cell>
          <cell r="V464">
            <v>90</v>
          </cell>
          <cell r="W464">
            <v>3</v>
          </cell>
          <cell r="X464" t="str">
            <v>"GA-19a_Pt1_Hs=03.80_Tp=18.15_Full.dat"</v>
          </cell>
          <cell r="Y464" t="str">
            <v>"GA-19a_Pt1_Hs=03.80_Tp=18.15_Full.dat"</v>
          </cell>
          <cell r="Z464" t="str">
            <v>"452.xls"</v>
          </cell>
          <cell r="AA464">
            <v>3.8</v>
          </cell>
          <cell r="AB464">
            <v>2</v>
          </cell>
          <cell r="AC464">
            <v>9.3720712277413312E-2</v>
          </cell>
          <cell r="AD464" t="str">
            <v>"GA-19a_Pt1_Hs=03.80_Tp=18.15_Full.dat"</v>
          </cell>
          <cell r="AE464" t="str">
            <v>"GA-19a_Pt1_Hs=03.80_Tp=18.15_Full.dat"</v>
          </cell>
          <cell r="AF464" t="str">
            <v>"452.xls"</v>
          </cell>
        </row>
        <row r="465">
          <cell r="A465">
            <v>453</v>
          </cell>
          <cell r="B465" t="str">
            <v>GA-19a_Pt1_Hs=03.80_Tp=18.15_Interm</v>
          </cell>
          <cell r="C465">
            <v>0</v>
          </cell>
          <cell r="D465" t="str">
            <v>Ochi-Hubble</v>
          </cell>
          <cell r="E465" t="str">
            <v>"Specified"</v>
          </cell>
          <cell r="F465" t="str">
            <v>N1</v>
          </cell>
          <cell r="G465">
            <v>270</v>
          </cell>
          <cell r="H465">
            <v>3.8</v>
          </cell>
          <cell r="I465">
            <v>8</v>
          </cell>
          <cell r="J465">
            <v>5.5096418732782364E-2</v>
          </cell>
          <cell r="K465" t="str">
            <v>NW1</v>
          </cell>
          <cell r="L465">
            <v>135</v>
          </cell>
          <cell r="M465" t="str">
            <v>NW1</v>
          </cell>
          <cell r="N465" t="str">
            <v>"Interm"</v>
          </cell>
          <cell r="O465">
            <v>135</v>
          </cell>
          <cell r="P465">
            <v>-18.149999999999999</v>
          </cell>
          <cell r="Q465">
            <v>0</v>
          </cell>
          <cell r="R465">
            <v>18.150000000000002</v>
          </cell>
          <cell r="S465">
            <v>90</v>
          </cell>
          <cell r="T465">
            <v>32</v>
          </cell>
          <cell r="U465">
            <v>0</v>
          </cell>
          <cell r="V465">
            <v>90</v>
          </cell>
          <cell r="W465">
            <v>3</v>
          </cell>
          <cell r="X465" t="str">
            <v>"GA-19a_Pt1_Hs=03.80_Tp=18.15_Interm.dat"</v>
          </cell>
          <cell r="Y465" t="str">
            <v>"GA-19a_Pt1_Hs=03.80_Tp=18.15_Interm.dat"</v>
          </cell>
          <cell r="Z465" t="str">
            <v>"453.xls"</v>
          </cell>
          <cell r="AA465">
            <v>3.8</v>
          </cell>
          <cell r="AB465">
            <v>2</v>
          </cell>
          <cell r="AC465">
            <v>9.3720712277413312E-2</v>
          </cell>
          <cell r="AD465" t="str">
            <v>"GA-19a_Pt1_Hs=03.80_Tp=18.15_Interm.dat"</v>
          </cell>
          <cell r="AE465" t="str">
            <v>"GA-19a_Pt1_Hs=03.80_Tp=18.15_Interm.dat"</v>
          </cell>
          <cell r="AF465" t="str">
            <v>"453.xls"</v>
          </cell>
        </row>
        <row r="466">
          <cell r="A466">
            <v>454</v>
          </cell>
          <cell r="B466" t="str">
            <v>GA-19a_Pt1_Hs=03.80_Tp=18.15_Interm</v>
          </cell>
          <cell r="C466">
            <v>0</v>
          </cell>
          <cell r="D466" t="str">
            <v>Ochi-Hubble</v>
          </cell>
          <cell r="E466" t="str">
            <v>"Specified"</v>
          </cell>
          <cell r="F466" t="str">
            <v>N1</v>
          </cell>
          <cell r="G466">
            <v>270</v>
          </cell>
          <cell r="H466">
            <v>3.8</v>
          </cell>
          <cell r="I466">
            <v>8</v>
          </cell>
          <cell r="J466">
            <v>5.5096418732782364E-2</v>
          </cell>
          <cell r="K466" t="str">
            <v>NW1</v>
          </cell>
          <cell r="L466">
            <v>135</v>
          </cell>
          <cell r="M466" t="str">
            <v>NW1</v>
          </cell>
          <cell r="N466" t="str">
            <v>"Interm"</v>
          </cell>
          <cell r="O466">
            <v>135</v>
          </cell>
          <cell r="P466">
            <v>-18.149999999999999</v>
          </cell>
          <cell r="Q466">
            <v>0</v>
          </cell>
          <cell r="R466">
            <v>18.150000000000002</v>
          </cell>
          <cell r="S466">
            <v>90</v>
          </cell>
          <cell r="T466">
            <v>32</v>
          </cell>
          <cell r="U466">
            <v>0</v>
          </cell>
          <cell r="V466">
            <v>90</v>
          </cell>
          <cell r="W466">
            <v>3</v>
          </cell>
          <cell r="X466" t="str">
            <v>"GA-19a_Pt1_Hs=03.80_Tp=18.15_Interm.dat"</v>
          </cell>
          <cell r="Y466" t="str">
            <v>"GA-19a_Pt1_Hs=03.80_Tp=18.15_Interm.dat"</v>
          </cell>
          <cell r="Z466" t="str">
            <v>"454.xls"</v>
          </cell>
          <cell r="AA466">
            <v>3.8</v>
          </cell>
          <cell r="AB466">
            <v>2</v>
          </cell>
          <cell r="AC466">
            <v>9.3720712277413312E-2</v>
          </cell>
          <cell r="AD466" t="str">
            <v>"GA-19a_Pt1_Hs=03.80_Tp=18.15_Interm.dat"</v>
          </cell>
          <cell r="AE466" t="str">
            <v>"GA-19a_Pt1_Hs=03.80_Tp=18.15_Interm.dat"</v>
          </cell>
          <cell r="AF466" t="str">
            <v>"454.xls"</v>
          </cell>
        </row>
        <row r="467">
          <cell r="A467">
            <v>455</v>
          </cell>
          <cell r="B467" t="str">
            <v>GA-19a_Pt1_Hs=03.80_Tp=18.15_Interm</v>
          </cell>
          <cell r="C467">
            <v>0</v>
          </cell>
          <cell r="D467" t="str">
            <v>Ochi-Hubble</v>
          </cell>
          <cell r="E467" t="str">
            <v>"Specified"</v>
          </cell>
          <cell r="F467" t="str">
            <v>N1</v>
          </cell>
          <cell r="G467">
            <v>270</v>
          </cell>
          <cell r="H467">
            <v>3.8</v>
          </cell>
          <cell r="I467">
            <v>8</v>
          </cell>
          <cell r="J467">
            <v>5.5096418732782364E-2</v>
          </cell>
          <cell r="K467" t="str">
            <v>NW1</v>
          </cell>
          <cell r="L467">
            <v>135</v>
          </cell>
          <cell r="M467" t="str">
            <v>NW1</v>
          </cell>
          <cell r="N467" t="str">
            <v>"Interm"</v>
          </cell>
          <cell r="O467">
            <v>135</v>
          </cell>
          <cell r="P467">
            <v>-18.149999999999999</v>
          </cell>
          <cell r="Q467">
            <v>0</v>
          </cell>
          <cell r="R467">
            <v>18.150000000000002</v>
          </cell>
          <cell r="S467">
            <v>90</v>
          </cell>
          <cell r="T467">
            <v>32</v>
          </cell>
          <cell r="U467">
            <v>0</v>
          </cell>
          <cell r="V467">
            <v>90</v>
          </cell>
          <cell r="W467">
            <v>3</v>
          </cell>
          <cell r="X467" t="str">
            <v>"GA-19a_Pt1_Hs=03.80_Tp=18.15_Interm.dat"</v>
          </cell>
          <cell r="Y467" t="str">
            <v>"GA-19a_Pt1_Hs=03.80_Tp=18.15_Interm.dat"</v>
          </cell>
          <cell r="Z467" t="str">
            <v>"455.xls"</v>
          </cell>
          <cell r="AA467">
            <v>3.8</v>
          </cell>
          <cell r="AB467">
            <v>2</v>
          </cell>
          <cell r="AC467">
            <v>9.3720712277413312E-2</v>
          </cell>
          <cell r="AD467" t="str">
            <v>"GA-19a_Pt1_Hs=03.80_Tp=18.15_Interm.dat"</v>
          </cell>
          <cell r="AE467" t="str">
            <v>"GA-19a_Pt1_Hs=03.80_Tp=18.15_Interm.dat"</v>
          </cell>
          <cell r="AF467" t="str">
            <v>"455.xls"</v>
          </cell>
        </row>
        <row r="468">
          <cell r="A468">
            <v>456</v>
          </cell>
          <cell r="B468" t="str">
            <v>GA-19a_Pt1_Hs=03.80_Tp=18.15_Ballast</v>
          </cell>
          <cell r="C468">
            <v>0</v>
          </cell>
          <cell r="D468" t="str">
            <v>Ochi-Hubble</v>
          </cell>
          <cell r="E468" t="str">
            <v>"Specified"</v>
          </cell>
          <cell r="F468" t="str">
            <v>N1</v>
          </cell>
          <cell r="G468">
            <v>270</v>
          </cell>
          <cell r="H468">
            <v>3.8</v>
          </cell>
          <cell r="I468">
            <v>8</v>
          </cell>
          <cell r="J468">
            <v>5.5096418732782364E-2</v>
          </cell>
          <cell r="K468" t="str">
            <v>NW1</v>
          </cell>
          <cell r="L468">
            <v>135</v>
          </cell>
          <cell r="M468" t="str">
            <v>NW1</v>
          </cell>
          <cell r="N468" t="str">
            <v>"Ballast"</v>
          </cell>
          <cell r="O468">
            <v>135</v>
          </cell>
          <cell r="P468">
            <v>-11.89</v>
          </cell>
          <cell r="Q468">
            <v>0</v>
          </cell>
          <cell r="R468">
            <v>18.150000000000002</v>
          </cell>
          <cell r="S468">
            <v>90</v>
          </cell>
          <cell r="T468">
            <v>32</v>
          </cell>
          <cell r="U468">
            <v>0</v>
          </cell>
          <cell r="V468">
            <v>90</v>
          </cell>
          <cell r="W468">
            <v>3</v>
          </cell>
          <cell r="X468" t="str">
            <v>"GA-19a_Pt1_Hs=03.80_Tp=18.15_Ballast.dat"</v>
          </cell>
          <cell r="Y468" t="str">
            <v>"GA-19a_Pt1_Hs=03.80_Tp=18.15_Ballast.dat"</v>
          </cell>
          <cell r="Z468" t="str">
            <v>"456.xls"</v>
          </cell>
          <cell r="AA468">
            <v>3.8</v>
          </cell>
          <cell r="AB468">
            <v>2</v>
          </cell>
          <cell r="AC468">
            <v>9.3720712277413312E-2</v>
          </cell>
          <cell r="AD468" t="str">
            <v>"GA-19a_Pt1_Hs=03.80_Tp=18.15_Ballast.dat"</v>
          </cell>
          <cell r="AE468" t="str">
            <v>"GA-19a_Pt1_Hs=03.80_Tp=18.15_Ballast.dat"</v>
          </cell>
          <cell r="AF468" t="str">
            <v>"456.xls"</v>
          </cell>
        </row>
        <row r="469">
          <cell r="A469">
            <v>457</v>
          </cell>
          <cell r="B469" t="str">
            <v>GA-19a_Pt1_Hs=03.80_Tp=18.15_Ballast</v>
          </cell>
          <cell r="C469">
            <v>0</v>
          </cell>
          <cell r="D469" t="str">
            <v>Ochi-Hubble</v>
          </cell>
          <cell r="E469" t="str">
            <v>"Specified"</v>
          </cell>
          <cell r="F469" t="str">
            <v>N1</v>
          </cell>
          <cell r="G469">
            <v>270</v>
          </cell>
          <cell r="H469">
            <v>3.8</v>
          </cell>
          <cell r="I469">
            <v>8</v>
          </cell>
          <cell r="J469">
            <v>5.5096418732782364E-2</v>
          </cell>
          <cell r="K469" t="str">
            <v>NW1</v>
          </cell>
          <cell r="L469">
            <v>135</v>
          </cell>
          <cell r="M469" t="str">
            <v>NW1</v>
          </cell>
          <cell r="N469" t="str">
            <v>"Ballast"</v>
          </cell>
          <cell r="O469">
            <v>135</v>
          </cell>
          <cell r="P469">
            <v>-11.89</v>
          </cell>
          <cell r="Q469">
            <v>0</v>
          </cell>
          <cell r="R469">
            <v>18.150000000000002</v>
          </cell>
          <cell r="S469">
            <v>90</v>
          </cell>
          <cell r="T469">
            <v>32</v>
          </cell>
          <cell r="U469">
            <v>0</v>
          </cell>
          <cell r="V469">
            <v>90</v>
          </cell>
          <cell r="W469">
            <v>3</v>
          </cell>
          <cell r="X469" t="str">
            <v>"GA-19a_Pt1_Hs=03.80_Tp=18.15_Ballast.dat"</v>
          </cell>
          <cell r="Y469" t="str">
            <v>"GA-19a_Pt1_Hs=03.80_Tp=18.15_Ballast.dat"</v>
          </cell>
          <cell r="Z469" t="str">
            <v>"457.xls"</v>
          </cell>
          <cell r="AA469">
            <v>3.8</v>
          </cell>
          <cell r="AB469">
            <v>2</v>
          </cell>
          <cell r="AC469">
            <v>9.3720712277413312E-2</v>
          </cell>
          <cell r="AD469" t="str">
            <v>"GA-19a_Pt1_Hs=03.80_Tp=18.15_Ballast.dat"</v>
          </cell>
          <cell r="AE469" t="str">
            <v>"GA-19a_Pt1_Hs=03.80_Tp=18.15_Ballast.dat"</v>
          </cell>
          <cell r="AF469" t="str">
            <v>"457.xls"</v>
          </cell>
        </row>
        <row r="470">
          <cell r="A470">
            <v>458</v>
          </cell>
          <cell r="B470" t="str">
            <v>GA-19a_Pt1_Hs=03.80_Tp=18.15_Ballast</v>
          </cell>
          <cell r="C470">
            <v>0</v>
          </cell>
          <cell r="D470" t="str">
            <v>Ochi-Hubble</v>
          </cell>
          <cell r="E470" t="str">
            <v>"Specified"</v>
          </cell>
          <cell r="F470" t="str">
            <v>N1</v>
          </cell>
          <cell r="G470">
            <v>270</v>
          </cell>
          <cell r="H470">
            <v>3.8</v>
          </cell>
          <cell r="I470">
            <v>8</v>
          </cell>
          <cell r="J470">
            <v>5.5096418732782364E-2</v>
          </cell>
          <cell r="K470" t="str">
            <v>NW1</v>
          </cell>
          <cell r="L470">
            <v>135</v>
          </cell>
          <cell r="M470" t="str">
            <v>NW1</v>
          </cell>
          <cell r="N470" t="str">
            <v>"Ballast"</v>
          </cell>
          <cell r="O470">
            <v>135</v>
          </cell>
          <cell r="P470">
            <v>-11.89</v>
          </cell>
          <cell r="Q470">
            <v>0</v>
          </cell>
          <cell r="R470">
            <v>18.150000000000002</v>
          </cell>
          <cell r="S470">
            <v>90</v>
          </cell>
          <cell r="T470">
            <v>32</v>
          </cell>
          <cell r="U470">
            <v>0</v>
          </cell>
          <cell r="V470">
            <v>90</v>
          </cell>
          <cell r="W470">
            <v>3</v>
          </cell>
          <cell r="X470" t="str">
            <v>"GA-19a_Pt1_Hs=03.80_Tp=18.15_Ballast.dat"</v>
          </cell>
          <cell r="Y470" t="str">
            <v>"GA-19a_Pt1_Hs=03.80_Tp=18.15_Ballast.dat"</v>
          </cell>
          <cell r="Z470" t="str">
            <v>"458.xls"</v>
          </cell>
          <cell r="AA470">
            <v>3.8</v>
          </cell>
          <cell r="AB470">
            <v>2</v>
          </cell>
          <cell r="AC470">
            <v>9.3720712277413312E-2</v>
          </cell>
          <cell r="AD470" t="str">
            <v>"GA-19a_Pt1_Hs=03.80_Tp=18.15_Ballast.dat"</v>
          </cell>
          <cell r="AE470" t="str">
            <v>"GA-19a_Pt1_Hs=03.80_Tp=18.15_Ballast.dat"</v>
          </cell>
          <cell r="AF470" t="str">
            <v>"458.xls"</v>
          </cell>
        </row>
        <row r="471">
          <cell r="A471">
            <v>459</v>
          </cell>
          <cell r="B471" t="str">
            <v>GA-19b_Pt1_Hs=03.80_Tp=18.15_Full</v>
          </cell>
          <cell r="C471">
            <v>0</v>
          </cell>
          <cell r="D471" t="str">
            <v>Ochi-Hubble</v>
          </cell>
          <cell r="E471" t="str">
            <v>"Specified"</v>
          </cell>
          <cell r="F471" t="str">
            <v>N1</v>
          </cell>
          <cell r="G471">
            <v>270</v>
          </cell>
          <cell r="H471">
            <v>3.8</v>
          </cell>
          <cell r="I471">
            <v>8</v>
          </cell>
          <cell r="J471">
            <v>5.5096418732782364E-2</v>
          </cell>
          <cell r="K471" t="str">
            <v>SW1</v>
          </cell>
          <cell r="L471">
            <v>225</v>
          </cell>
          <cell r="M471" t="str">
            <v>SW1</v>
          </cell>
          <cell r="N471" t="str">
            <v>"Full"</v>
          </cell>
          <cell r="O471">
            <v>225</v>
          </cell>
          <cell r="P471">
            <v>-24.5</v>
          </cell>
          <cell r="Q471">
            <v>0</v>
          </cell>
          <cell r="R471">
            <v>18.150000000000002</v>
          </cell>
          <cell r="S471">
            <v>90</v>
          </cell>
          <cell r="T471">
            <v>32</v>
          </cell>
          <cell r="U471">
            <v>0</v>
          </cell>
          <cell r="V471">
            <v>90</v>
          </cell>
          <cell r="W471">
            <v>3</v>
          </cell>
          <cell r="X471" t="str">
            <v>"GA-19b_Pt1_Hs=03.80_Tp=18.15_Full.dat"</v>
          </cell>
          <cell r="Y471" t="str">
            <v>"GA-19b_Pt1_Hs=03.80_Tp=18.15_Full.dat"</v>
          </cell>
          <cell r="Z471" t="str">
            <v>"459.xls"</v>
          </cell>
          <cell r="AA471">
            <v>3.8</v>
          </cell>
          <cell r="AB471">
            <v>2</v>
          </cell>
          <cell r="AC471">
            <v>9.3720712277413312E-2</v>
          </cell>
          <cell r="AD471" t="str">
            <v>"GA-19b_Pt1_Hs=03.80_Tp=18.15_Full.dat"</v>
          </cell>
          <cell r="AE471" t="str">
            <v>"GA-19b_Pt1_Hs=03.80_Tp=18.15_Full.dat"</v>
          </cell>
          <cell r="AF471" t="str">
            <v>"459.xls"</v>
          </cell>
        </row>
        <row r="472">
          <cell r="A472">
            <v>460</v>
          </cell>
          <cell r="B472" t="str">
            <v>GA-19b_Pt1_Hs=03.80_Tp=18.15_Full</v>
          </cell>
          <cell r="C472">
            <v>0</v>
          </cell>
          <cell r="D472" t="str">
            <v>Ochi-Hubble</v>
          </cell>
          <cell r="E472" t="str">
            <v>"Specified"</v>
          </cell>
          <cell r="F472" t="str">
            <v>N1</v>
          </cell>
          <cell r="G472">
            <v>270</v>
          </cell>
          <cell r="H472">
            <v>3.8</v>
          </cell>
          <cell r="I472">
            <v>8</v>
          </cell>
          <cell r="J472">
            <v>5.5096418732782364E-2</v>
          </cell>
          <cell r="K472" t="str">
            <v>SW1</v>
          </cell>
          <cell r="L472">
            <v>225</v>
          </cell>
          <cell r="M472" t="str">
            <v>SW1</v>
          </cell>
          <cell r="N472" t="str">
            <v>"Full"</v>
          </cell>
          <cell r="O472">
            <v>225</v>
          </cell>
          <cell r="P472">
            <v>-24.5</v>
          </cell>
          <cell r="Q472">
            <v>0</v>
          </cell>
          <cell r="R472">
            <v>18.150000000000002</v>
          </cell>
          <cell r="S472">
            <v>90</v>
          </cell>
          <cell r="T472">
            <v>32</v>
          </cell>
          <cell r="U472">
            <v>0</v>
          </cell>
          <cell r="V472">
            <v>90</v>
          </cell>
          <cell r="W472">
            <v>3</v>
          </cell>
          <cell r="X472" t="str">
            <v>"GA-19b_Pt1_Hs=03.80_Tp=18.15_Full.dat"</v>
          </cell>
          <cell r="Y472" t="str">
            <v>"GA-19b_Pt1_Hs=03.80_Tp=18.15_Full.dat"</v>
          </cell>
          <cell r="Z472" t="str">
            <v>"460.xls"</v>
          </cell>
          <cell r="AA472">
            <v>3.8</v>
          </cell>
          <cell r="AB472">
            <v>2</v>
          </cell>
          <cell r="AC472">
            <v>9.3720712277413312E-2</v>
          </cell>
          <cell r="AD472" t="str">
            <v>"GA-19b_Pt1_Hs=03.80_Tp=18.15_Full.dat"</v>
          </cell>
          <cell r="AE472" t="str">
            <v>"GA-19b_Pt1_Hs=03.80_Tp=18.15_Full.dat"</v>
          </cell>
          <cell r="AF472" t="str">
            <v>"460.xls"</v>
          </cell>
        </row>
        <row r="473">
          <cell r="A473">
            <v>461</v>
          </cell>
          <cell r="B473" t="str">
            <v>GA-19b_Pt1_Hs=03.80_Tp=18.15_Full</v>
          </cell>
          <cell r="C473">
            <v>0</v>
          </cell>
          <cell r="D473" t="str">
            <v>Ochi-Hubble</v>
          </cell>
          <cell r="E473" t="str">
            <v>"Specified"</v>
          </cell>
          <cell r="F473" t="str">
            <v>N1</v>
          </cell>
          <cell r="G473">
            <v>270</v>
          </cell>
          <cell r="H473">
            <v>3.8</v>
          </cell>
          <cell r="I473">
            <v>8</v>
          </cell>
          <cell r="J473">
            <v>5.5096418732782364E-2</v>
          </cell>
          <cell r="K473" t="str">
            <v>SW1</v>
          </cell>
          <cell r="L473">
            <v>225</v>
          </cell>
          <cell r="M473" t="str">
            <v>SW1</v>
          </cell>
          <cell r="N473" t="str">
            <v>"Full"</v>
          </cell>
          <cell r="O473">
            <v>225</v>
          </cell>
          <cell r="P473">
            <v>-24.5</v>
          </cell>
          <cell r="Q473">
            <v>0</v>
          </cell>
          <cell r="R473">
            <v>18.150000000000002</v>
          </cell>
          <cell r="S473">
            <v>90</v>
          </cell>
          <cell r="T473">
            <v>32</v>
          </cell>
          <cell r="U473">
            <v>0</v>
          </cell>
          <cell r="V473">
            <v>90</v>
          </cell>
          <cell r="W473">
            <v>3</v>
          </cell>
          <cell r="X473" t="str">
            <v>"GA-19b_Pt1_Hs=03.80_Tp=18.15_Full.dat"</v>
          </cell>
          <cell r="Y473" t="str">
            <v>"GA-19b_Pt1_Hs=03.80_Tp=18.15_Full.dat"</v>
          </cell>
          <cell r="Z473" t="str">
            <v>"461.xls"</v>
          </cell>
          <cell r="AA473">
            <v>3.8</v>
          </cell>
          <cell r="AB473">
            <v>2</v>
          </cell>
          <cell r="AC473">
            <v>9.3720712277413312E-2</v>
          </cell>
          <cell r="AD473" t="str">
            <v>"GA-19b_Pt1_Hs=03.80_Tp=18.15_Full.dat"</v>
          </cell>
          <cell r="AE473" t="str">
            <v>"GA-19b_Pt1_Hs=03.80_Tp=18.15_Full.dat"</v>
          </cell>
          <cell r="AF473" t="str">
            <v>"461.xls"</v>
          </cell>
        </row>
        <row r="474">
          <cell r="A474">
            <v>462</v>
          </cell>
          <cell r="B474" t="str">
            <v>GA-19b_Pt1_Hs=03.80_Tp=18.15_Interm</v>
          </cell>
          <cell r="C474">
            <v>0</v>
          </cell>
          <cell r="D474" t="str">
            <v>Ochi-Hubble</v>
          </cell>
          <cell r="E474" t="str">
            <v>"Specified"</v>
          </cell>
          <cell r="F474" t="str">
            <v>N1</v>
          </cell>
          <cell r="G474">
            <v>270</v>
          </cell>
          <cell r="H474">
            <v>3.8</v>
          </cell>
          <cell r="I474">
            <v>8</v>
          </cell>
          <cell r="J474">
            <v>5.5096418732782364E-2</v>
          </cell>
          <cell r="K474" t="str">
            <v>SW1</v>
          </cell>
          <cell r="L474">
            <v>225</v>
          </cell>
          <cell r="M474" t="str">
            <v>SW1</v>
          </cell>
          <cell r="N474" t="str">
            <v>"Interm"</v>
          </cell>
          <cell r="O474">
            <v>225</v>
          </cell>
          <cell r="P474">
            <v>-18.149999999999999</v>
          </cell>
          <cell r="Q474">
            <v>0</v>
          </cell>
          <cell r="R474">
            <v>18.150000000000002</v>
          </cell>
          <cell r="S474">
            <v>90</v>
          </cell>
          <cell r="T474">
            <v>32</v>
          </cell>
          <cell r="U474">
            <v>0</v>
          </cell>
          <cell r="V474">
            <v>90</v>
          </cell>
          <cell r="W474">
            <v>3</v>
          </cell>
          <cell r="X474" t="str">
            <v>"GA-19b_Pt1_Hs=03.80_Tp=18.15_Interm.dat"</v>
          </cell>
          <cell r="Y474" t="str">
            <v>"GA-19b_Pt1_Hs=03.80_Tp=18.15_Interm.dat"</v>
          </cell>
          <cell r="Z474" t="str">
            <v>"462.xls"</v>
          </cell>
          <cell r="AA474">
            <v>3.8</v>
          </cell>
          <cell r="AB474">
            <v>2</v>
          </cell>
          <cell r="AC474">
            <v>9.3720712277413312E-2</v>
          </cell>
          <cell r="AD474" t="str">
            <v>"GA-19b_Pt1_Hs=03.80_Tp=18.15_Interm.dat"</v>
          </cell>
          <cell r="AE474" t="str">
            <v>"GA-19b_Pt1_Hs=03.80_Tp=18.15_Interm.dat"</v>
          </cell>
          <cell r="AF474" t="str">
            <v>"462.xls"</v>
          </cell>
        </row>
        <row r="475">
          <cell r="A475">
            <v>463</v>
          </cell>
          <cell r="B475" t="str">
            <v>GA-19b_Pt1_Hs=03.80_Tp=18.15_Interm</v>
          </cell>
          <cell r="C475">
            <v>0</v>
          </cell>
          <cell r="D475" t="str">
            <v>Ochi-Hubble</v>
          </cell>
          <cell r="E475" t="str">
            <v>"Specified"</v>
          </cell>
          <cell r="F475" t="str">
            <v>N1</v>
          </cell>
          <cell r="G475">
            <v>270</v>
          </cell>
          <cell r="H475">
            <v>3.8</v>
          </cell>
          <cell r="I475">
            <v>8</v>
          </cell>
          <cell r="J475">
            <v>5.5096418732782364E-2</v>
          </cell>
          <cell r="K475" t="str">
            <v>SW1</v>
          </cell>
          <cell r="L475">
            <v>225</v>
          </cell>
          <cell r="M475" t="str">
            <v>SW1</v>
          </cell>
          <cell r="N475" t="str">
            <v>"Interm"</v>
          </cell>
          <cell r="O475">
            <v>225</v>
          </cell>
          <cell r="P475">
            <v>-18.149999999999999</v>
          </cell>
          <cell r="Q475">
            <v>0</v>
          </cell>
          <cell r="R475">
            <v>18.150000000000002</v>
          </cell>
          <cell r="S475">
            <v>90</v>
          </cell>
          <cell r="T475">
            <v>32</v>
          </cell>
          <cell r="U475">
            <v>0</v>
          </cell>
          <cell r="V475">
            <v>90</v>
          </cell>
          <cell r="W475">
            <v>3</v>
          </cell>
          <cell r="X475" t="str">
            <v>"GA-19b_Pt1_Hs=03.80_Tp=18.15_Interm.dat"</v>
          </cell>
          <cell r="Y475" t="str">
            <v>"GA-19b_Pt1_Hs=03.80_Tp=18.15_Interm.dat"</v>
          </cell>
          <cell r="Z475" t="str">
            <v>"463.xls"</v>
          </cell>
          <cell r="AA475">
            <v>3.8</v>
          </cell>
          <cell r="AB475">
            <v>2</v>
          </cell>
          <cell r="AC475">
            <v>9.3720712277413312E-2</v>
          </cell>
          <cell r="AD475" t="str">
            <v>"GA-19b_Pt1_Hs=03.80_Tp=18.15_Interm.dat"</v>
          </cell>
          <cell r="AE475" t="str">
            <v>"GA-19b_Pt1_Hs=03.80_Tp=18.15_Interm.dat"</v>
          </cell>
          <cell r="AF475" t="str">
            <v>"463.xls"</v>
          </cell>
        </row>
        <row r="476">
          <cell r="A476">
            <v>464</v>
          </cell>
          <cell r="B476" t="str">
            <v>GA-19b_Pt1_Hs=03.80_Tp=18.15_Interm</v>
          </cell>
          <cell r="C476">
            <v>0</v>
          </cell>
          <cell r="D476" t="str">
            <v>Ochi-Hubble</v>
          </cell>
          <cell r="E476" t="str">
            <v>"Specified"</v>
          </cell>
          <cell r="F476" t="str">
            <v>N1</v>
          </cell>
          <cell r="G476">
            <v>270</v>
          </cell>
          <cell r="H476">
            <v>3.8</v>
          </cell>
          <cell r="I476">
            <v>8</v>
          </cell>
          <cell r="J476">
            <v>5.5096418732782364E-2</v>
          </cell>
          <cell r="K476" t="str">
            <v>SW1</v>
          </cell>
          <cell r="L476">
            <v>225</v>
          </cell>
          <cell r="M476" t="str">
            <v>SW1</v>
          </cell>
          <cell r="N476" t="str">
            <v>"Interm"</v>
          </cell>
          <cell r="O476">
            <v>225</v>
          </cell>
          <cell r="P476">
            <v>-18.149999999999999</v>
          </cell>
          <cell r="Q476">
            <v>0</v>
          </cell>
          <cell r="R476">
            <v>18.150000000000002</v>
          </cell>
          <cell r="S476">
            <v>90</v>
          </cell>
          <cell r="T476">
            <v>32</v>
          </cell>
          <cell r="U476">
            <v>0</v>
          </cell>
          <cell r="V476">
            <v>90</v>
          </cell>
          <cell r="W476">
            <v>3</v>
          </cell>
          <cell r="X476" t="str">
            <v>"GA-19b_Pt1_Hs=03.80_Tp=18.15_Interm.dat"</v>
          </cell>
          <cell r="Y476" t="str">
            <v>"GA-19b_Pt1_Hs=03.80_Tp=18.15_Interm.dat"</v>
          </cell>
          <cell r="Z476" t="str">
            <v>"464.xls"</v>
          </cell>
          <cell r="AA476">
            <v>3.8</v>
          </cell>
          <cell r="AB476">
            <v>2</v>
          </cell>
          <cell r="AC476">
            <v>9.3720712277413312E-2</v>
          </cell>
          <cell r="AD476" t="str">
            <v>"GA-19b_Pt1_Hs=03.80_Tp=18.15_Interm.dat"</v>
          </cell>
          <cell r="AE476" t="str">
            <v>"GA-19b_Pt1_Hs=03.80_Tp=18.15_Interm.dat"</v>
          </cell>
          <cell r="AF476" t="str">
            <v>"464.xls"</v>
          </cell>
        </row>
        <row r="477">
          <cell r="A477">
            <v>465</v>
          </cell>
          <cell r="B477" t="str">
            <v>GA-19b_Pt1_Hs=03.80_Tp=18.15_Ballast</v>
          </cell>
          <cell r="C477">
            <v>0</v>
          </cell>
          <cell r="D477" t="str">
            <v>Ochi-Hubble</v>
          </cell>
          <cell r="E477" t="str">
            <v>"Specified"</v>
          </cell>
          <cell r="F477" t="str">
            <v>N1</v>
          </cell>
          <cell r="G477">
            <v>270</v>
          </cell>
          <cell r="H477">
            <v>3.8</v>
          </cell>
          <cell r="I477">
            <v>8</v>
          </cell>
          <cell r="J477">
            <v>5.5096418732782364E-2</v>
          </cell>
          <cell r="K477" t="str">
            <v>SW1</v>
          </cell>
          <cell r="L477">
            <v>225</v>
          </cell>
          <cell r="M477" t="str">
            <v>SW1</v>
          </cell>
          <cell r="N477" t="str">
            <v>"Ballast"</v>
          </cell>
          <cell r="O477">
            <v>225</v>
          </cell>
          <cell r="P477">
            <v>-11.89</v>
          </cell>
          <cell r="Q477">
            <v>0</v>
          </cell>
          <cell r="R477">
            <v>18.150000000000002</v>
          </cell>
          <cell r="S477">
            <v>90</v>
          </cell>
          <cell r="T477">
            <v>32</v>
          </cell>
          <cell r="U477">
            <v>0</v>
          </cell>
          <cell r="V477">
            <v>90</v>
          </cell>
          <cell r="W477">
            <v>3</v>
          </cell>
          <cell r="X477" t="str">
            <v>"GA-19b_Pt1_Hs=03.80_Tp=18.15_Ballast.dat"</v>
          </cell>
          <cell r="Y477" t="str">
            <v>"GA-19b_Pt1_Hs=03.80_Tp=18.15_Ballast.dat"</v>
          </cell>
          <cell r="Z477" t="str">
            <v>"465.xls"</v>
          </cell>
          <cell r="AA477">
            <v>3.8</v>
          </cell>
          <cell r="AB477">
            <v>2</v>
          </cell>
          <cell r="AC477">
            <v>9.3720712277413312E-2</v>
          </cell>
          <cell r="AD477" t="str">
            <v>"GA-19b_Pt1_Hs=03.80_Tp=18.15_Ballast.dat"</v>
          </cell>
          <cell r="AE477" t="str">
            <v>"GA-19b_Pt1_Hs=03.80_Tp=18.15_Ballast.dat"</v>
          </cell>
          <cell r="AF477" t="str">
            <v>"465.xls"</v>
          </cell>
        </row>
        <row r="478">
          <cell r="A478">
            <v>466</v>
          </cell>
          <cell r="B478" t="str">
            <v>GA-19b_Pt1_Hs=03.80_Tp=18.15_Ballast</v>
          </cell>
          <cell r="C478">
            <v>0</v>
          </cell>
          <cell r="D478" t="str">
            <v>Ochi-Hubble</v>
          </cell>
          <cell r="E478" t="str">
            <v>"Specified"</v>
          </cell>
          <cell r="F478" t="str">
            <v>N1</v>
          </cell>
          <cell r="G478">
            <v>270</v>
          </cell>
          <cell r="H478">
            <v>3.8</v>
          </cell>
          <cell r="I478">
            <v>8</v>
          </cell>
          <cell r="J478">
            <v>5.5096418732782364E-2</v>
          </cell>
          <cell r="K478" t="str">
            <v>SW1</v>
          </cell>
          <cell r="L478">
            <v>225</v>
          </cell>
          <cell r="M478" t="str">
            <v>SW1</v>
          </cell>
          <cell r="N478" t="str">
            <v>"Ballast"</v>
          </cell>
          <cell r="O478">
            <v>225</v>
          </cell>
          <cell r="P478">
            <v>-11.89</v>
          </cell>
          <cell r="Q478">
            <v>0</v>
          </cell>
          <cell r="R478">
            <v>18.150000000000002</v>
          </cell>
          <cell r="S478">
            <v>90</v>
          </cell>
          <cell r="T478">
            <v>32</v>
          </cell>
          <cell r="U478">
            <v>0</v>
          </cell>
          <cell r="V478">
            <v>90</v>
          </cell>
          <cell r="W478">
            <v>3</v>
          </cell>
          <cell r="X478" t="str">
            <v>"GA-19b_Pt1_Hs=03.80_Tp=18.15_Ballast.dat"</v>
          </cell>
          <cell r="Y478" t="str">
            <v>"GA-19b_Pt1_Hs=03.80_Tp=18.15_Ballast.dat"</v>
          </cell>
          <cell r="Z478" t="str">
            <v>"466.xls"</v>
          </cell>
          <cell r="AA478">
            <v>3.8</v>
          </cell>
          <cell r="AB478">
            <v>2</v>
          </cell>
          <cell r="AC478">
            <v>9.3720712277413312E-2</v>
          </cell>
          <cell r="AD478" t="str">
            <v>"GA-19b_Pt1_Hs=03.80_Tp=18.15_Ballast.dat"</v>
          </cell>
          <cell r="AE478" t="str">
            <v>"GA-19b_Pt1_Hs=03.80_Tp=18.15_Ballast.dat"</v>
          </cell>
          <cell r="AF478" t="str">
            <v>"466.xls"</v>
          </cell>
        </row>
        <row r="479">
          <cell r="A479">
            <v>467</v>
          </cell>
          <cell r="B479" t="str">
            <v>GA-19b_Pt1_Hs=03.80_Tp=18.15_Ballast</v>
          </cell>
          <cell r="C479">
            <v>0</v>
          </cell>
          <cell r="D479" t="str">
            <v>Ochi-Hubble</v>
          </cell>
          <cell r="E479" t="str">
            <v>"Specified"</v>
          </cell>
          <cell r="F479" t="str">
            <v>N1</v>
          </cell>
          <cell r="G479">
            <v>270</v>
          </cell>
          <cell r="H479">
            <v>3.8</v>
          </cell>
          <cell r="I479">
            <v>8</v>
          </cell>
          <cell r="J479">
            <v>5.5096418732782364E-2</v>
          </cell>
          <cell r="K479" t="str">
            <v>SW1</v>
          </cell>
          <cell r="L479">
            <v>225</v>
          </cell>
          <cell r="M479" t="str">
            <v>SW1</v>
          </cell>
          <cell r="N479" t="str">
            <v>"Ballast"</v>
          </cell>
          <cell r="O479">
            <v>225</v>
          </cell>
          <cell r="P479">
            <v>-11.89</v>
          </cell>
          <cell r="Q479">
            <v>0</v>
          </cell>
          <cell r="R479">
            <v>18.150000000000002</v>
          </cell>
          <cell r="S479">
            <v>90</v>
          </cell>
          <cell r="T479">
            <v>32</v>
          </cell>
          <cell r="U479">
            <v>0</v>
          </cell>
          <cell r="V479">
            <v>90</v>
          </cell>
          <cell r="W479">
            <v>3</v>
          </cell>
          <cell r="X479" t="str">
            <v>"GA-19b_Pt1_Hs=03.80_Tp=18.15_Ballast.dat"</v>
          </cell>
          <cell r="Y479" t="str">
            <v>"GA-19b_Pt1_Hs=03.80_Tp=18.15_Ballast.dat"</v>
          </cell>
          <cell r="Z479" t="str">
            <v>"467.xls"</v>
          </cell>
          <cell r="AA479">
            <v>3.8</v>
          </cell>
          <cell r="AB479">
            <v>2</v>
          </cell>
          <cell r="AC479">
            <v>9.3720712277413312E-2</v>
          </cell>
          <cell r="AD479" t="str">
            <v>"GA-19b_Pt1_Hs=03.80_Tp=18.15_Ballast.dat"</v>
          </cell>
          <cell r="AE479" t="str">
            <v>"GA-19b_Pt1_Hs=03.80_Tp=18.15_Ballast.dat"</v>
          </cell>
          <cell r="AF479" t="str">
            <v>"467.xls"</v>
          </cell>
        </row>
        <row r="480">
          <cell r="A480">
            <v>468</v>
          </cell>
          <cell r="B480" t="str">
            <v>GA-19c_Pt1_Hs=03.80_Tp=18.15_Full</v>
          </cell>
          <cell r="C480">
            <v>0</v>
          </cell>
          <cell r="D480" t="str">
            <v>Ochi-Hubble</v>
          </cell>
          <cell r="E480" t="str">
            <v>"Specified"</v>
          </cell>
          <cell r="F480" t="str">
            <v>S1</v>
          </cell>
          <cell r="G480">
            <v>90</v>
          </cell>
          <cell r="H480">
            <v>3.8</v>
          </cell>
          <cell r="I480">
            <v>8</v>
          </cell>
          <cell r="J480">
            <v>5.5096418732782364E-2</v>
          </cell>
          <cell r="K480" t="str">
            <v>SE1</v>
          </cell>
          <cell r="L480">
            <v>315</v>
          </cell>
          <cell r="M480" t="str">
            <v>SE1</v>
          </cell>
          <cell r="N480" t="str">
            <v>"Full"</v>
          </cell>
          <cell r="O480">
            <v>315</v>
          </cell>
          <cell r="P480">
            <v>-24.5</v>
          </cell>
          <cell r="Q480">
            <v>0</v>
          </cell>
          <cell r="R480">
            <v>18.150000000000002</v>
          </cell>
          <cell r="S480">
            <v>90</v>
          </cell>
          <cell r="T480">
            <v>32</v>
          </cell>
          <cell r="U480">
            <v>0</v>
          </cell>
          <cell r="V480">
            <v>90</v>
          </cell>
          <cell r="W480">
            <v>3</v>
          </cell>
          <cell r="X480" t="str">
            <v>"GA-19c_Pt1_Hs=03.80_Tp=18.15_Full.dat"</v>
          </cell>
          <cell r="Y480" t="str">
            <v>"GA-19c_Pt1_Hs=03.80_Tp=18.15_Full.dat"</v>
          </cell>
          <cell r="Z480" t="str">
            <v>"468.xls"</v>
          </cell>
          <cell r="AA480">
            <v>3.8</v>
          </cell>
          <cell r="AB480">
            <v>2</v>
          </cell>
          <cell r="AC480">
            <v>9.3720712277413312E-2</v>
          </cell>
          <cell r="AD480" t="str">
            <v>"GA-19c_Pt1_Hs=03.80_Tp=18.15_Full.dat"</v>
          </cell>
          <cell r="AE480" t="str">
            <v>"GA-19c_Pt1_Hs=03.80_Tp=18.15_Full.dat"</v>
          </cell>
          <cell r="AF480" t="str">
            <v>"468.xls"</v>
          </cell>
        </row>
        <row r="481">
          <cell r="A481">
            <v>469</v>
          </cell>
          <cell r="B481" t="str">
            <v>GA-19c_Pt1_Hs=03.80_Tp=18.15_Full</v>
          </cell>
          <cell r="C481">
            <v>0</v>
          </cell>
          <cell r="D481" t="str">
            <v>Ochi-Hubble</v>
          </cell>
          <cell r="E481" t="str">
            <v>"Specified"</v>
          </cell>
          <cell r="F481" t="str">
            <v>S1</v>
          </cell>
          <cell r="G481">
            <v>90</v>
          </cell>
          <cell r="H481">
            <v>3.8</v>
          </cell>
          <cell r="I481">
            <v>8</v>
          </cell>
          <cell r="J481">
            <v>5.5096418732782364E-2</v>
          </cell>
          <cell r="K481" t="str">
            <v>SE1</v>
          </cell>
          <cell r="L481">
            <v>315</v>
          </cell>
          <cell r="M481" t="str">
            <v>SE1</v>
          </cell>
          <cell r="N481" t="str">
            <v>"Full"</v>
          </cell>
          <cell r="O481">
            <v>315</v>
          </cell>
          <cell r="P481">
            <v>-24.5</v>
          </cell>
          <cell r="Q481">
            <v>0</v>
          </cell>
          <cell r="R481">
            <v>18.150000000000002</v>
          </cell>
          <cell r="S481">
            <v>90</v>
          </cell>
          <cell r="T481">
            <v>32</v>
          </cell>
          <cell r="U481">
            <v>0</v>
          </cell>
          <cell r="V481">
            <v>90</v>
          </cell>
          <cell r="W481">
            <v>3</v>
          </cell>
          <cell r="X481" t="str">
            <v>"GA-19c_Pt1_Hs=03.80_Tp=18.15_Full.dat"</v>
          </cell>
          <cell r="Y481" t="str">
            <v>"GA-19c_Pt1_Hs=03.80_Tp=18.15_Full.dat"</v>
          </cell>
          <cell r="Z481" t="str">
            <v>"469.xls"</v>
          </cell>
          <cell r="AA481">
            <v>3.8</v>
          </cell>
          <cell r="AB481">
            <v>2</v>
          </cell>
          <cell r="AC481">
            <v>9.3720712277413312E-2</v>
          </cell>
          <cell r="AD481" t="str">
            <v>"GA-19c_Pt1_Hs=03.80_Tp=18.15_Full.dat"</v>
          </cell>
          <cell r="AE481" t="str">
            <v>"GA-19c_Pt1_Hs=03.80_Tp=18.15_Full.dat"</v>
          </cell>
          <cell r="AF481" t="str">
            <v>"469.xls"</v>
          </cell>
        </row>
        <row r="482">
          <cell r="A482">
            <v>470</v>
          </cell>
          <cell r="B482" t="str">
            <v>GA-19c_Pt1_Hs=03.80_Tp=18.15_Full</v>
          </cell>
          <cell r="C482">
            <v>0</v>
          </cell>
          <cell r="D482" t="str">
            <v>Ochi-Hubble</v>
          </cell>
          <cell r="E482" t="str">
            <v>"Specified"</v>
          </cell>
          <cell r="F482" t="str">
            <v>S1</v>
          </cell>
          <cell r="G482">
            <v>90</v>
          </cell>
          <cell r="H482">
            <v>3.8</v>
          </cell>
          <cell r="I482">
            <v>8</v>
          </cell>
          <cell r="J482">
            <v>5.5096418732782364E-2</v>
          </cell>
          <cell r="K482" t="str">
            <v>SE1</v>
          </cell>
          <cell r="L482">
            <v>315</v>
          </cell>
          <cell r="M482" t="str">
            <v>SE1</v>
          </cell>
          <cell r="N482" t="str">
            <v>"Full"</v>
          </cell>
          <cell r="O482">
            <v>315</v>
          </cell>
          <cell r="P482">
            <v>-24.5</v>
          </cell>
          <cell r="Q482">
            <v>0</v>
          </cell>
          <cell r="R482">
            <v>18.150000000000002</v>
          </cell>
          <cell r="S482">
            <v>90</v>
          </cell>
          <cell r="T482">
            <v>32</v>
          </cell>
          <cell r="U482">
            <v>0</v>
          </cell>
          <cell r="V482">
            <v>90</v>
          </cell>
          <cell r="W482">
            <v>3</v>
          </cell>
          <cell r="X482" t="str">
            <v>"GA-19c_Pt1_Hs=03.80_Tp=18.15_Full.dat"</v>
          </cell>
          <cell r="Y482" t="str">
            <v>"GA-19c_Pt1_Hs=03.80_Tp=18.15_Full.dat"</v>
          </cell>
          <cell r="Z482" t="str">
            <v>"470.xls"</v>
          </cell>
          <cell r="AA482">
            <v>3.8</v>
          </cell>
          <cell r="AB482">
            <v>2</v>
          </cell>
          <cell r="AC482">
            <v>9.3720712277413312E-2</v>
          </cell>
          <cell r="AD482" t="str">
            <v>"GA-19c_Pt1_Hs=03.80_Tp=18.15_Full.dat"</v>
          </cell>
          <cell r="AE482" t="str">
            <v>"GA-19c_Pt1_Hs=03.80_Tp=18.15_Full.dat"</v>
          </cell>
          <cell r="AF482" t="str">
            <v>"470.xls"</v>
          </cell>
        </row>
        <row r="483">
          <cell r="A483">
            <v>471</v>
          </cell>
          <cell r="B483" t="str">
            <v>GA-19c_Pt1_Hs=03.80_Tp=18.15_Interm</v>
          </cell>
          <cell r="C483">
            <v>0</v>
          </cell>
          <cell r="D483" t="str">
            <v>Ochi-Hubble</v>
          </cell>
          <cell r="E483" t="str">
            <v>"Specified"</v>
          </cell>
          <cell r="F483" t="str">
            <v>S1</v>
          </cell>
          <cell r="G483">
            <v>90</v>
          </cell>
          <cell r="H483">
            <v>3.8</v>
          </cell>
          <cell r="I483">
            <v>8</v>
          </cell>
          <cell r="J483">
            <v>5.5096418732782364E-2</v>
          </cell>
          <cell r="K483" t="str">
            <v>SE1</v>
          </cell>
          <cell r="L483">
            <v>315</v>
          </cell>
          <cell r="M483" t="str">
            <v>SE1</v>
          </cell>
          <cell r="N483" t="str">
            <v>"Interm"</v>
          </cell>
          <cell r="O483">
            <v>315</v>
          </cell>
          <cell r="P483">
            <v>-18.149999999999999</v>
          </cell>
          <cell r="Q483">
            <v>0</v>
          </cell>
          <cell r="R483">
            <v>18.150000000000002</v>
          </cell>
          <cell r="S483">
            <v>90</v>
          </cell>
          <cell r="T483">
            <v>32</v>
          </cell>
          <cell r="U483">
            <v>0</v>
          </cell>
          <cell r="V483">
            <v>90</v>
          </cell>
          <cell r="W483">
            <v>3</v>
          </cell>
          <cell r="X483" t="str">
            <v>"GA-19c_Pt1_Hs=03.80_Tp=18.15_Interm.dat"</v>
          </cell>
          <cell r="Y483" t="str">
            <v>"GA-19c_Pt1_Hs=03.80_Tp=18.15_Interm.dat"</v>
          </cell>
          <cell r="Z483" t="str">
            <v>"471.xls"</v>
          </cell>
          <cell r="AA483">
            <v>3.8</v>
          </cell>
          <cell r="AB483">
            <v>2</v>
          </cell>
          <cell r="AC483">
            <v>9.3720712277413312E-2</v>
          </cell>
          <cell r="AD483" t="str">
            <v>"GA-19c_Pt1_Hs=03.80_Tp=18.15_Interm.dat"</v>
          </cell>
          <cell r="AE483" t="str">
            <v>"GA-19c_Pt1_Hs=03.80_Tp=18.15_Interm.dat"</v>
          </cell>
          <cell r="AF483" t="str">
            <v>"471.xls"</v>
          </cell>
        </row>
        <row r="484">
          <cell r="A484">
            <v>472</v>
          </cell>
          <cell r="B484" t="str">
            <v>GA-19c_Pt1_Hs=03.80_Tp=18.15_Interm</v>
          </cell>
          <cell r="C484">
            <v>0</v>
          </cell>
          <cell r="D484" t="str">
            <v>Ochi-Hubble</v>
          </cell>
          <cell r="E484" t="str">
            <v>"Specified"</v>
          </cell>
          <cell r="F484" t="str">
            <v>S1</v>
          </cell>
          <cell r="G484">
            <v>90</v>
          </cell>
          <cell r="H484">
            <v>3.8</v>
          </cell>
          <cell r="I484">
            <v>8</v>
          </cell>
          <cell r="J484">
            <v>5.5096418732782364E-2</v>
          </cell>
          <cell r="K484" t="str">
            <v>SE1</v>
          </cell>
          <cell r="L484">
            <v>315</v>
          </cell>
          <cell r="M484" t="str">
            <v>SE1</v>
          </cell>
          <cell r="N484" t="str">
            <v>"Interm"</v>
          </cell>
          <cell r="O484">
            <v>315</v>
          </cell>
          <cell r="P484">
            <v>-18.149999999999999</v>
          </cell>
          <cell r="Q484">
            <v>0</v>
          </cell>
          <cell r="R484">
            <v>18.150000000000002</v>
          </cell>
          <cell r="S484">
            <v>90</v>
          </cell>
          <cell r="T484">
            <v>32</v>
          </cell>
          <cell r="U484">
            <v>0</v>
          </cell>
          <cell r="V484">
            <v>90</v>
          </cell>
          <cell r="W484">
            <v>3</v>
          </cell>
          <cell r="X484" t="str">
            <v>"GA-19c_Pt1_Hs=03.80_Tp=18.15_Interm.dat"</v>
          </cell>
          <cell r="Y484" t="str">
            <v>"GA-19c_Pt1_Hs=03.80_Tp=18.15_Interm.dat"</v>
          </cell>
          <cell r="Z484" t="str">
            <v>"472.xls"</v>
          </cell>
          <cell r="AA484">
            <v>3.8</v>
          </cell>
          <cell r="AB484">
            <v>2</v>
          </cell>
          <cell r="AC484">
            <v>9.3720712277413312E-2</v>
          </cell>
          <cell r="AD484" t="str">
            <v>"GA-19c_Pt1_Hs=03.80_Tp=18.15_Interm.dat"</v>
          </cell>
          <cell r="AE484" t="str">
            <v>"GA-19c_Pt1_Hs=03.80_Tp=18.15_Interm.dat"</v>
          </cell>
          <cell r="AF484" t="str">
            <v>"472.xls"</v>
          </cell>
        </row>
        <row r="485">
          <cell r="A485">
            <v>473</v>
          </cell>
          <cell r="B485" t="str">
            <v>GA-19c_Pt1_Hs=03.80_Tp=18.15_Interm</v>
          </cell>
          <cell r="C485">
            <v>0</v>
          </cell>
          <cell r="D485" t="str">
            <v>Ochi-Hubble</v>
          </cell>
          <cell r="E485" t="str">
            <v>"Specified"</v>
          </cell>
          <cell r="F485" t="str">
            <v>S1</v>
          </cell>
          <cell r="G485">
            <v>90</v>
          </cell>
          <cell r="H485">
            <v>3.8</v>
          </cell>
          <cell r="I485">
            <v>8</v>
          </cell>
          <cell r="J485">
            <v>5.5096418732782364E-2</v>
          </cell>
          <cell r="K485" t="str">
            <v>SE1</v>
          </cell>
          <cell r="L485">
            <v>315</v>
          </cell>
          <cell r="M485" t="str">
            <v>SE1</v>
          </cell>
          <cell r="N485" t="str">
            <v>"Interm"</v>
          </cell>
          <cell r="O485">
            <v>315</v>
          </cell>
          <cell r="P485">
            <v>-18.149999999999999</v>
          </cell>
          <cell r="Q485">
            <v>0</v>
          </cell>
          <cell r="R485">
            <v>18.150000000000002</v>
          </cell>
          <cell r="S485">
            <v>90</v>
          </cell>
          <cell r="T485">
            <v>32</v>
          </cell>
          <cell r="U485">
            <v>0</v>
          </cell>
          <cell r="V485">
            <v>90</v>
          </cell>
          <cell r="W485">
            <v>3</v>
          </cell>
          <cell r="X485" t="str">
            <v>"GA-19c_Pt1_Hs=03.80_Tp=18.15_Interm.dat"</v>
          </cell>
          <cell r="Y485" t="str">
            <v>"GA-19c_Pt1_Hs=03.80_Tp=18.15_Interm.dat"</v>
          </cell>
          <cell r="Z485" t="str">
            <v>"473.xls"</v>
          </cell>
          <cell r="AA485">
            <v>3.8</v>
          </cell>
          <cell r="AB485">
            <v>2</v>
          </cell>
          <cell r="AC485">
            <v>9.3720712277413312E-2</v>
          </cell>
          <cell r="AD485" t="str">
            <v>"GA-19c_Pt1_Hs=03.80_Tp=18.15_Interm.dat"</v>
          </cell>
          <cell r="AE485" t="str">
            <v>"GA-19c_Pt1_Hs=03.80_Tp=18.15_Interm.dat"</v>
          </cell>
          <cell r="AF485" t="str">
            <v>"473.xls"</v>
          </cell>
        </row>
        <row r="486">
          <cell r="A486">
            <v>474</v>
          </cell>
          <cell r="B486" t="str">
            <v>GA-19c_Pt1_Hs=03.80_Tp=18.15_Ballast</v>
          </cell>
          <cell r="C486">
            <v>0</v>
          </cell>
          <cell r="D486" t="str">
            <v>Ochi-Hubble</v>
          </cell>
          <cell r="E486" t="str">
            <v>"Specified"</v>
          </cell>
          <cell r="F486" t="str">
            <v>S1</v>
          </cell>
          <cell r="G486">
            <v>90</v>
          </cell>
          <cell r="H486">
            <v>3.8</v>
          </cell>
          <cell r="I486">
            <v>8</v>
          </cell>
          <cell r="J486">
            <v>5.5096418732782364E-2</v>
          </cell>
          <cell r="K486" t="str">
            <v>SE1</v>
          </cell>
          <cell r="L486">
            <v>315</v>
          </cell>
          <cell r="M486" t="str">
            <v>SE1</v>
          </cell>
          <cell r="N486" t="str">
            <v>"Ballast"</v>
          </cell>
          <cell r="O486">
            <v>315</v>
          </cell>
          <cell r="P486">
            <v>-11.89</v>
          </cell>
          <cell r="Q486">
            <v>0</v>
          </cell>
          <cell r="R486">
            <v>18.150000000000002</v>
          </cell>
          <cell r="S486">
            <v>90</v>
          </cell>
          <cell r="T486">
            <v>32</v>
          </cell>
          <cell r="U486">
            <v>0</v>
          </cell>
          <cell r="V486">
            <v>90</v>
          </cell>
          <cell r="W486">
            <v>3</v>
          </cell>
          <cell r="X486" t="str">
            <v>"GA-19c_Pt1_Hs=03.80_Tp=18.15_Ballast.dat"</v>
          </cell>
          <cell r="Y486" t="str">
            <v>"GA-19c_Pt1_Hs=03.80_Tp=18.15_Ballast.dat"</v>
          </cell>
          <cell r="Z486" t="str">
            <v>"474.xls"</v>
          </cell>
          <cell r="AA486">
            <v>3.8</v>
          </cell>
          <cell r="AB486">
            <v>2</v>
          </cell>
          <cell r="AC486">
            <v>9.3720712277413312E-2</v>
          </cell>
          <cell r="AD486" t="str">
            <v>"GA-19c_Pt1_Hs=03.80_Tp=18.15_Ballast.dat"</v>
          </cell>
          <cell r="AE486" t="str">
            <v>"GA-19c_Pt1_Hs=03.80_Tp=18.15_Ballast.dat"</v>
          </cell>
          <cell r="AF486" t="str">
            <v>"474.xls"</v>
          </cell>
        </row>
        <row r="487">
          <cell r="A487">
            <v>475</v>
          </cell>
          <cell r="B487" t="str">
            <v>GA-19c_Pt1_Hs=03.80_Tp=18.15_Ballast</v>
          </cell>
          <cell r="C487">
            <v>0</v>
          </cell>
          <cell r="D487" t="str">
            <v>Ochi-Hubble</v>
          </cell>
          <cell r="E487" t="str">
            <v>"Specified"</v>
          </cell>
          <cell r="F487" t="str">
            <v>S1</v>
          </cell>
          <cell r="G487">
            <v>90</v>
          </cell>
          <cell r="H487">
            <v>3.8</v>
          </cell>
          <cell r="I487">
            <v>8</v>
          </cell>
          <cell r="J487">
            <v>5.5096418732782364E-2</v>
          </cell>
          <cell r="K487" t="str">
            <v>SE1</v>
          </cell>
          <cell r="L487">
            <v>315</v>
          </cell>
          <cell r="M487" t="str">
            <v>SE1</v>
          </cell>
          <cell r="N487" t="str">
            <v>"Ballast"</v>
          </cell>
          <cell r="O487">
            <v>315</v>
          </cell>
          <cell r="P487">
            <v>-11.89</v>
          </cell>
          <cell r="Q487">
            <v>0</v>
          </cell>
          <cell r="R487">
            <v>18.150000000000002</v>
          </cell>
          <cell r="S487">
            <v>90</v>
          </cell>
          <cell r="T487">
            <v>32</v>
          </cell>
          <cell r="U487">
            <v>0</v>
          </cell>
          <cell r="V487">
            <v>90</v>
          </cell>
          <cell r="W487">
            <v>3</v>
          </cell>
          <cell r="X487" t="str">
            <v>"GA-19c_Pt1_Hs=03.80_Tp=18.15_Ballast.dat"</v>
          </cell>
          <cell r="Y487" t="str">
            <v>"GA-19c_Pt1_Hs=03.80_Tp=18.15_Ballast.dat"</v>
          </cell>
          <cell r="Z487" t="str">
            <v>"475.xls"</v>
          </cell>
          <cell r="AA487">
            <v>3.8</v>
          </cell>
          <cell r="AB487">
            <v>2</v>
          </cell>
          <cell r="AC487">
            <v>9.3720712277413312E-2</v>
          </cell>
          <cell r="AD487" t="str">
            <v>"GA-19c_Pt1_Hs=03.80_Tp=18.15_Ballast.dat"</v>
          </cell>
          <cell r="AE487" t="str">
            <v>"GA-19c_Pt1_Hs=03.80_Tp=18.15_Ballast.dat"</v>
          </cell>
          <cell r="AF487" t="str">
            <v>"475.xls"</v>
          </cell>
        </row>
        <row r="488">
          <cell r="A488">
            <v>476</v>
          </cell>
          <cell r="B488" t="str">
            <v>GA-19c_Pt1_Hs=03.80_Tp=18.15_Ballast</v>
          </cell>
          <cell r="C488">
            <v>0</v>
          </cell>
          <cell r="D488" t="str">
            <v>Ochi-Hubble</v>
          </cell>
          <cell r="E488" t="str">
            <v>"Specified"</v>
          </cell>
          <cell r="F488" t="str">
            <v>S1</v>
          </cell>
          <cell r="G488">
            <v>90</v>
          </cell>
          <cell r="H488">
            <v>3.8</v>
          </cell>
          <cell r="I488">
            <v>8</v>
          </cell>
          <cell r="J488">
            <v>5.5096418732782364E-2</v>
          </cell>
          <cell r="K488" t="str">
            <v>SE1</v>
          </cell>
          <cell r="L488">
            <v>315</v>
          </cell>
          <cell r="M488" t="str">
            <v>SE1</v>
          </cell>
          <cell r="N488" t="str">
            <v>"Ballast"</v>
          </cell>
          <cell r="O488">
            <v>315</v>
          </cell>
          <cell r="P488">
            <v>-11.89</v>
          </cell>
          <cell r="Q488">
            <v>0</v>
          </cell>
          <cell r="R488">
            <v>18.150000000000002</v>
          </cell>
          <cell r="S488">
            <v>90</v>
          </cell>
          <cell r="T488">
            <v>32</v>
          </cell>
          <cell r="U488">
            <v>0</v>
          </cell>
          <cell r="V488">
            <v>90</v>
          </cell>
          <cell r="W488">
            <v>3</v>
          </cell>
          <cell r="X488" t="str">
            <v>"GA-19c_Pt1_Hs=03.80_Tp=18.15_Ballast.dat"</v>
          </cell>
          <cell r="Y488" t="str">
            <v>"GA-19c_Pt1_Hs=03.80_Tp=18.15_Ballast.dat"</v>
          </cell>
          <cell r="Z488" t="str">
            <v>"476.xls"</v>
          </cell>
          <cell r="AA488">
            <v>3.8</v>
          </cell>
          <cell r="AB488">
            <v>2</v>
          </cell>
          <cell r="AC488">
            <v>9.3720712277413312E-2</v>
          </cell>
          <cell r="AD488" t="str">
            <v>"GA-19c_Pt1_Hs=03.80_Tp=18.15_Ballast.dat"</v>
          </cell>
          <cell r="AE488" t="str">
            <v>"GA-19c_Pt1_Hs=03.80_Tp=18.15_Ballast.dat"</v>
          </cell>
          <cell r="AF488" t="str">
            <v>"476.xls"</v>
          </cell>
        </row>
        <row r="489">
          <cell r="A489">
            <v>477</v>
          </cell>
          <cell r="B489" t="str">
            <v>GA-19d_Pt1_Hs=03.80_Tp=18.15_Full</v>
          </cell>
          <cell r="C489">
            <v>0</v>
          </cell>
          <cell r="D489" t="str">
            <v>Ochi-Hubble</v>
          </cell>
          <cell r="E489" t="str">
            <v>"Specified"</v>
          </cell>
          <cell r="F489" t="str">
            <v>S1</v>
          </cell>
          <cell r="G489">
            <v>90</v>
          </cell>
          <cell r="H489">
            <v>3.8</v>
          </cell>
          <cell r="I489">
            <v>8</v>
          </cell>
          <cell r="J489">
            <v>5.5096418732782364E-2</v>
          </cell>
          <cell r="K489" t="str">
            <v>NE1</v>
          </cell>
          <cell r="L489">
            <v>45</v>
          </cell>
          <cell r="M489" t="str">
            <v>NE1</v>
          </cell>
          <cell r="N489" t="str">
            <v>"Full"</v>
          </cell>
          <cell r="O489">
            <v>45</v>
          </cell>
          <cell r="P489">
            <v>-24.5</v>
          </cell>
          <cell r="Q489">
            <v>0</v>
          </cell>
          <cell r="R489">
            <v>18.150000000000002</v>
          </cell>
          <cell r="S489">
            <v>90</v>
          </cell>
          <cell r="T489">
            <v>32</v>
          </cell>
          <cell r="U489">
            <v>0</v>
          </cell>
          <cell r="V489">
            <v>90</v>
          </cell>
          <cell r="W489">
            <v>3</v>
          </cell>
          <cell r="X489" t="str">
            <v>"GA-19d_Pt1_Hs=03.80_Tp=18.15_Full.dat"</v>
          </cell>
          <cell r="Y489" t="str">
            <v>"GA-19d_Pt1_Hs=03.80_Tp=18.15_Full.dat"</v>
          </cell>
          <cell r="Z489" t="str">
            <v>"477.xls"</v>
          </cell>
          <cell r="AA489">
            <v>3.8</v>
          </cell>
          <cell r="AB489">
            <v>2</v>
          </cell>
          <cell r="AC489">
            <v>9.3720712277413312E-2</v>
          </cell>
          <cell r="AD489" t="str">
            <v>"GA-19d_Pt1_Hs=03.80_Tp=18.15_Full.dat"</v>
          </cell>
          <cell r="AE489" t="str">
            <v>"GA-19d_Pt1_Hs=03.80_Tp=18.15_Full.dat"</v>
          </cell>
          <cell r="AF489" t="str">
            <v>"477.xls"</v>
          </cell>
        </row>
        <row r="490">
          <cell r="A490">
            <v>478</v>
          </cell>
          <cell r="B490" t="str">
            <v>GA-19d_Pt1_Hs=03.80_Tp=18.15_Full</v>
          </cell>
          <cell r="C490">
            <v>0</v>
          </cell>
          <cell r="D490" t="str">
            <v>Ochi-Hubble</v>
          </cell>
          <cell r="E490" t="str">
            <v>"Specified"</v>
          </cell>
          <cell r="F490" t="str">
            <v>S1</v>
          </cell>
          <cell r="G490">
            <v>90</v>
          </cell>
          <cell r="H490">
            <v>3.8</v>
          </cell>
          <cell r="I490">
            <v>8</v>
          </cell>
          <cell r="J490">
            <v>5.5096418732782364E-2</v>
          </cell>
          <cell r="K490" t="str">
            <v>NE1</v>
          </cell>
          <cell r="L490">
            <v>45</v>
          </cell>
          <cell r="M490" t="str">
            <v>NE1</v>
          </cell>
          <cell r="N490" t="str">
            <v>"Full"</v>
          </cell>
          <cell r="O490">
            <v>45</v>
          </cell>
          <cell r="P490">
            <v>-24.5</v>
          </cell>
          <cell r="Q490">
            <v>0</v>
          </cell>
          <cell r="R490">
            <v>18.150000000000002</v>
          </cell>
          <cell r="S490">
            <v>90</v>
          </cell>
          <cell r="T490">
            <v>32</v>
          </cell>
          <cell r="U490">
            <v>0</v>
          </cell>
          <cell r="V490">
            <v>90</v>
          </cell>
          <cell r="W490">
            <v>3</v>
          </cell>
          <cell r="X490" t="str">
            <v>"GA-19d_Pt1_Hs=03.80_Tp=18.15_Full.dat"</v>
          </cell>
          <cell r="Y490" t="str">
            <v>"GA-19d_Pt1_Hs=03.80_Tp=18.15_Full.dat"</v>
          </cell>
          <cell r="Z490" t="str">
            <v>"478.xls"</v>
          </cell>
          <cell r="AA490">
            <v>3.8</v>
          </cell>
          <cell r="AB490">
            <v>2</v>
          </cell>
          <cell r="AC490">
            <v>9.3720712277413312E-2</v>
          </cell>
          <cell r="AD490" t="str">
            <v>"GA-19d_Pt1_Hs=03.80_Tp=18.15_Full.dat"</v>
          </cell>
          <cell r="AE490" t="str">
            <v>"GA-19d_Pt1_Hs=03.80_Tp=18.15_Full.dat"</v>
          </cell>
          <cell r="AF490" t="str">
            <v>"478.xls"</v>
          </cell>
        </row>
        <row r="491">
          <cell r="A491">
            <v>479</v>
          </cell>
          <cell r="B491" t="str">
            <v>GA-19d_Pt1_Hs=03.80_Tp=18.15_Full</v>
          </cell>
          <cell r="C491">
            <v>0</v>
          </cell>
          <cell r="D491" t="str">
            <v>Ochi-Hubble</v>
          </cell>
          <cell r="E491" t="str">
            <v>"Specified"</v>
          </cell>
          <cell r="F491" t="str">
            <v>S1</v>
          </cell>
          <cell r="G491">
            <v>90</v>
          </cell>
          <cell r="H491">
            <v>3.8</v>
          </cell>
          <cell r="I491">
            <v>8</v>
          </cell>
          <cell r="J491">
            <v>5.5096418732782364E-2</v>
          </cell>
          <cell r="K491" t="str">
            <v>NE1</v>
          </cell>
          <cell r="L491">
            <v>45</v>
          </cell>
          <cell r="M491" t="str">
            <v>NE1</v>
          </cell>
          <cell r="N491" t="str">
            <v>"Full"</v>
          </cell>
          <cell r="O491">
            <v>45</v>
          </cell>
          <cell r="P491">
            <v>-24.5</v>
          </cell>
          <cell r="Q491">
            <v>0</v>
          </cell>
          <cell r="R491">
            <v>18.150000000000002</v>
          </cell>
          <cell r="S491">
            <v>90</v>
          </cell>
          <cell r="T491">
            <v>32</v>
          </cell>
          <cell r="U491">
            <v>0</v>
          </cell>
          <cell r="V491">
            <v>90</v>
          </cell>
          <cell r="W491">
            <v>3</v>
          </cell>
          <cell r="X491" t="str">
            <v>"GA-19d_Pt1_Hs=03.80_Tp=18.15_Full.dat"</v>
          </cell>
          <cell r="Y491" t="str">
            <v>"GA-19d_Pt1_Hs=03.80_Tp=18.15_Full.dat"</v>
          </cell>
          <cell r="Z491" t="str">
            <v>"479.xls"</v>
          </cell>
          <cell r="AA491">
            <v>3.8</v>
          </cell>
          <cell r="AB491">
            <v>2</v>
          </cell>
          <cell r="AC491">
            <v>9.3720712277413312E-2</v>
          </cell>
          <cell r="AD491" t="str">
            <v>"GA-19d_Pt1_Hs=03.80_Tp=18.15_Full.dat"</v>
          </cell>
          <cell r="AE491" t="str">
            <v>"GA-19d_Pt1_Hs=03.80_Tp=18.15_Full.dat"</v>
          </cell>
          <cell r="AF491" t="str">
            <v>"479.xls"</v>
          </cell>
        </row>
        <row r="492">
          <cell r="A492">
            <v>480</v>
          </cell>
          <cell r="B492" t="str">
            <v>GA-19d_Pt1_Hs=03.80_Tp=18.15_Interm</v>
          </cell>
          <cell r="C492">
            <v>0</v>
          </cell>
          <cell r="D492" t="str">
            <v>Ochi-Hubble</v>
          </cell>
          <cell r="E492" t="str">
            <v>"Specified"</v>
          </cell>
          <cell r="F492" t="str">
            <v>S1</v>
          </cell>
          <cell r="G492">
            <v>90</v>
          </cell>
          <cell r="H492">
            <v>3.8</v>
          </cell>
          <cell r="I492">
            <v>8</v>
          </cell>
          <cell r="J492">
            <v>5.5096418732782364E-2</v>
          </cell>
          <cell r="K492" t="str">
            <v>NE1</v>
          </cell>
          <cell r="L492">
            <v>45</v>
          </cell>
          <cell r="M492" t="str">
            <v>NE1</v>
          </cell>
          <cell r="N492" t="str">
            <v>"Interm"</v>
          </cell>
          <cell r="O492">
            <v>45</v>
          </cell>
          <cell r="P492">
            <v>-18.149999999999999</v>
          </cell>
          <cell r="Q492">
            <v>0</v>
          </cell>
          <cell r="R492">
            <v>18.150000000000002</v>
          </cell>
          <cell r="S492">
            <v>90</v>
          </cell>
          <cell r="T492">
            <v>32</v>
          </cell>
          <cell r="U492">
            <v>0</v>
          </cell>
          <cell r="V492">
            <v>90</v>
          </cell>
          <cell r="W492">
            <v>3</v>
          </cell>
          <cell r="X492" t="str">
            <v>"GA-19d_Pt1_Hs=03.80_Tp=18.15_Interm.dat"</v>
          </cell>
          <cell r="Y492" t="str">
            <v>"GA-19d_Pt1_Hs=03.80_Tp=18.15_Interm.dat"</v>
          </cell>
          <cell r="Z492" t="str">
            <v>"480.xls"</v>
          </cell>
          <cell r="AA492">
            <v>3.8</v>
          </cell>
          <cell r="AB492">
            <v>2</v>
          </cell>
          <cell r="AC492">
            <v>9.3720712277413312E-2</v>
          </cell>
          <cell r="AD492" t="str">
            <v>"GA-19d_Pt1_Hs=03.80_Tp=18.15_Interm.dat"</v>
          </cell>
          <cell r="AE492" t="str">
            <v>"GA-19d_Pt1_Hs=03.80_Tp=18.15_Interm.dat"</v>
          </cell>
          <cell r="AF492" t="str">
            <v>"480.xls"</v>
          </cell>
        </row>
        <row r="493">
          <cell r="A493">
            <v>481</v>
          </cell>
          <cell r="B493" t="str">
            <v>GA-19d_Pt1_Hs=03.80_Tp=18.15_Interm</v>
          </cell>
          <cell r="C493">
            <v>0</v>
          </cell>
          <cell r="D493" t="str">
            <v>Ochi-Hubble</v>
          </cell>
          <cell r="E493" t="str">
            <v>"Specified"</v>
          </cell>
          <cell r="F493" t="str">
            <v>S1</v>
          </cell>
          <cell r="G493">
            <v>90</v>
          </cell>
          <cell r="H493">
            <v>3.8</v>
          </cell>
          <cell r="I493">
            <v>8</v>
          </cell>
          <cell r="J493">
            <v>5.5096418732782364E-2</v>
          </cell>
          <cell r="K493" t="str">
            <v>NE1</v>
          </cell>
          <cell r="L493">
            <v>45</v>
          </cell>
          <cell r="M493" t="str">
            <v>NE1</v>
          </cell>
          <cell r="N493" t="str">
            <v>"Interm"</v>
          </cell>
          <cell r="O493">
            <v>45</v>
          </cell>
          <cell r="P493">
            <v>-18.149999999999999</v>
          </cell>
          <cell r="Q493">
            <v>0</v>
          </cell>
          <cell r="R493">
            <v>18.150000000000002</v>
          </cell>
          <cell r="S493">
            <v>90</v>
          </cell>
          <cell r="T493">
            <v>32</v>
          </cell>
          <cell r="U493">
            <v>0</v>
          </cell>
          <cell r="V493">
            <v>90</v>
          </cell>
          <cell r="W493">
            <v>3</v>
          </cell>
          <cell r="X493" t="str">
            <v>"GA-19d_Pt1_Hs=03.80_Tp=18.15_Interm.dat"</v>
          </cell>
          <cell r="Y493" t="str">
            <v>"GA-19d_Pt1_Hs=03.80_Tp=18.15_Interm.dat"</v>
          </cell>
          <cell r="Z493" t="str">
            <v>"481.xls"</v>
          </cell>
          <cell r="AA493">
            <v>3.8</v>
          </cell>
          <cell r="AB493">
            <v>2</v>
          </cell>
          <cell r="AC493">
            <v>9.3720712277413312E-2</v>
          </cell>
          <cell r="AD493" t="str">
            <v>"GA-19d_Pt1_Hs=03.80_Tp=18.15_Interm.dat"</v>
          </cell>
          <cell r="AE493" t="str">
            <v>"GA-19d_Pt1_Hs=03.80_Tp=18.15_Interm.dat"</v>
          </cell>
          <cell r="AF493" t="str">
            <v>"481.xls"</v>
          </cell>
        </row>
        <row r="494">
          <cell r="A494">
            <v>482</v>
          </cell>
          <cell r="B494" t="str">
            <v>GA-19d_Pt1_Hs=03.80_Tp=18.15_Interm</v>
          </cell>
          <cell r="C494">
            <v>0</v>
          </cell>
          <cell r="D494" t="str">
            <v>Ochi-Hubble</v>
          </cell>
          <cell r="E494" t="str">
            <v>"Specified"</v>
          </cell>
          <cell r="F494" t="str">
            <v>S1</v>
          </cell>
          <cell r="G494">
            <v>90</v>
          </cell>
          <cell r="H494">
            <v>3.8</v>
          </cell>
          <cell r="I494">
            <v>8</v>
          </cell>
          <cell r="J494">
            <v>5.5096418732782364E-2</v>
          </cell>
          <cell r="K494" t="str">
            <v>NE1</v>
          </cell>
          <cell r="L494">
            <v>45</v>
          </cell>
          <cell r="M494" t="str">
            <v>NE1</v>
          </cell>
          <cell r="N494" t="str">
            <v>"Interm"</v>
          </cell>
          <cell r="O494">
            <v>45</v>
          </cell>
          <cell r="P494">
            <v>-18.149999999999999</v>
          </cell>
          <cell r="Q494">
            <v>0</v>
          </cell>
          <cell r="R494">
            <v>18.150000000000002</v>
          </cell>
          <cell r="S494">
            <v>90</v>
          </cell>
          <cell r="T494">
            <v>32</v>
          </cell>
          <cell r="U494">
            <v>0</v>
          </cell>
          <cell r="V494">
            <v>90</v>
          </cell>
          <cell r="W494">
            <v>3</v>
          </cell>
          <cell r="X494" t="str">
            <v>"GA-19d_Pt1_Hs=03.80_Tp=18.15_Interm.dat"</v>
          </cell>
          <cell r="Y494" t="str">
            <v>"GA-19d_Pt1_Hs=03.80_Tp=18.15_Interm.dat"</v>
          </cell>
          <cell r="Z494" t="str">
            <v>"482.xls"</v>
          </cell>
          <cell r="AA494">
            <v>3.8</v>
          </cell>
          <cell r="AB494">
            <v>2</v>
          </cell>
          <cell r="AC494">
            <v>9.3720712277413312E-2</v>
          </cell>
          <cell r="AD494" t="str">
            <v>"GA-19d_Pt1_Hs=03.80_Tp=18.15_Interm.dat"</v>
          </cell>
          <cell r="AE494" t="str">
            <v>"GA-19d_Pt1_Hs=03.80_Tp=18.15_Interm.dat"</v>
          </cell>
          <cell r="AF494" t="str">
            <v>"482.xls"</v>
          </cell>
        </row>
        <row r="495">
          <cell r="A495">
            <v>483</v>
          </cell>
          <cell r="B495" t="str">
            <v>GA-19d_Pt1_Hs=03.80_Tp=18.15_Ballast</v>
          </cell>
          <cell r="C495">
            <v>0</v>
          </cell>
          <cell r="D495" t="str">
            <v>Ochi-Hubble</v>
          </cell>
          <cell r="E495" t="str">
            <v>"Specified"</v>
          </cell>
          <cell r="F495" t="str">
            <v>S1</v>
          </cell>
          <cell r="G495">
            <v>90</v>
          </cell>
          <cell r="H495">
            <v>3.8</v>
          </cell>
          <cell r="I495">
            <v>8</v>
          </cell>
          <cell r="J495">
            <v>5.5096418732782364E-2</v>
          </cell>
          <cell r="K495" t="str">
            <v>NE1</v>
          </cell>
          <cell r="L495">
            <v>45</v>
          </cell>
          <cell r="M495" t="str">
            <v>NE1</v>
          </cell>
          <cell r="N495" t="str">
            <v>"Ballast"</v>
          </cell>
          <cell r="O495">
            <v>45</v>
          </cell>
          <cell r="P495">
            <v>-11.89</v>
          </cell>
          <cell r="Q495">
            <v>0</v>
          </cell>
          <cell r="R495">
            <v>18.150000000000002</v>
          </cell>
          <cell r="S495">
            <v>90</v>
          </cell>
          <cell r="T495">
            <v>32</v>
          </cell>
          <cell r="U495">
            <v>0</v>
          </cell>
          <cell r="V495">
            <v>90</v>
          </cell>
          <cell r="W495">
            <v>3</v>
          </cell>
          <cell r="X495" t="str">
            <v>"GA-19d_Pt1_Hs=03.80_Tp=18.15_Ballast.dat"</v>
          </cell>
          <cell r="Y495" t="str">
            <v>"GA-19d_Pt1_Hs=03.80_Tp=18.15_Ballast.dat"</v>
          </cell>
          <cell r="Z495" t="str">
            <v>"483.xls"</v>
          </cell>
          <cell r="AA495">
            <v>3.8</v>
          </cell>
          <cell r="AB495">
            <v>2</v>
          </cell>
          <cell r="AC495">
            <v>9.3720712277413312E-2</v>
          </cell>
          <cell r="AD495" t="str">
            <v>"GA-19d_Pt1_Hs=03.80_Tp=18.15_Ballast.dat"</v>
          </cell>
          <cell r="AE495" t="str">
            <v>"GA-19d_Pt1_Hs=03.80_Tp=18.15_Ballast.dat"</v>
          </cell>
          <cell r="AF495" t="str">
            <v>"483.xls"</v>
          </cell>
        </row>
        <row r="496">
          <cell r="A496">
            <v>484</v>
          </cell>
          <cell r="B496" t="str">
            <v>GA-19d_Pt1_Hs=03.80_Tp=18.15_Ballast</v>
          </cell>
          <cell r="C496">
            <v>0</v>
          </cell>
          <cell r="D496" t="str">
            <v>Ochi-Hubble</v>
          </cell>
          <cell r="E496" t="str">
            <v>"Specified"</v>
          </cell>
          <cell r="F496" t="str">
            <v>S1</v>
          </cell>
          <cell r="G496">
            <v>90</v>
          </cell>
          <cell r="H496">
            <v>3.8</v>
          </cell>
          <cell r="I496">
            <v>8</v>
          </cell>
          <cell r="J496">
            <v>5.5096418732782364E-2</v>
          </cell>
          <cell r="K496" t="str">
            <v>NE1</v>
          </cell>
          <cell r="L496">
            <v>45</v>
          </cell>
          <cell r="M496" t="str">
            <v>NE1</v>
          </cell>
          <cell r="N496" t="str">
            <v>"Ballast"</v>
          </cell>
          <cell r="O496">
            <v>45</v>
          </cell>
          <cell r="P496">
            <v>-11.89</v>
          </cell>
          <cell r="Q496">
            <v>0</v>
          </cell>
          <cell r="R496">
            <v>18.150000000000002</v>
          </cell>
          <cell r="S496">
            <v>90</v>
          </cell>
          <cell r="T496">
            <v>32</v>
          </cell>
          <cell r="U496">
            <v>0</v>
          </cell>
          <cell r="V496">
            <v>90</v>
          </cell>
          <cell r="W496">
            <v>3</v>
          </cell>
          <cell r="X496" t="str">
            <v>"GA-19d_Pt1_Hs=03.80_Tp=18.15_Ballast.dat"</v>
          </cell>
          <cell r="Y496" t="str">
            <v>"GA-19d_Pt1_Hs=03.80_Tp=18.15_Ballast.dat"</v>
          </cell>
          <cell r="Z496" t="str">
            <v>"484.xls"</v>
          </cell>
          <cell r="AA496">
            <v>3.8</v>
          </cell>
          <cell r="AB496">
            <v>2</v>
          </cell>
          <cell r="AC496">
            <v>9.3720712277413312E-2</v>
          </cell>
          <cell r="AD496" t="str">
            <v>"GA-19d_Pt1_Hs=03.80_Tp=18.15_Ballast.dat"</v>
          </cell>
          <cell r="AE496" t="str">
            <v>"GA-19d_Pt1_Hs=03.80_Tp=18.15_Ballast.dat"</v>
          </cell>
          <cell r="AF496" t="str">
            <v>"484.xls"</v>
          </cell>
        </row>
        <row r="497">
          <cell r="A497">
            <v>485</v>
          </cell>
          <cell r="B497" t="str">
            <v>GA-19d_Pt1_Hs=03.80_Tp=18.15_Ballast</v>
          </cell>
          <cell r="C497">
            <v>0</v>
          </cell>
          <cell r="D497" t="str">
            <v>Ochi-Hubble</v>
          </cell>
          <cell r="E497" t="str">
            <v>"Specified"</v>
          </cell>
          <cell r="F497" t="str">
            <v>S1</v>
          </cell>
          <cell r="G497">
            <v>90</v>
          </cell>
          <cell r="H497">
            <v>3.8</v>
          </cell>
          <cell r="I497">
            <v>8</v>
          </cell>
          <cell r="J497">
            <v>5.5096418732782364E-2</v>
          </cell>
          <cell r="K497" t="str">
            <v>NE1</v>
          </cell>
          <cell r="L497">
            <v>45</v>
          </cell>
          <cell r="M497" t="str">
            <v>NE1</v>
          </cell>
          <cell r="N497" t="str">
            <v>"Ballast"</v>
          </cell>
          <cell r="O497">
            <v>45</v>
          </cell>
          <cell r="P497">
            <v>-11.89</v>
          </cell>
          <cell r="Q497">
            <v>0</v>
          </cell>
          <cell r="R497">
            <v>18.150000000000002</v>
          </cell>
          <cell r="S497">
            <v>90</v>
          </cell>
          <cell r="T497">
            <v>32</v>
          </cell>
          <cell r="U497">
            <v>0</v>
          </cell>
          <cell r="V497">
            <v>90</v>
          </cell>
          <cell r="W497">
            <v>3</v>
          </cell>
          <cell r="X497" t="str">
            <v>"GA-19d_Pt1_Hs=03.80_Tp=18.15_Ballast.dat"</v>
          </cell>
          <cell r="Y497" t="str">
            <v>"GA-19d_Pt1_Hs=03.80_Tp=18.15_Ballast.dat"</v>
          </cell>
          <cell r="Z497" t="str">
            <v>"485.xls"</v>
          </cell>
          <cell r="AA497">
            <v>3.8</v>
          </cell>
          <cell r="AB497">
            <v>2</v>
          </cell>
          <cell r="AC497">
            <v>9.3720712277413312E-2</v>
          </cell>
          <cell r="AD497" t="str">
            <v>"GA-19d_Pt1_Hs=03.80_Tp=18.15_Ballast.dat"</v>
          </cell>
          <cell r="AE497" t="str">
            <v>"GA-19d_Pt1_Hs=03.80_Tp=18.15_Ballast.dat"</v>
          </cell>
          <cell r="AF497" t="str">
            <v>"485.xls"</v>
          </cell>
        </row>
        <row r="498">
          <cell r="A498">
            <v>486</v>
          </cell>
          <cell r="B498" t="str">
            <v>GA-20a_Pt1_Hs=03.80_Tp=18.15_Full</v>
          </cell>
          <cell r="C498">
            <v>0</v>
          </cell>
          <cell r="D498" t="str">
            <v>Ochi-Hubble</v>
          </cell>
          <cell r="E498" t="str">
            <v>"Specified"</v>
          </cell>
          <cell r="F498" t="str">
            <v>N1</v>
          </cell>
          <cell r="G498">
            <v>270</v>
          </cell>
          <cell r="H498">
            <v>3.8</v>
          </cell>
          <cell r="I498">
            <v>8</v>
          </cell>
          <cell r="J498">
            <v>5.5096418732782364E-2</v>
          </cell>
          <cell r="K498" t="str">
            <v>W1</v>
          </cell>
          <cell r="L498">
            <v>180</v>
          </cell>
          <cell r="M498" t="str">
            <v>W1</v>
          </cell>
          <cell r="N498" t="str">
            <v>"Full"</v>
          </cell>
          <cell r="O498">
            <v>180</v>
          </cell>
          <cell r="P498">
            <v>-24.5</v>
          </cell>
          <cell r="Q498">
            <v>0</v>
          </cell>
          <cell r="R498">
            <v>18.150000000000002</v>
          </cell>
          <cell r="S498">
            <v>90</v>
          </cell>
          <cell r="T498">
            <v>32</v>
          </cell>
          <cell r="U498">
            <v>0</v>
          </cell>
          <cell r="V498">
            <v>90</v>
          </cell>
          <cell r="W498">
            <v>3</v>
          </cell>
          <cell r="X498" t="str">
            <v>"GA-20a_Pt1_Hs=03.80_Tp=18.15_Full.dat"</v>
          </cell>
          <cell r="Y498" t="str">
            <v>"GA-20a_Pt1_Hs=03.80_Tp=18.15_Full.dat"</v>
          </cell>
          <cell r="Z498" t="str">
            <v>"486.xls"</v>
          </cell>
          <cell r="AA498">
            <v>3.8</v>
          </cell>
          <cell r="AB498">
            <v>2</v>
          </cell>
          <cell r="AC498">
            <v>9.3720712277413312E-2</v>
          </cell>
          <cell r="AD498" t="str">
            <v>"GA-20a_Pt1_Hs=03.80_Tp=18.15_Full.dat"</v>
          </cell>
          <cell r="AE498" t="str">
            <v>"GA-20a_Pt1_Hs=03.80_Tp=18.15_Full.dat"</v>
          </cell>
          <cell r="AF498" t="str">
            <v>"486.xls"</v>
          </cell>
        </row>
        <row r="499">
          <cell r="A499">
            <v>487</v>
          </cell>
          <cell r="B499" t="str">
            <v>GA-20a_Pt1_Hs=03.80_Tp=18.15_Full</v>
          </cell>
          <cell r="C499">
            <v>0</v>
          </cell>
          <cell r="D499" t="str">
            <v>Ochi-Hubble</v>
          </cell>
          <cell r="E499" t="str">
            <v>"Specified"</v>
          </cell>
          <cell r="F499" t="str">
            <v>N1</v>
          </cell>
          <cell r="G499">
            <v>270</v>
          </cell>
          <cell r="H499">
            <v>3.8</v>
          </cell>
          <cell r="I499">
            <v>8</v>
          </cell>
          <cell r="J499">
            <v>5.5096418732782364E-2</v>
          </cell>
          <cell r="K499" t="str">
            <v>W1</v>
          </cell>
          <cell r="L499">
            <v>180</v>
          </cell>
          <cell r="M499" t="str">
            <v>W1</v>
          </cell>
          <cell r="N499" t="str">
            <v>"Full"</v>
          </cell>
          <cell r="O499">
            <v>180</v>
          </cell>
          <cell r="P499">
            <v>-24.5</v>
          </cell>
          <cell r="Q499">
            <v>0</v>
          </cell>
          <cell r="R499">
            <v>18.150000000000002</v>
          </cell>
          <cell r="S499">
            <v>90</v>
          </cell>
          <cell r="T499">
            <v>32</v>
          </cell>
          <cell r="U499">
            <v>0</v>
          </cell>
          <cell r="V499">
            <v>90</v>
          </cell>
          <cell r="W499">
            <v>3</v>
          </cell>
          <cell r="X499" t="str">
            <v>"GA-20a_Pt1_Hs=03.80_Tp=18.15_Full.dat"</v>
          </cell>
          <cell r="Y499" t="str">
            <v>"GA-20a_Pt1_Hs=03.80_Tp=18.15_Full.dat"</v>
          </cell>
          <cell r="Z499" t="str">
            <v>"487.xls"</v>
          </cell>
          <cell r="AA499">
            <v>3.8</v>
          </cell>
          <cell r="AB499">
            <v>2</v>
          </cell>
          <cell r="AC499">
            <v>9.3720712277413312E-2</v>
          </cell>
          <cell r="AD499" t="str">
            <v>"GA-20a_Pt1_Hs=03.80_Tp=18.15_Full.dat"</v>
          </cell>
          <cell r="AE499" t="str">
            <v>"GA-20a_Pt1_Hs=03.80_Tp=18.15_Full.dat"</v>
          </cell>
          <cell r="AF499" t="str">
            <v>"487.xls"</v>
          </cell>
        </row>
        <row r="500">
          <cell r="A500">
            <v>488</v>
          </cell>
          <cell r="B500" t="str">
            <v>GA-20a_Pt1_Hs=03.80_Tp=18.15_Full</v>
          </cell>
          <cell r="C500">
            <v>0</v>
          </cell>
          <cell r="D500" t="str">
            <v>Ochi-Hubble</v>
          </cell>
          <cell r="E500" t="str">
            <v>"Specified"</v>
          </cell>
          <cell r="F500" t="str">
            <v>N1</v>
          </cell>
          <cell r="G500">
            <v>270</v>
          </cell>
          <cell r="H500">
            <v>3.8</v>
          </cell>
          <cell r="I500">
            <v>8</v>
          </cell>
          <cell r="J500">
            <v>5.5096418732782364E-2</v>
          </cell>
          <cell r="K500" t="str">
            <v>W1</v>
          </cell>
          <cell r="L500">
            <v>180</v>
          </cell>
          <cell r="M500" t="str">
            <v>W1</v>
          </cell>
          <cell r="N500" t="str">
            <v>"Full"</v>
          </cell>
          <cell r="O500">
            <v>180</v>
          </cell>
          <cell r="P500">
            <v>-24.5</v>
          </cell>
          <cell r="Q500">
            <v>0</v>
          </cell>
          <cell r="R500">
            <v>18.150000000000002</v>
          </cell>
          <cell r="S500">
            <v>90</v>
          </cell>
          <cell r="T500">
            <v>32</v>
          </cell>
          <cell r="U500">
            <v>0</v>
          </cell>
          <cell r="V500">
            <v>90</v>
          </cell>
          <cell r="W500">
            <v>3</v>
          </cell>
          <cell r="X500" t="str">
            <v>"GA-20a_Pt1_Hs=03.80_Tp=18.15_Full.dat"</v>
          </cell>
          <cell r="Y500" t="str">
            <v>"GA-20a_Pt1_Hs=03.80_Tp=18.15_Full.dat"</v>
          </cell>
          <cell r="Z500" t="str">
            <v>"488.xls"</v>
          </cell>
          <cell r="AA500">
            <v>3.8</v>
          </cell>
          <cell r="AB500">
            <v>2</v>
          </cell>
          <cell r="AC500">
            <v>9.3720712277413312E-2</v>
          </cell>
          <cell r="AD500" t="str">
            <v>"GA-20a_Pt1_Hs=03.80_Tp=18.15_Full.dat"</v>
          </cell>
          <cell r="AE500" t="str">
            <v>"GA-20a_Pt1_Hs=03.80_Tp=18.15_Full.dat"</v>
          </cell>
          <cell r="AF500" t="str">
            <v>"488.xls"</v>
          </cell>
        </row>
        <row r="501">
          <cell r="A501">
            <v>489</v>
          </cell>
          <cell r="B501" t="str">
            <v>GA-20a_Pt1_Hs=03.80_Tp=18.15_Interm</v>
          </cell>
          <cell r="C501">
            <v>0</v>
          </cell>
          <cell r="D501" t="str">
            <v>Ochi-Hubble</v>
          </cell>
          <cell r="E501" t="str">
            <v>"Specified"</v>
          </cell>
          <cell r="F501" t="str">
            <v>N1</v>
          </cell>
          <cell r="G501">
            <v>270</v>
          </cell>
          <cell r="H501">
            <v>3.8</v>
          </cell>
          <cell r="I501">
            <v>8</v>
          </cell>
          <cell r="J501">
            <v>5.5096418732782364E-2</v>
          </cell>
          <cell r="K501" t="str">
            <v>W1</v>
          </cell>
          <cell r="L501">
            <v>180</v>
          </cell>
          <cell r="M501" t="str">
            <v>W1</v>
          </cell>
          <cell r="N501" t="str">
            <v>"Interm"</v>
          </cell>
          <cell r="O501">
            <v>180</v>
          </cell>
          <cell r="P501">
            <v>-18.149999999999999</v>
          </cell>
          <cell r="Q501">
            <v>0</v>
          </cell>
          <cell r="R501">
            <v>18.150000000000002</v>
          </cell>
          <cell r="S501">
            <v>90</v>
          </cell>
          <cell r="T501">
            <v>32</v>
          </cell>
          <cell r="U501">
            <v>0</v>
          </cell>
          <cell r="V501">
            <v>90</v>
          </cell>
          <cell r="W501">
            <v>3</v>
          </cell>
          <cell r="X501" t="str">
            <v>"GA-20a_Pt1_Hs=03.80_Tp=18.15_Interm.dat"</v>
          </cell>
          <cell r="Y501" t="str">
            <v>"GA-20a_Pt1_Hs=03.80_Tp=18.15_Interm.dat"</v>
          </cell>
          <cell r="Z501" t="str">
            <v>"489.xls"</v>
          </cell>
          <cell r="AA501">
            <v>3.8</v>
          </cell>
          <cell r="AB501">
            <v>2</v>
          </cell>
          <cell r="AC501">
            <v>9.3720712277413312E-2</v>
          </cell>
          <cell r="AD501" t="str">
            <v>"GA-20a_Pt1_Hs=03.80_Tp=18.15_Interm.dat"</v>
          </cell>
          <cell r="AE501" t="str">
            <v>"GA-20a_Pt1_Hs=03.80_Tp=18.15_Interm.dat"</v>
          </cell>
          <cell r="AF501" t="str">
            <v>"489.xls"</v>
          </cell>
        </row>
        <row r="502">
          <cell r="A502">
            <v>490</v>
          </cell>
          <cell r="B502" t="str">
            <v>GA-20a_Pt1_Hs=03.80_Tp=18.15_Interm</v>
          </cell>
          <cell r="C502">
            <v>0</v>
          </cell>
          <cell r="D502" t="str">
            <v>Ochi-Hubble</v>
          </cell>
          <cell r="E502" t="str">
            <v>"Specified"</v>
          </cell>
          <cell r="F502" t="str">
            <v>N1</v>
          </cell>
          <cell r="G502">
            <v>270</v>
          </cell>
          <cell r="H502">
            <v>3.8</v>
          </cell>
          <cell r="I502">
            <v>8</v>
          </cell>
          <cell r="J502">
            <v>5.5096418732782364E-2</v>
          </cell>
          <cell r="K502" t="str">
            <v>W1</v>
          </cell>
          <cell r="L502">
            <v>180</v>
          </cell>
          <cell r="M502" t="str">
            <v>W1</v>
          </cell>
          <cell r="N502" t="str">
            <v>"Interm"</v>
          </cell>
          <cell r="O502">
            <v>180</v>
          </cell>
          <cell r="P502">
            <v>-18.149999999999999</v>
          </cell>
          <cell r="Q502">
            <v>0</v>
          </cell>
          <cell r="R502">
            <v>18.150000000000002</v>
          </cell>
          <cell r="S502">
            <v>90</v>
          </cell>
          <cell r="T502">
            <v>32</v>
          </cell>
          <cell r="U502">
            <v>0</v>
          </cell>
          <cell r="V502">
            <v>90</v>
          </cell>
          <cell r="W502">
            <v>3</v>
          </cell>
          <cell r="X502" t="str">
            <v>"GA-20a_Pt1_Hs=03.80_Tp=18.15_Interm.dat"</v>
          </cell>
          <cell r="Y502" t="str">
            <v>"GA-20a_Pt1_Hs=03.80_Tp=18.15_Interm.dat"</v>
          </cell>
          <cell r="Z502" t="str">
            <v>"490.xls"</v>
          </cell>
          <cell r="AA502">
            <v>3.8</v>
          </cell>
          <cell r="AB502">
            <v>2</v>
          </cell>
          <cell r="AC502">
            <v>9.3720712277413312E-2</v>
          </cell>
          <cell r="AD502" t="str">
            <v>"GA-20a_Pt1_Hs=03.80_Tp=18.15_Interm.dat"</v>
          </cell>
          <cell r="AE502" t="str">
            <v>"GA-20a_Pt1_Hs=03.80_Tp=18.15_Interm.dat"</v>
          </cell>
          <cell r="AF502" t="str">
            <v>"490.xls"</v>
          </cell>
        </row>
        <row r="503">
          <cell r="A503">
            <v>491</v>
          </cell>
          <cell r="B503" t="str">
            <v>GA-20a_Pt1_Hs=03.80_Tp=18.15_Interm</v>
          </cell>
          <cell r="C503">
            <v>0</v>
          </cell>
          <cell r="D503" t="str">
            <v>Ochi-Hubble</v>
          </cell>
          <cell r="E503" t="str">
            <v>"Specified"</v>
          </cell>
          <cell r="F503" t="str">
            <v>N1</v>
          </cell>
          <cell r="G503">
            <v>270</v>
          </cell>
          <cell r="H503">
            <v>3.8</v>
          </cell>
          <cell r="I503">
            <v>8</v>
          </cell>
          <cell r="J503">
            <v>5.5096418732782364E-2</v>
          </cell>
          <cell r="K503" t="str">
            <v>W1</v>
          </cell>
          <cell r="L503">
            <v>180</v>
          </cell>
          <cell r="M503" t="str">
            <v>W1</v>
          </cell>
          <cell r="N503" t="str">
            <v>"Interm"</v>
          </cell>
          <cell r="O503">
            <v>180</v>
          </cell>
          <cell r="P503">
            <v>-18.149999999999999</v>
          </cell>
          <cell r="Q503">
            <v>0</v>
          </cell>
          <cell r="R503">
            <v>18.150000000000002</v>
          </cell>
          <cell r="S503">
            <v>90</v>
          </cell>
          <cell r="T503">
            <v>32</v>
          </cell>
          <cell r="U503">
            <v>0</v>
          </cell>
          <cell r="V503">
            <v>90</v>
          </cell>
          <cell r="W503">
            <v>3</v>
          </cell>
          <cell r="X503" t="str">
            <v>"GA-20a_Pt1_Hs=03.80_Tp=18.15_Interm.dat"</v>
          </cell>
          <cell r="Y503" t="str">
            <v>"GA-20a_Pt1_Hs=03.80_Tp=18.15_Interm.dat"</v>
          </cell>
          <cell r="Z503" t="str">
            <v>"491.xls"</v>
          </cell>
          <cell r="AA503">
            <v>3.8</v>
          </cell>
          <cell r="AB503">
            <v>2</v>
          </cell>
          <cell r="AC503">
            <v>9.3720712277413312E-2</v>
          </cell>
          <cell r="AD503" t="str">
            <v>"GA-20a_Pt1_Hs=03.80_Tp=18.15_Interm.dat"</v>
          </cell>
          <cell r="AE503" t="str">
            <v>"GA-20a_Pt1_Hs=03.80_Tp=18.15_Interm.dat"</v>
          </cell>
          <cell r="AF503" t="str">
            <v>"491.xls"</v>
          </cell>
        </row>
        <row r="504">
          <cell r="A504">
            <v>492</v>
          </cell>
          <cell r="B504" t="str">
            <v>GA-20a_Pt1_Hs=03.80_Tp=18.15_Ballast</v>
          </cell>
          <cell r="C504">
            <v>0</v>
          </cell>
          <cell r="D504" t="str">
            <v>Ochi-Hubble</v>
          </cell>
          <cell r="E504" t="str">
            <v>"Specified"</v>
          </cell>
          <cell r="F504" t="str">
            <v>N1</v>
          </cell>
          <cell r="G504">
            <v>270</v>
          </cell>
          <cell r="H504">
            <v>3.8</v>
          </cell>
          <cell r="I504">
            <v>8</v>
          </cell>
          <cell r="J504">
            <v>5.5096418732782364E-2</v>
          </cell>
          <cell r="K504" t="str">
            <v>W1</v>
          </cell>
          <cell r="L504">
            <v>180</v>
          </cell>
          <cell r="M504" t="str">
            <v>W1</v>
          </cell>
          <cell r="N504" t="str">
            <v>"Ballast"</v>
          </cell>
          <cell r="O504">
            <v>180</v>
          </cell>
          <cell r="P504">
            <v>-11.89</v>
          </cell>
          <cell r="Q504">
            <v>0</v>
          </cell>
          <cell r="R504">
            <v>18.150000000000002</v>
          </cell>
          <cell r="S504">
            <v>90</v>
          </cell>
          <cell r="T504">
            <v>32</v>
          </cell>
          <cell r="U504">
            <v>0</v>
          </cell>
          <cell r="V504">
            <v>90</v>
          </cell>
          <cell r="W504">
            <v>3</v>
          </cell>
          <cell r="X504" t="str">
            <v>"GA-20a_Pt1_Hs=03.80_Tp=18.15_Ballast.dat"</v>
          </cell>
          <cell r="Y504" t="str">
            <v>"GA-20a_Pt1_Hs=03.80_Tp=18.15_Ballast.dat"</v>
          </cell>
          <cell r="Z504" t="str">
            <v>"492.xls"</v>
          </cell>
          <cell r="AA504">
            <v>3.8</v>
          </cell>
          <cell r="AB504">
            <v>2</v>
          </cell>
          <cell r="AC504">
            <v>9.3720712277413312E-2</v>
          </cell>
          <cell r="AD504" t="str">
            <v>"GA-20a_Pt1_Hs=03.80_Tp=18.15_Ballast.dat"</v>
          </cell>
          <cell r="AE504" t="str">
            <v>"GA-20a_Pt1_Hs=03.80_Tp=18.15_Ballast.dat"</v>
          </cell>
          <cell r="AF504" t="str">
            <v>"492.xls"</v>
          </cell>
        </row>
        <row r="505">
          <cell r="A505">
            <v>493</v>
          </cell>
          <cell r="B505" t="str">
            <v>GA-20a_Pt1_Hs=03.80_Tp=18.15_Ballast</v>
          </cell>
          <cell r="C505">
            <v>0</v>
          </cell>
          <cell r="D505" t="str">
            <v>Ochi-Hubble</v>
          </cell>
          <cell r="E505" t="str">
            <v>"Specified"</v>
          </cell>
          <cell r="F505" t="str">
            <v>N1</v>
          </cell>
          <cell r="G505">
            <v>270</v>
          </cell>
          <cell r="H505">
            <v>3.8</v>
          </cell>
          <cell r="I505">
            <v>8</v>
          </cell>
          <cell r="J505">
            <v>5.5096418732782364E-2</v>
          </cell>
          <cell r="K505" t="str">
            <v>W1</v>
          </cell>
          <cell r="L505">
            <v>180</v>
          </cell>
          <cell r="M505" t="str">
            <v>W1</v>
          </cell>
          <cell r="N505" t="str">
            <v>"Ballast"</v>
          </cell>
          <cell r="O505">
            <v>180</v>
          </cell>
          <cell r="P505">
            <v>-11.89</v>
          </cell>
          <cell r="Q505">
            <v>0</v>
          </cell>
          <cell r="R505">
            <v>18.150000000000002</v>
          </cell>
          <cell r="S505">
            <v>90</v>
          </cell>
          <cell r="T505">
            <v>32</v>
          </cell>
          <cell r="U505">
            <v>0</v>
          </cell>
          <cell r="V505">
            <v>90</v>
          </cell>
          <cell r="W505">
            <v>3</v>
          </cell>
          <cell r="X505" t="str">
            <v>"GA-20a_Pt1_Hs=03.80_Tp=18.15_Ballast.dat"</v>
          </cell>
          <cell r="Y505" t="str">
            <v>"GA-20a_Pt1_Hs=03.80_Tp=18.15_Ballast.dat"</v>
          </cell>
          <cell r="Z505" t="str">
            <v>"493.xls"</v>
          </cell>
          <cell r="AA505">
            <v>3.8</v>
          </cell>
          <cell r="AB505">
            <v>2</v>
          </cell>
          <cell r="AC505">
            <v>9.3720712277413312E-2</v>
          </cell>
          <cell r="AD505" t="str">
            <v>"GA-20a_Pt1_Hs=03.80_Tp=18.15_Ballast.dat"</v>
          </cell>
          <cell r="AE505" t="str">
            <v>"GA-20a_Pt1_Hs=03.80_Tp=18.15_Ballast.dat"</v>
          </cell>
          <cell r="AF505" t="str">
            <v>"493.xls"</v>
          </cell>
        </row>
        <row r="506">
          <cell r="A506">
            <v>494</v>
          </cell>
          <cell r="B506" t="str">
            <v>GA-20a_Pt1_Hs=03.80_Tp=18.15_Ballast</v>
          </cell>
          <cell r="C506">
            <v>0</v>
          </cell>
          <cell r="D506" t="str">
            <v>Ochi-Hubble</v>
          </cell>
          <cell r="E506" t="str">
            <v>"Specified"</v>
          </cell>
          <cell r="F506" t="str">
            <v>N1</v>
          </cell>
          <cell r="G506">
            <v>270</v>
          </cell>
          <cell r="H506">
            <v>3.8</v>
          </cell>
          <cell r="I506">
            <v>8</v>
          </cell>
          <cell r="J506">
            <v>5.5096418732782364E-2</v>
          </cell>
          <cell r="K506" t="str">
            <v>W1</v>
          </cell>
          <cell r="L506">
            <v>180</v>
          </cell>
          <cell r="M506" t="str">
            <v>W1</v>
          </cell>
          <cell r="N506" t="str">
            <v>"Ballast"</v>
          </cell>
          <cell r="O506">
            <v>180</v>
          </cell>
          <cell r="P506">
            <v>-11.89</v>
          </cell>
          <cell r="Q506">
            <v>0</v>
          </cell>
          <cell r="R506">
            <v>18.150000000000002</v>
          </cell>
          <cell r="S506">
            <v>90</v>
          </cell>
          <cell r="T506">
            <v>32</v>
          </cell>
          <cell r="U506">
            <v>0</v>
          </cell>
          <cell r="V506">
            <v>90</v>
          </cell>
          <cell r="W506">
            <v>3</v>
          </cell>
          <cell r="X506" t="str">
            <v>"GA-20a_Pt1_Hs=03.80_Tp=18.15_Ballast.dat"</v>
          </cell>
          <cell r="Y506" t="str">
            <v>"GA-20a_Pt1_Hs=03.80_Tp=18.15_Ballast.dat"</v>
          </cell>
          <cell r="Z506" t="str">
            <v>"494.xls"</v>
          </cell>
          <cell r="AA506">
            <v>3.8</v>
          </cell>
          <cell r="AB506">
            <v>2</v>
          </cell>
          <cell r="AC506">
            <v>9.3720712277413312E-2</v>
          </cell>
          <cell r="AD506" t="str">
            <v>"GA-20a_Pt1_Hs=03.80_Tp=18.15_Ballast.dat"</v>
          </cell>
          <cell r="AE506" t="str">
            <v>"GA-20a_Pt1_Hs=03.80_Tp=18.15_Ballast.dat"</v>
          </cell>
          <cell r="AF506" t="str">
            <v>"494.xls"</v>
          </cell>
        </row>
        <row r="507">
          <cell r="A507">
            <v>495</v>
          </cell>
          <cell r="B507" t="str">
            <v>GA-20b_Pt1_Hs=03.80_Tp=18.15_Full</v>
          </cell>
          <cell r="C507">
            <v>0</v>
          </cell>
          <cell r="D507" t="str">
            <v>Ochi-Hubble</v>
          </cell>
          <cell r="E507" t="str">
            <v>"Specified"</v>
          </cell>
          <cell r="F507" t="str">
            <v>S1</v>
          </cell>
          <cell r="G507">
            <v>90</v>
          </cell>
          <cell r="H507">
            <v>3.8</v>
          </cell>
          <cell r="I507">
            <v>8</v>
          </cell>
          <cell r="J507">
            <v>5.5096418732782364E-2</v>
          </cell>
          <cell r="K507" t="str">
            <v>E1</v>
          </cell>
          <cell r="L507">
            <v>360</v>
          </cell>
          <cell r="M507" t="str">
            <v>E1</v>
          </cell>
          <cell r="N507" t="str">
            <v>"Full"</v>
          </cell>
          <cell r="O507">
            <v>360</v>
          </cell>
          <cell r="P507">
            <v>-24.5</v>
          </cell>
          <cell r="Q507">
            <v>0</v>
          </cell>
          <cell r="R507">
            <v>18.150000000000002</v>
          </cell>
          <cell r="S507">
            <v>90</v>
          </cell>
          <cell r="T507">
            <v>32</v>
          </cell>
          <cell r="U507">
            <v>0</v>
          </cell>
          <cell r="V507">
            <v>90</v>
          </cell>
          <cell r="W507">
            <v>3</v>
          </cell>
          <cell r="X507" t="str">
            <v>"GA-20b_Pt1_Hs=03.80_Tp=18.15_Full.dat"</v>
          </cell>
          <cell r="Y507" t="str">
            <v>"GA-20b_Pt1_Hs=03.80_Tp=18.15_Full.dat"</v>
          </cell>
          <cell r="Z507" t="str">
            <v>"495.xls"</v>
          </cell>
          <cell r="AA507">
            <v>3.8</v>
          </cell>
          <cell r="AB507">
            <v>2</v>
          </cell>
          <cell r="AC507">
            <v>9.3720712277413312E-2</v>
          </cell>
          <cell r="AD507" t="str">
            <v>"GA-20b_Pt1_Hs=03.80_Tp=18.15_Full.dat"</v>
          </cell>
          <cell r="AE507" t="str">
            <v>"GA-20b_Pt1_Hs=03.80_Tp=18.15_Full.dat"</v>
          </cell>
          <cell r="AF507" t="str">
            <v>"495.xls"</v>
          </cell>
        </row>
        <row r="508">
          <cell r="A508">
            <v>496</v>
          </cell>
          <cell r="B508" t="str">
            <v>GA-20b_Pt1_Hs=03.80_Tp=18.15_Full</v>
          </cell>
          <cell r="C508">
            <v>0</v>
          </cell>
          <cell r="D508" t="str">
            <v>Ochi-Hubble</v>
          </cell>
          <cell r="E508" t="str">
            <v>"Specified"</v>
          </cell>
          <cell r="F508" t="str">
            <v>S1</v>
          </cell>
          <cell r="G508">
            <v>90</v>
          </cell>
          <cell r="H508">
            <v>3.8</v>
          </cell>
          <cell r="I508">
            <v>8</v>
          </cell>
          <cell r="J508">
            <v>5.5096418732782364E-2</v>
          </cell>
          <cell r="K508" t="str">
            <v>E1</v>
          </cell>
          <cell r="L508">
            <v>360</v>
          </cell>
          <cell r="M508" t="str">
            <v>E1</v>
          </cell>
          <cell r="N508" t="str">
            <v>"Full"</v>
          </cell>
          <cell r="O508">
            <v>360</v>
          </cell>
          <cell r="P508">
            <v>-24.5</v>
          </cell>
          <cell r="Q508">
            <v>0</v>
          </cell>
          <cell r="R508">
            <v>18.150000000000002</v>
          </cell>
          <cell r="S508">
            <v>90</v>
          </cell>
          <cell r="T508">
            <v>32</v>
          </cell>
          <cell r="U508">
            <v>0</v>
          </cell>
          <cell r="V508">
            <v>90</v>
          </cell>
          <cell r="W508">
            <v>3</v>
          </cell>
          <cell r="X508" t="str">
            <v>"GA-20b_Pt1_Hs=03.80_Tp=18.15_Full.dat"</v>
          </cell>
          <cell r="Y508" t="str">
            <v>"GA-20b_Pt1_Hs=03.80_Tp=18.15_Full.dat"</v>
          </cell>
          <cell r="Z508" t="str">
            <v>"496.xls"</v>
          </cell>
          <cell r="AA508">
            <v>3.8</v>
          </cell>
          <cell r="AB508">
            <v>2</v>
          </cell>
          <cell r="AC508">
            <v>9.3720712277413312E-2</v>
          </cell>
          <cell r="AD508" t="str">
            <v>"GA-20b_Pt1_Hs=03.80_Tp=18.15_Full.dat"</v>
          </cell>
          <cell r="AE508" t="str">
            <v>"GA-20b_Pt1_Hs=03.80_Tp=18.15_Full.dat"</v>
          </cell>
          <cell r="AF508" t="str">
            <v>"496.xls"</v>
          </cell>
        </row>
        <row r="509">
          <cell r="A509">
            <v>497</v>
          </cell>
          <cell r="B509" t="str">
            <v>GA-20b_Pt1_Hs=03.80_Tp=18.15_Full</v>
          </cell>
          <cell r="C509">
            <v>0</v>
          </cell>
          <cell r="D509" t="str">
            <v>Ochi-Hubble</v>
          </cell>
          <cell r="E509" t="str">
            <v>"Specified"</v>
          </cell>
          <cell r="F509" t="str">
            <v>S1</v>
          </cell>
          <cell r="G509">
            <v>90</v>
          </cell>
          <cell r="H509">
            <v>3.8</v>
          </cell>
          <cell r="I509">
            <v>8</v>
          </cell>
          <cell r="J509">
            <v>5.5096418732782364E-2</v>
          </cell>
          <cell r="K509" t="str">
            <v>E1</v>
          </cell>
          <cell r="L509">
            <v>360</v>
          </cell>
          <cell r="M509" t="str">
            <v>E1</v>
          </cell>
          <cell r="N509" t="str">
            <v>"Full"</v>
          </cell>
          <cell r="O509">
            <v>360</v>
          </cell>
          <cell r="P509">
            <v>-24.5</v>
          </cell>
          <cell r="Q509">
            <v>0</v>
          </cell>
          <cell r="R509">
            <v>18.150000000000002</v>
          </cell>
          <cell r="S509">
            <v>90</v>
          </cell>
          <cell r="T509">
            <v>32</v>
          </cell>
          <cell r="U509">
            <v>0</v>
          </cell>
          <cell r="V509">
            <v>90</v>
          </cell>
          <cell r="W509">
            <v>3</v>
          </cell>
          <cell r="X509" t="str">
            <v>"GA-20b_Pt1_Hs=03.80_Tp=18.15_Full.dat"</v>
          </cell>
          <cell r="Y509" t="str">
            <v>"GA-20b_Pt1_Hs=03.80_Tp=18.15_Full.dat"</v>
          </cell>
          <cell r="Z509" t="str">
            <v>"497.xls"</v>
          </cell>
          <cell r="AA509">
            <v>3.8</v>
          </cell>
          <cell r="AB509">
            <v>2</v>
          </cell>
          <cell r="AC509">
            <v>9.3720712277413312E-2</v>
          </cell>
          <cell r="AD509" t="str">
            <v>"GA-20b_Pt1_Hs=03.80_Tp=18.15_Full.dat"</v>
          </cell>
          <cell r="AE509" t="str">
            <v>"GA-20b_Pt1_Hs=03.80_Tp=18.15_Full.dat"</v>
          </cell>
          <cell r="AF509" t="str">
            <v>"497.xls"</v>
          </cell>
        </row>
        <row r="510">
          <cell r="A510">
            <v>498</v>
          </cell>
          <cell r="B510" t="str">
            <v>GA-20b_Pt1_Hs=03.80_Tp=18.15_Interm</v>
          </cell>
          <cell r="C510">
            <v>0</v>
          </cell>
          <cell r="D510" t="str">
            <v>Ochi-Hubble</v>
          </cell>
          <cell r="E510" t="str">
            <v>"Specified"</v>
          </cell>
          <cell r="F510" t="str">
            <v>S1</v>
          </cell>
          <cell r="G510">
            <v>90</v>
          </cell>
          <cell r="H510">
            <v>3.8</v>
          </cell>
          <cell r="I510">
            <v>8</v>
          </cell>
          <cell r="J510">
            <v>5.5096418732782364E-2</v>
          </cell>
          <cell r="K510" t="str">
            <v>E1</v>
          </cell>
          <cell r="L510">
            <v>360</v>
          </cell>
          <cell r="M510" t="str">
            <v>E1</v>
          </cell>
          <cell r="N510" t="str">
            <v>"Interm"</v>
          </cell>
          <cell r="O510">
            <v>360</v>
          </cell>
          <cell r="P510">
            <v>-18.149999999999999</v>
          </cell>
          <cell r="Q510">
            <v>0</v>
          </cell>
          <cell r="R510">
            <v>18.150000000000002</v>
          </cell>
          <cell r="S510">
            <v>90</v>
          </cell>
          <cell r="T510">
            <v>32</v>
          </cell>
          <cell r="U510">
            <v>0</v>
          </cell>
          <cell r="V510">
            <v>90</v>
          </cell>
          <cell r="W510">
            <v>3</v>
          </cell>
          <cell r="X510" t="str">
            <v>"GA-20b_Pt1_Hs=03.80_Tp=18.15_Interm.dat"</v>
          </cell>
          <cell r="Y510" t="str">
            <v>"GA-20b_Pt1_Hs=03.80_Tp=18.15_Interm.dat"</v>
          </cell>
          <cell r="Z510" t="str">
            <v>"498.xls"</v>
          </cell>
          <cell r="AA510">
            <v>3.8</v>
          </cell>
          <cell r="AB510">
            <v>2</v>
          </cell>
          <cell r="AC510">
            <v>9.3720712277413312E-2</v>
          </cell>
          <cell r="AD510" t="str">
            <v>"GA-20b_Pt1_Hs=03.80_Tp=18.15_Interm.dat"</v>
          </cell>
          <cell r="AE510" t="str">
            <v>"GA-20b_Pt1_Hs=03.80_Tp=18.15_Interm.dat"</v>
          </cell>
          <cell r="AF510" t="str">
            <v>"498.xls"</v>
          </cell>
        </row>
        <row r="511">
          <cell r="A511">
            <v>499</v>
          </cell>
          <cell r="B511" t="str">
            <v>GA-20b_Pt1_Hs=03.80_Tp=18.15_Interm</v>
          </cell>
          <cell r="C511">
            <v>0</v>
          </cell>
          <cell r="D511" t="str">
            <v>Ochi-Hubble</v>
          </cell>
          <cell r="E511" t="str">
            <v>"Specified"</v>
          </cell>
          <cell r="F511" t="str">
            <v>S1</v>
          </cell>
          <cell r="G511">
            <v>90</v>
          </cell>
          <cell r="H511">
            <v>3.8</v>
          </cell>
          <cell r="I511">
            <v>8</v>
          </cell>
          <cell r="J511">
            <v>5.5096418732782364E-2</v>
          </cell>
          <cell r="K511" t="str">
            <v>E1</v>
          </cell>
          <cell r="L511">
            <v>360</v>
          </cell>
          <cell r="M511" t="str">
            <v>E1</v>
          </cell>
          <cell r="N511" t="str">
            <v>"Interm"</v>
          </cell>
          <cell r="O511">
            <v>360</v>
          </cell>
          <cell r="P511">
            <v>-18.149999999999999</v>
          </cell>
          <cell r="Q511">
            <v>0</v>
          </cell>
          <cell r="R511">
            <v>18.150000000000002</v>
          </cell>
          <cell r="S511">
            <v>90</v>
          </cell>
          <cell r="T511">
            <v>32</v>
          </cell>
          <cell r="U511">
            <v>0</v>
          </cell>
          <cell r="V511">
            <v>90</v>
          </cell>
          <cell r="W511">
            <v>3</v>
          </cell>
          <cell r="X511" t="str">
            <v>"GA-20b_Pt1_Hs=03.80_Tp=18.15_Interm.dat"</v>
          </cell>
          <cell r="Y511" t="str">
            <v>"GA-20b_Pt1_Hs=03.80_Tp=18.15_Interm.dat"</v>
          </cell>
          <cell r="Z511" t="str">
            <v>"499.xls"</v>
          </cell>
          <cell r="AA511">
            <v>3.8</v>
          </cell>
          <cell r="AB511">
            <v>2</v>
          </cell>
          <cell r="AC511">
            <v>9.3720712277413312E-2</v>
          </cell>
          <cell r="AD511" t="str">
            <v>"GA-20b_Pt1_Hs=03.80_Tp=18.15_Interm.dat"</v>
          </cell>
          <cell r="AE511" t="str">
            <v>"GA-20b_Pt1_Hs=03.80_Tp=18.15_Interm.dat"</v>
          </cell>
          <cell r="AF511" t="str">
            <v>"499.xls"</v>
          </cell>
        </row>
        <row r="512">
          <cell r="A512">
            <v>500</v>
          </cell>
          <cell r="B512" t="str">
            <v>GA-20b_Pt1_Hs=03.80_Tp=18.15_Interm</v>
          </cell>
          <cell r="C512">
            <v>0</v>
          </cell>
          <cell r="D512" t="str">
            <v>Ochi-Hubble</v>
          </cell>
          <cell r="E512" t="str">
            <v>"Specified"</v>
          </cell>
          <cell r="F512" t="str">
            <v>S1</v>
          </cell>
          <cell r="G512">
            <v>90</v>
          </cell>
          <cell r="H512">
            <v>3.8</v>
          </cell>
          <cell r="I512">
            <v>8</v>
          </cell>
          <cell r="J512">
            <v>5.5096418732782364E-2</v>
          </cell>
          <cell r="K512" t="str">
            <v>E1</v>
          </cell>
          <cell r="L512">
            <v>360</v>
          </cell>
          <cell r="M512" t="str">
            <v>E1</v>
          </cell>
          <cell r="N512" t="str">
            <v>"Interm"</v>
          </cell>
          <cell r="O512">
            <v>360</v>
          </cell>
          <cell r="P512">
            <v>-18.149999999999999</v>
          </cell>
          <cell r="Q512">
            <v>0</v>
          </cell>
          <cell r="R512">
            <v>18.150000000000002</v>
          </cell>
          <cell r="S512">
            <v>90</v>
          </cell>
          <cell r="T512">
            <v>32</v>
          </cell>
          <cell r="U512">
            <v>0</v>
          </cell>
          <cell r="V512">
            <v>90</v>
          </cell>
          <cell r="W512">
            <v>3</v>
          </cell>
          <cell r="X512" t="str">
            <v>"GA-20b_Pt1_Hs=03.80_Tp=18.15_Interm.dat"</v>
          </cell>
          <cell r="Y512" t="str">
            <v>"GA-20b_Pt1_Hs=03.80_Tp=18.15_Interm.dat"</v>
          </cell>
          <cell r="Z512" t="str">
            <v>"500.xls"</v>
          </cell>
          <cell r="AA512">
            <v>3.8</v>
          </cell>
          <cell r="AB512">
            <v>2</v>
          </cell>
          <cell r="AC512">
            <v>9.3720712277413312E-2</v>
          </cell>
          <cell r="AD512" t="str">
            <v>"GA-20b_Pt1_Hs=03.80_Tp=18.15_Interm.dat"</v>
          </cell>
          <cell r="AE512" t="str">
            <v>"GA-20b_Pt1_Hs=03.80_Tp=18.15_Interm.dat"</v>
          </cell>
          <cell r="AF512" t="str">
            <v>"500.xls"</v>
          </cell>
        </row>
        <row r="513">
          <cell r="A513">
            <v>501</v>
          </cell>
          <cell r="B513" t="str">
            <v>GA-20b_Pt1_Hs=03.80_Tp=18.15_Ballast</v>
          </cell>
          <cell r="C513">
            <v>0</v>
          </cell>
          <cell r="D513" t="str">
            <v>Ochi-Hubble</v>
          </cell>
          <cell r="E513" t="str">
            <v>"Specified"</v>
          </cell>
          <cell r="F513" t="str">
            <v>S1</v>
          </cell>
          <cell r="G513">
            <v>90</v>
          </cell>
          <cell r="H513">
            <v>3.8</v>
          </cell>
          <cell r="I513">
            <v>8</v>
          </cell>
          <cell r="J513">
            <v>5.5096418732782364E-2</v>
          </cell>
          <cell r="K513" t="str">
            <v>E1</v>
          </cell>
          <cell r="L513">
            <v>360</v>
          </cell>
          <cell r="M513" t="str">
            <v>E1</v>
          </cell>
          <cell r="N513" t="str">
            <v>"Ballast"</v>
          </cell>
          <cell r="O513">
            <v>360</v>
          </cell>
          <cell r="P513">
            <v>-11.89</v>
          </cell>
          <cell r="Q513">
            <v>0</v>
          </cell>
          <cell r="R513">
            <v>18.150000000000002</v>
          </cell>
          <cell r="S513">
            <v>90</v>
          </cell>
          <cell r="T513">
            <v>32</v>
          </cell>
          <cell r="U513">
            <v>0</v>
          </cell>
          <cell r="V513">
            <v>90</v>
          </cell>
          <cell r="W513">
            <v>3</v>
          </cell>
          <cell r="X513" t="str">
            <v>"GA-20b_Pt1_Hs=03.80_Tp=18.15_Ballast.dat"</v>
          </cell>
          <cell r="Y513" t="str">
            <v>"GA-20b_Pt1_Hs=03.80_Tp=18.15_Ballast.dat"</v>
          </cell>
          <cell r="Z513" t="str">
            <v>"501.xls"</v>
          </cell>
          <cell r="AA513">
            <v>3.8</v>
          </cell>
          <cell r="AB513">
            <v>2</v>
          </cell>
          <cell r="AC513">
            <v>9.3720712277413312E-2</v>
          </cell>
          <cell r="AD513" t="str">
            <v>"GA-20b_Pt1_Hs=03.80_Tp=18.15_Ballast.dat"</v>
          </cell>
          <cell r="AE513" t="str">
            <v>"GA-20b_Pt1_Hs=03.80_Tp=18.15_Ballast.dat"</v>
          </cell>
          <cell r="AF513" t="str">
            <v>"501.xls"</v>
          </cell>
        </row>
        <row r="514">
          <cell r="A514">
            <v>502</v>
          </cell>
          <cell r="B514" t="str">
            <v>GA-20b_Pt1_Hs=03.80_Tp=18.15_Ballast</v>
          </cell>
          <cell r="C514">
            <v>0</v>
          </cell>
          <cell r="D514" t="str">
            <v>Ochi-Hubble</v>
          </cell>
          <cell r="E514" t="str">
            <v>"Specified"</v>
          </cell>
          <cell r="F514" t="str">
            <v>S1</v>
          </cell>
          <cell r="G514">
            <v>90</v>
          </cell>
          <cell r="H514">
            <v>3.8</v>
          </cell>
          <cell r="I514">
            <v>8</v>
          </cell>
          <cell r="J514">
            <v>5.5096418732782364E-2</v>
          </cell>
          <cell r="K514" t="str">
            <v>E1</v>
          </cell>
          <cell r="L514">
            <v>360</v>
          </cell>
          <cell r="M514" t="str">
            <v>E1</v>
          </cell>
          <cell r="N514" t="str">
            <v>"Ballast"</v>
          </cell>
          <cell r="O514">
            <v>360</v>
          </cell>
          <cell r="P514">
            <v>-11.89</v>
          </cell>
          <cell r="Q514">
            <v>0</v>
          </cell>
          <cell r="R514">
            <v>18.150000000000002</v>
          </cell>
          <cell r="S514">
            <v>90</v>
          </cell>
          <cell r="T514">
            <v>32</v>
          </cell>
          <cell r="U514">
            <v>0</v>
          </cell>
          <cell r="V514">
            <v>90</v>
          </cell>
          <cell r="W514">
            <v>3</v>
          </cell>
          <cell r="X514" t="str">
            <v>"GA-20b_Pt1_Hs=03.80_Tp=18.15_Ballast.dat"</v>
          </cell>
          <cell r="Y514" t="str">
            <v>"GA-20b_Pt1_Hs=03.80_Tp=18.15_Ballast.dat"</v>
          </cell>
          <cell r="Z514" t="str">
            <v>"502.xls"</v>
          </cell>
          <cell r="AA514">
            <v>3.8</v>
          </cell>
          <cell r="AB514">
            <v>2</v>
          </cell>
          <cell r="AC514">
            <v>9.3720712277413312E-2</v>
          </cell>
          <cell r="AD514" t="str">
            <v>"GA-20b_Pt1_Hs=03.80_Tp=18.15_Ballast.dat"</v>
          </cell>
          <cell r="AE514" t="str">
            <v>"GA-20b_Pt1_Hs=03.80_Tp=18.15_Ballast.dat"</v>
          </cell>
          <cell r="AF514" t="str">
            <v>"502.xls"</v>
          </cell>
        </row>
        <row r="515">
          <cell r="A515">
            <v>503</v>
          </cell>
          <cell r="B515" t="str">
            <v>GA-20b_Pt1_Hs=03.80_Tp=18.15_Ballast</v>
          </cell>
          <cell r="C515">
            <v>0</v>
          </cell>
          <cell r="D515" t="str">
            <v>Ochi-Hubble</v>
          </cell>
          <cell r="E515" t="str">
            <v>"Specified"</v>
          </cell>
          <cell r="F515" t="str">
            <v>S1</v>
          </cell>
          <cell r="G515">
            <v>90</v>
          </cell>
          <cell r="H515">
            <v>3.8</v>
          </cell>
          <cell r="I515">
            <v>8</v>
          </cell>
          <cell r="J515">
            <v>5.5096418732782364E-2</v>
          </cell>
          <cell r="K515" t="str">
            <v>E1</v>
          </cell>
          <cell r="L515">
            <v>360</v>
          </cell>
          <cell r="M515" t="str">
            <v>E1</v>
          </cell>
          <cell r="N515" t="str">
            <v>"Ballast"</v>
          </cell>
          <cell r="O515">
            <v>360</v>
          </cell>
          <cell r="P515">
            <v>-11.89</v>
          </cell>
          <cell r="Q515">
            <v>0</v>
          </cell>
          <cell r="R515">
            <v>18.150000000000002</v>
          </cell>
          <cell r="S515">
            <v>90</v>
          </cell>
          <cell r="T515">
            <v>32</v>
          </cell>
          <cell r="U515">
            <v>0</v>
          </cell>
          <cell r="V515">
            <v>90</v>
          </cell>
          <cell r="W515">
            <v>3</v>
          </cell>
          <cell r="X515" t="str">
            <v>"GA-20b_Pt1_Hs=03.80_Tp=18.15_Ballast.dat"</v>
          </cell>
          <cell r="Y515" t="str">
            <v>"GA-20b_Pt1_Hs=03.80_Tp=18.15_Ballast.dat"</v>
          </cell>
          <cell r="Z515" t="str">
            <v>"503.xls"</v>
          </cell>
          <cell r="AA515">
            <v>3.8</v>
          </cell>
          <cell r="AB515">
            <v>2</v>
          </cell>
          <cell r="AC515">
            <v>9.3720712277413312E-2</v>
          </cell>
          <cell r="AD515" t="str">
            <v>"GA-20b_Pt1_Hs=03.80_Tp=18.15_Ballast.dat"</v>
          </cell>
          <cell r="AE515" t="str">
            <v>"GA-20b_Pt1_Hs=03.80_Tp=18.15_Ballast.dat"</v>
          </cell>
          <cell r="AF515" t="str">
            <v>"503.xls"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ipt-VRA-Script"/>
      <sheetName val="Summary-VRA-Results"/>
      <sheetName val="Script-GA Events"/>
      <sheetName val="PostProc-GAEvents-Result"/>
      <sheetName val="Script-GA-Analysis"/>
      <sheetName val="WaveInput"/>
    </sheetNames>
    <sheetDataSet>
      <sheetData sheetId="0" refreshError="1">
        <row r="12">
          <cell r="A12">
            <v>0</v>
          </cell>
          <cell r="B12" t="str">
            <v>GA-01_Pt1_Hs=05.00_Tp=17.19_Full</v>
          </cell>
          <cell r="C12" t="str">
            <v>"..\BaseCaseVessel.dat"</v>
          </cell>
          <cell r="D12" t="str">
            <v>Ochi-Hubble</v>
          </cell>
          <cell r="E12" t="str">
            <v>"Specified"</v>
          </cell>
          <cell r="F12" t="str">
            <v>S100</v>
          </cell>
          <cell r="G12">
            <v>90</v>
          </cell>
          <cell r="H12">
            <v>5</v>
          </cell>
          <cell r="I12">
            <v>8</v>
          </cell>
          <cell r="J12">
            <v>5.8173356602675967E-2</v>
          </cell>
          <cell r="K12" t="str">
            <v>N10</v>
          </cell>
          <cell r="L12">
            <v>90</v>
          </cell>
          <cell r="M12" t="str">
            <v>N10</v>
          </cell>
          <cell r="N12" t="str">
            <v>"Full"</v>
          </cell>
          <cell r="O12">
            <v>90</v>
          </cell>
          <cell r="P12">
            <v>-24.5</v>
          </cell>
          <cell r="Q12">
            <v>0</v>
          </cell>
          <cell r="R12">
            <v>18.150000000000002</v>
          </cell>
          <cell r="S12">
            <v>90</v>
          </cell>
          <cell r="T12">
            <v>32</v>
          </cell>
          <cell r="U12">
            <v>0</v>
          </cell>
          <cell r="V12">
            <v>90</v>
          </cell>
          <cell r="W12">
            <v>3</v>
          </cell>
          <cell r="X12" t="str">
            <v>"GA-01_Pt1_Hs=05.00_Tp=17.19_Full.dat"</v>
          </cell>
          <cell r="Y12" t="str">
            <v>"GA-01_Pt1_Hs=05.00_Tp=17.19_Full.dat"</v>
          </cell>
          <cell r="Z12" t="str">
            <v>"0.xls"</v>
          </cell>
          <cell r="AA12">
            <v>5</v>
          </cell>
          <cell r="AB12">
            <v>2</v>
          </cell>
          <cell r="AC12">
            <v>9.9206349206349201E-2</v>
          </cell>
          <cell r="AD12" t="str">
            <v>"GA-01_Pt1_Hs=05.00_Tp=17.19_Full.dat"</v>
          </cell>
          <cell r="AE12" t="str">
            <v>"GA-01_Pt1_Hs=05.00_Tp=17.19_Full.dat"</v>
          </cell>
          <cell r="AF12" t="str">
            <v>"0.xls"</v>
          </cell>
        </row>
        <row r="13">
          <cell r="A13">
            <v>1</v>
          </cell>
          <cell r="B13" t="str">
            <v>GA-01_Pt1_Hs=05.00_Tp=19.10_Full</v>
          </cell>
          <cell r="D13" t="str">
            <v>Ochi-Hubble</v>
          </cell>
          <cell r="E13" t="str">
            <v>"Specified"</v>
          </cell>
          <cell r="F13" t="str">
            <v>S100</v>
          </cell>
          <cell r="G13">
            <v>90</v>
          </cell>
          <cell r="H13">
            <v>5</v>
          </cell>
          <cell r="I13">
            <v>8</v>
          </cell>
          <cell r="J13">
            <v>5.235602094240837E-2</v>
          </cell>
          <cell r="K13" t="str">
            <v>N10</v>
          </cell>
          <cell r="L13">
            <v>90</v>
          </cell>
          <cell r="M13" t="str">
            <v>N10</v>
          </cell>
          <cell r="N13" t="str">
            <v>"Full"</v>
          </cell>
          <cell r="O13">
            <v>90</v>
          </cell>
          <cell r="P13">
            <v>-24.5</v>
          </cell>
          <cell r="Q13">
            <v>0</v>
          </cell>
          <cell r="R13">
            <v>18.150000000000002</v>
          </cell>
          <cell r="S13">
            <v>90</v>
          </cell>
          <cell r="T13">
            <v>32</v>
          </cell>
          <cell r="U13">
            <v>0</v>
          </cell>
          <cell r="V13">
            <v>90</v>
          </cell>
          <cell r="W13">
            <v>3</v>
          </cell>
          <cell r="X13" t="str">
            <v>"GA-01_Pt1_Hs=05.00_Tp=19.10_Full.dat"</v>
          </cell>
          <cell r="Y13" t="str">
            <v>"GA-01_Pt1_Hs=05.00_Tp=19.10_Full.dat"</v>
          </cell>
          <cell r="Z13" t="str">
            <v>"1.xls"</v>
          </cell>
          <cell r="AA13">
            <v>5</v>
          </cell>
          <cell r="AB13">
            <v>2</v>
          </cell>
          <cell r="AC13">
            <v>8.9285714285714288E-2</v>
          </cell>
          <cell r="AD13" t="str">
            <v>"GA-01_Pt1_Hs=05.00_Tp=19.10_Full.dat"</v>
          </cell>
          <cell r="AE13" t="str">
            <v>"GA-01_Pt1_Hs=05.00_Tp=19.10_Full.dat"</v>
          </cell>
          <cell r="AF13" t="str">
            <v>"1.xls"</v>
          </cell>
        </row>
        <row r="14">
          <cell r="A14">
            <v>2</v>
          </cell>
          <cell r="B14" t="str">
            <v>GA-01_Pt1_Hs=05.00_Tp=21.01_Full</v>
          </cell>
          <cell r="D14" t="str">
            <v>Ochi-Hubble</v>
          </cell>
          <cell r="E14" t="str">
            <v>"Specified"</v>
          </cell>
          <cell r="F14" t="str">
            <v>S100</v>
          </cell>
          <cell r="G14">
            <v>90</v>
          </cell>
          <cell r="H14">
            <v>5</v>
          </cell>
          <cell r="I14">
            <v>8</v>
          </cell>
          <cell r="J14">
            <v>4.7596382674916705E-2</v>
          </cell>
          <cell r="K14" t="str">
            <v>N10</v>
          </cell>
          <cell r="L14">
            <v>90</v>
          </cell>
          <cell r="M14" t="str">
            <v>N10</v>
          </cell>
          <cell r="N14" t="str">
            <v>"Full"</v>
          </cell>
          <cell r="O14">
            <v>90</v>
          </cell>
          <cell r="P14">
            <v>-24.5</v>
          </cell>
          <cell r="Q14">
            <v>0</v>
          </cell>
          <cell r="R14">
            <v>18.150000000000002</v>
          </cell>
          <cell r="S14">
            <v>90</v>
          </cell>
          <cell r="T14">
            <v>32</v>
          </cell>
          <cell r="U14">
            <v>0</v>
          </cell>
          <cell r="V14">
            <v>90</v>
          </cell>
          <cell r="W14">
            <v>3</v>
          </cell>
          <cell r="X14" t="str">
            <v>"GA-01_Pt1_Hs=05.00_Tp=21.01_Full.dat"</v>
          </cell>
          <cell r="Y14" t="str">
            <v>"GA-01_Pt1_Hs=05.00_Tp=21.01_Full.dat"</v>
          </cell>
          <cell r="Z14" t="str">
            <v>"2.xls"</v>
          </cell>
          <cell r="AA14">
            <v>5</v>
          </cell>
          <cell r="AB14">
            <v>2</v>
          </cell>
          <cell r="AC14">
            <v>8.1168831168831168E-2</v>
          </cell>
          <cell r="AD14" t="str">
            <v>"GA-01_Pt1_Hs=05.00_Tp=21.01_Full.dat"</v>
          </cell>
          <cell r="AE14" t="str">
            <v>"GA-01_Pt1_Hs=05.00_Tp=21.01_Full.dat"</v>
          </cell>
          <cell r="AF14" t="str">
            <v>"2.xls"</v>
          </cell>
        </row>
        <row r="15">
          <cell r="A15">
            <v>3</v>
          </cell>
          <cell r="B15" t="str">
            <v>GA-01_Pt1_Hs=05.00_Tp=17.19_Interm</v>
          </cell>
          <cell r="D15" t="str">
            <v>Ochi-Hubble</v>
          </cell>
          <cell r="E15" t="str">
            <v>"Specified"</v>
          </cell>
          <cell r="F15" t="str">
            <v>S100</v>
          </cell>
          <cell r="G15">
            <v>90</v>
          </cell>
          <cell r="H15">
            <v>5</v>
          </cell>
          <cell r="I15">
            <v>8</v>
          </cell>
          <cell r="J15">
            <v>5.8173356602675967E-2</v>
          </cell>
          <cell r="K15" t="str">
            <v>N10</v>
          </cell>
          <cell r="L15">
            <v>90</v>
          </cell>
          <cell r="M15" t="str">
            <v>N10</v>
          </cell>
          <cell r="N15" t="str">
            <v>"Interm"</v>
          </cell>
          <cell r="O15">
            <v>90</v>
          </cell>
          <cell r="P15">
            <v>-18.149999999999999</v>
          </cell>
          <cell r="Q15">
            <v>0</v>
          </cell>
          <cell r="R15">
            <v>18.150000000000002</v>
          </cell>
          <cell r="S15">
            <v>90</v>
          </cell>
          <cell r="T15">
            <v>32</v>
          </cell>
          <cell r="U15">
            <v>0</v>
          </cell>
          <cell r="V15">
            <v>90</v>
          </cell>
          <cell r="W15">
            <v>3</v>
          </cell>
          <cell r="X15" t="str">
            <v>"GA-01_Pt1_Hs=05.00_Tp=17.19_Interm.dat"</v>
          </cell>
          <cell r="Y15" t="str">
            <v>"GA-01_Pt1_Hs=05.00_Tp=17.19_Interm.dat"</v>
          </cell>
          <cell r="Z15" t="str">
            <v>"3.xls"</v>
          </cell>
          <cell r="AA15">
            <v>5</v>
          </cell>
          <cell r="AB15">
            <v>2</v>
          </cell>
          <cell r="AC15">
            <v>9.9206349206349201E-2</v>
          </cell>
          <cell r="AD15" t="str">
            <v>"GA-01_Pt1_Hs=05.00_Tp=17.19_Interm.dat"</v>
          </cell>
          <cell r="AE15" t="str">
            <v>"GA-01_Pt1_Hs=05.00_Tp=17.19_Interm.dat"</v>
          </cell>
          <cell r="AF15" t="str">
            <v>"3.xls"</v>
          </cell>
        </row>
        <row r="16">
          <cell r="A16">
            <v>4</v>
          </cell>
          <cell r="B16" t="str">
            <v>GA-01_Pt1_Hs=05.00_Tp=19.10_Interm</v>
          </cell>
          <cell r="D16" t="str">
            <v>Ochi-Hubble</v>
          </cell>
          <cell r="E16" t="str">
            <v>"Specified"</v>
          </cell>
          <cell r="F16" t="str">
            <v>S100</v>
          </cell>
          <cell r="G16">
            <v>90</v>
          </cell>
          <cell r="H16">
            <v>5</v>
          </cell>
          <cell r="I16">
            <v>8</v>
          </cell>
          <cell r="J16">
            <v>5.235602094240837E-2</v>
          </cell>
          <cell r="K16" t="str">
            <v>N10</v>
          </cell>
          <cell r="L16">
            <v>90</v>
          </cell>
          <cell r="M16" t="str">
            <v>N10</v>
          </cell>
          <cell r="N16" t="str">
            <v>"Interm"</v>
          </cell>
          <cell r="O16">
            <v>90</v>
          </cell>
          <cell r="P16">
            <v>-18.149999999999999</v>
          </cell>
          <cell r="Q16">
            <v>0</v>
          </cell>
          <cell r="R16">
            <v>18.150000000000002</v>
          </cell>
          <cell r="S16">
            <v>90</v>
          </cell>
          <cell r="T16">
            <v>32</v>
          </cell>
          <cell r="U16">
            <v>0</v>
          </cell>
          <cell r="V16">
            <v>90</v>
          </cell>
          <cell r="W16">
            <v>3</v>
          </cell>
          <cell r="X16" t="str">
            <v>"GA-01_Pt1_Hs=05.00_Tp=19.10_Interm.dat"</v>
          </cell>
          <cell r="Y16" t="str">
            <v>"GA-01_Pt1_Hs=05.00_Tp=19.10_Interm.dat"</v>
          </cell>
          <cell r="Z16" t="str">
            <v>"4.xls"</v>
          </cell>
          <cell r="AA16">
            <v>5</v>
          </cell>
          <cell r="AB16">
            <v>2</v>
          </cell>
          <cell r="AC16">
            <v>8.9285714285714288E-2</v>
          </cell>
          <cell r="AD16" t="str">
            <v>"GA-01_Pt1_Hs=05.00_Tp=19.10_Interm.dat"</v>
          </cell>
          <cell r="AE16" t="str">
            <v>"GA-01_Pt1_Hs=05.00_Tp=19.10_Interm.dat"</v>
          </cell>
          <cell r="AF16" t="str">
            <v>"4.xls"</v>
          </cell>
        </row>
        <row r="17">
          <cell r="A17">
            <v>5</v>
          </cell>
          <cell r="B17" t="str">
            <v>GA-01_Pt1_Hs=05.00_Tp=21.01_Interm</v>
          </cell>
          <cell r="D17" t="str">
            <v>Ochi-Hubble</v>
          </cell>
          <cell r="E17" t="str">
            <v>"Specified"</v>
          </cell>
          <cell r="F17" t="str">
            <v>S100</v>
          </cell>
          <cell r="G17">
            <v>90</v>
          </cell>
          <cell r="H17">
            <v>5</v>
          </cell>
          <cell r="I17">
            <v>8</v>
          </cell>
          <cell r="J17">
            <v>4.7596382674916705E-2</v>
          </cell>
          <cell r="K17" t="str">
            <v>N10</v>
          </cell>
          <cell r="L17">
            <v>90</v>
          </cell>
          <cell r="M17" t="str">
            <v>N10</v>
          </cell>
          <cell r="N17" t="str">
            <v>"Interm"</v>
          </cell>
          <cell r="O17">
            <v>90</v>
          </cell>
          <cell r="P17">
            <v>-18.149999999999999</v>
          </cell>
          <cell r="Q17">
            <v>0</v>
          </cell>
          <cell r="R17">
            <v>18.150000000000002</v>
          </cell>
          <cell r="S17">
            <v>90</v>
          </cell>
          <cell r="T17">
            <v>32</v>
          </cell>
          <cell r="U17">
            <v>0</v>
          </cell>
          <cell r="V17">
            <v>90</v>
          </cell>
          <cell r="W17">
            <v>3</v>
          </cell>
          <cell r="X17" t="str">
            <v>"GA-01_Pt1_Hs=05.00_Tp=21.01_Interm.dat"</v>
          </cell>
          <cell r="Y17" t="str">
            <v>"GA-01_Pt1_Hs=05.00_Tp=21.01_Interm.dat"</v>
          </cell>
          <cell r="Z17" t="str">
            <v>"5.xls"</v>
          </cell>
          <cell r="AA17">
            <v>5</v>
          </cell>
          <cell r="AB17">
            <v>2</v>
          </cell>
          <cell r="AC17">
            <v>8.1168831168831168E-2</v>
          </cell>
          <cell r="AD17" t="str">
            <v>"GA-01_Pt1_Hs=05.00_Tp=21.01_Interm.dat"</v>
          </cell>
          <cell r="AE17" t="str">
            <v>"GA-01_Pt1_Hs=05.00_Tp=21.01_Interm.dat"</v>
          </cell>
          <cell r="AF17" t="str">
            <v>"5.xls"</v>
          </cell>
        </row>
        <row r="18">
          <cell r="A18">
            <v>6</v>
          </cell>
          <cell r="B18" t="str">
            <v>GA-01_Pt1_Hs=05.00_Tp=17.19_Ballast</v>
          </cell>
          <cell r="D18" t="str">
            <v>Ochi-Hubble</v>
          </cell>
          <cell r="E18" t="str">
            <v>"Specified"</v>
          </cell>
          <cell r="F18" t="str">
            <v>S100</v>
          </cell>
          <cell r="G18">
            <v>90</v>
          </cell>
          <cell r="H18">
            <v>5</v>
          </cell>
          <cell r="I18">
            <v>8</v>
          </cell>
          <cell r="J18">
            <v>5.8173356602675967E-2</v>
          </cell>
          <cell r="K18" t="str">
            <v>N10</v>
          </cell>
          <cell r="L18">
            <v>90</v>
          </cell>
          <cell r="M18" t="str">
            <v>N10</v>
          </cell>
          <cell r="N18" t="str">
            <v>"Ballast"</v>
          </cell>
          <cell r="O18">
            <v>90</v>
          </cell>
          <cell r="P18">
            <v>-11.89</v>
          </cell>
          <cell r="Q18">
            <v>0</v>
          </cell>
          <cell r="R18">
            <v>18.150000000000002</v>
          </cell>
          <cell r="S18">
            <v>90</v>
          </cell>
          <cell r="T18">
            <v>32</v>
          </cell>
          <cell r="U18">
            <v>0</v>
          </cell>
          <cell r="V18">
            <v>90</v>
          </cell>
          <cell r="W18">
            <v>3</v>
          </cell>
          <cell r="X18" t="str">
            <v>"GA-01_Pt1_Hs=05.00_Tp=17.19_Ballast.dat"</v>
          </cell>
          <cell r="Y18" t="str">
            <v>"GA-01_Pt1_Hs=05.00_Tp=17.19_Ballast.dat"</v>
          </cell>
          <cell r="Z18" t="str">
            <v>"6.xls"</v>
          </cell>
          <cell r="AA18">
            <v>5</v>
          </cell>
          <cell r="AB18">
            <v>2</v>
          </cell>
          <cell r="AC18">
            <v>9.9206349206349201E-2</v>
          </cell>
          <cell r="AD18" t="str">
            <v>"GA-01_Pt1_Hs=05.00_Tp=17.19_Ballast.dat"</v>
          </cell>
          <cell r="AE18" t="str">
            <v>"GA-01_Pt1_Hs=05.00_Tp=17.19_Ballast.dat"</v>
          </cell>
          <cell r="AF18" t="str">
            <v>"6.xls"</v>
          </cell>
        </row>
        <row r="19">
          <cell r="A19">
            <v>7</v>
          </cell>
          <cell r="B19" t="str">
            <v>GA-01_Pt1_Hs=05.00_Tp=19.10_Ballast</v>
          </cell>
          <cell r="D19" t="str">
            <v>Ochi-Hubble</v>
          </cell>
          <cell r="E19" t="str">
            <v>"Specified"</v>
          </cell>
          <cell r="F19" t="str">
            <v>S100</v>
          </cell>
          <cell r="G19">
            <v>90</v>
          </cell>
          <cell r="H19">
            <v>5</v>
          </cell>
          <cell r="I19">
            <v>8</v>
          </cell>
          <cell r="J19">
            <v>5.235602094240837E-2</v>
          </cell>
          <cell r="K19" t="str">
            <v>N10</v>
          </cell>
          <cell r="L19">
            <v>90</v>
          </cell>
          <cell r="M19" t="str">
            <v>N10</v>
          </cell>
          <cell r="N19" t="str">
            <v>"Ballast"</v>
          </cell>
          <cell r="O19">
            <v>90</v>
          </cell>
          <cell r="P19">
            <v>-11.89</v>
          </cell>
          <cell r="Q19">
            <v>0</v>
          </cell>
          <cell r="R19">
            <v>18.150000000000002</v>
          </cell>
          <cell r="S19">
            <v>90</v>
          </cell>
          <cell r="T19">
            <v>32</v>
          </cell>
          <cell r="U19">
            <v>0</v>
          </cell>
          <cell r="V19">
            <v>90</v>
          </cell>
          <cell r="W19">
            <v>3</v>
          </cell>
          <cell r="X19" t="str">
            <v>"GA-01_Pt1_Hs=05.00_Tp=19.10_Ballast.dat"</v>
          </cell>
          <cell r="Y19" t="str">
            <v>"GA-01_Pt1_Hs=05.00_Tp=19.10_Ballast.dat"</v>
          </cell>
          <cell r="Z19" t="str">
            <v>"7.xls"</v>
          </cell>
          <cell r="AA19">
            <v>5</v>
          </cell>
          <cell r="AB19">
            <v>2</v>
          </cell>
          <cell r="AC19">
            <v>8.9285714285714288E-2</v>
          </cell>
          <cell r="AD19" t="str">
            <v>"GA-01_Pt1_Hs=05.00_Tp=19.10_Ballast.dat"</v>
          </cell>
          <cell r="AE19" t="str">
            <v>"GA-01_Pt1_Hs=05.00_Tp=19.10_Ballast.dat"</v>
          </cell>
          <cell r="AF19" t="str">
            <v>"7.xls"</v>
          </cell>
        </row>
        <row r="20">
          <cell r="A20">
            <v>8</v>
          </cell>
          <cell r="B20" t="str">
            <v>GA-01_Pt1_Hs=05.00_Tp=21.01_Ballast</v>
          </cell>
          <cell r="D20" t="str">
            <v>Ochi-Hubble</v>
          </cell>
          <cell r="E20" t="str">
            <v>"Specified"</v>
          </cell>
          <cell r="F20" t="str">
            <v>S100</v>
          </cell>
          <cell r="G20">
            <v>90</v>
          </cell>
          <cell r="H20">
            <v>5</v>
          </cell>
          <cell r="I20">
            <v>8</v>
          </cell>
          <cell r="J20">
            <v>4.7596382674916705E-2</v>
          </cell>
          <cell r="K20" t="str">
            <v>N10</v>
          </cell>
          <cell r="L20">
            <v>90</v>
          </cell>
          <cell r="M20" t="str">
            <v>N10</v>
          </cell>
          <cell r="N20" t="str">
            <v>"Ballast"</v>
          </cell>
          <cell r="O20">
            <v>90</v>
          </cell>
          <cell r="P20">
            <v>-11.89</v>
          </cell>
          <cell r="Q20">
            <v>0</v>
          </cell>
          <cell r="R20">
            <v>18.150000000000002</v>
          </cell>
          <cell r="S20">
            <v>90</v>
          </cell>
          <cell r="T20">
            <v>32</v>
          </cell>
          <cell r="U20">
            <v>0</v>
          </cell>
          <cell r="V20">
            <v>90</v>
          </cell>
          <cell r="W20">
            <v>3</v>
          </cell>
          <cell r="X20" t="str">
            <v>"GA-01_Pt1_Hs=05.00_Tp=21.01_Ballast.dat"</v>
          </cell>
          <cell r="Y20" t="str">
            <v>"GA-01_Pt1_Hs=05.00_Tp=21.01_Ballast.dat"</v>
          </cell>
          <cell r="Z20" t="str">
            <v>"8.xls"</v>
          </cell>
          <cell r="AA20">
            <v>5</v>
          </cell>
          <cell r="AB20">
            <v>2</v>
          </cell>
          <cell r="AC20">
            <v>8.1168831168831168E-2</v>
          </cell>
          <cell r="AD20" t="str">
            <v>"GA-01_Pt1_Hs=05.00_Tp=21.01_Ballast.dat"</v>
          </cell>
          <cell r="AE20" t="str">
            <v>"GA-01_Pt1_Hs=05.00_Tp=21.01_Ballast.dat"</v>
          </cell>
          <cell r="AF20" t="str">
            <v>"8.xls"</v>
          </cell>
        </row>
        <row r="21">
          <cell r="A21">
            <v>9</v>
          </cell>
          <cell r="B21" t="str">
            <v>GA-02_Pt1_Hs=05.00_Tp=17.19_Full</v>
          </cell>
          <cell r="D21" t="str">
            <v>Ochi-Hubble</v>
          </cell>
          <cell r="E21" t="str">
            <v>"Specified"</v>
          </cell>
          <cell r="F21" t="str">
            <v>N100</v>
          </cell>
          <cell r="G21">
            <v>270</v>
          </cell>
          <cell r="H21">
            <v>5</v>
          </cell>
          <cell r="I21">
            <v>8</v>
          </cell>
          <cell r="J21">
            <v>5.8173356602675967E-2</v>
          </cell>
          <cell r="K21" t="str">
            <v>S10</v>
          </cell>
          <cell r="L21">
            <v>270</v>
          </cell>
          <cell r="M21" t="str">
            <v>S10</v>
          </cell>
          <cell r="N21" t="str">
            <v>"Full"</v>
          </cell>
          <cell r="O21">
            <v>270</v>
          </cell>
          <cell r="P21">
            <v>-24.5</v>
          </cell>
          <cell r="Q21">
            <v>0</v>
          </cell>
          <cell r="R21">
            <v>18.150000000000002</v>
          </cell>
          <cell r="S21">
            <v>90</v>
          </cell>
          <cell r="T21">
            <v>32</v>
          </cell>
          <cell r="U21">
            <v>0</v>
          </cell>
          <cell r="V21">
            <v>90</v>
          </cell>
          <cell r="W21">
            <v>3</v>
          </cell>
          <cell r="X21" t="str">
            <v>"GA-02_Pt1_Hs=05.00_Tp=17.19_Full.dat"</v>
          </cell>
          <cell r="Y21" t="str">
            <v>"GA-02_Pt1_Hs=05.00_Tp=17.19_Full.dat"</v>
          </cell>
          <cell r="Z21" t="str">
            <v>"9.xls"</v>
          </cell>
          <cell r="AA21">
            <v>5</v>
          </cell>
          <cell r="AB21">
            <v>2</v>
          </cell>
          <cell r="AC21">
            <v>9.9206349206349201E-2</v>
          </cell>
          <cell r="AD21" t="str">
            <v>"GA-02_Pt1_Hs=05.00_Tp=17.19_Full.dat"</v>
          </cell>
          <cell r="AE21" t="str">
            <v>"GA-02_Pt1_Hs=05.00_Tp=17.19_Full.dat"</v>
          </cell>
          <cell r="AF21" t="str">
            <v>"9.xls"</v>
          </cell>
        </row>
        <row r="22">
          <cell r="A22">
            <v>10</v>
          </cell>
          <cell r="B22" t="str">
            <v>GA-02_Pt1_Hs=05.00_Tp=19.10_Full</v>
          </cell>
          <cell r="D22" t="str">
            <v>Ochi-Hubble</v>
          </cell>
          <cell r="E22" t="str">
            <v>"Specified"</v>
          </cell>
          <cell r="F22" t="str">
            <v>N100</v>
          </cell>
          <cell r="G22">
            <v>270</v>
          </cell>
          <cell r="H22">
            <v>5</v>
          </cell>
          <cell r="I22">
            <v>8</v>
          </cell>
          <cell r="J22">
            <v>5.235602094240837E-2</v>
          </cell>
          <cell r="K22" t="str">
            <v>S10</v>
          </cell>
          <cell r="L22">
            <v>270</v>
          </cell>
          <cell r="M22" t="str">
            <v>S10</v>
          </cell>
          <cell r="N22" t="str">
            <v>"Full"</v>
          </cell>
          <cell r="O22">
            <v>270</v>
          </cell>
          <cell r="P22">
            <v>-24.5</v>
          </cell>
          <cell r="Q22">
            <v>0</v>
          </cell>
          <cell r="R22">
            <v>18.150000000000002</v>
          </cell>
          <cell r="S22">
            <v>90</v>
          </cell>
          <cell r="T22">
            <v>32</v>
          </cell>
          <cell r="U22">
            <v>0</v>
          </cell>
          <cell r="V22">
            <v>90</v>
          </cell>
          <cell r="W22">
            <v>3</v>
          </cell>
          <cell r="X22" t="str">
            <v>"GA-02_Pt1_Hs=05.00_Tp=19.10_Full.dat"</v>
          </cell>
          <cell r="Y22" t="str">
            <v>"GA-02_Pt1_Hs=05.00_Tp=19.10_Full.dat"</v>
          </cell>
          <cell r="Z22" t="str">
            <v>"10.xls"</v>
          </cell>
          <cell r="AA22">
            <v>5</v>
          </cell>
          <cell r="AB22">
            <v>2</v>
          </cell>
          <cell r="AC22">
            <v>8.9285714285714288E-2</v>
          </cell>
          <cell r="AD22" t="str">
            <v>"GA-02_Pt1_Hs=05.00_Tp=19.10_Full.dat"</v>
          </cell>
          <cell r="AE22" t="str">
            <v>"GA-02_Pt1_Hs=05.00_Tp=19.10_Full.dat"</v>
          </cell>
          <cell r="AF22" t="str">
            <v>"10.xls"</v>
          </cell>
        </row>
        <row r="23">
          <cell r="A23">
            <v>11</v>
          </cell>
          <cell r="B23" t="str">
            <v>GA-02_Pt1_Hs=05.00_Tp=21.01_Full</v>
          </cell>
          <cell r="D23" t="str">
            <v>Ochi-Hubble</v>
          </cell>
          <cell r="E23" t="str">
            <v>"Specified"</v>
          </cell>
          <cell r="F23" t="str">
            <v>N100</v>
          </cell>
          <cell r="G23">
            <v>270</v>
          </cell>
          <cell r="H23">
            <v>5</v>
          </cell>
          <cell r="I23">
            <v>8</v>
          </cell>
          <cell r="J23">
            <v>4.7596382674916705E-2</v>
          </cell>
          <cell r="K23" t="str">
            <v>S10</v>
          </cell>
          <cell r="L23">
            <v>270</v>
          </cell>
          <cell r="M23" t="str">
            <v>S10</v>
          </cell>
          <cell r="N23" t="str">
            <v>"Full"</v>
          </cell>
          <cell r="O23">
            <v>270</v>
          </cell>
          <cell r="P23">
            <v>-24.5</v>
          </cell>
          <cell r="Q23">
            <v>0</v>
          </cell>
          <cell r="R23">
            <v>18.150000000000002</v>
          </cell>
          <cell r="S23">
            <v>90</v>
          </cell>
          <cell r="T23">
            <v>32</v>
          </cell>
          <cell r="U23">
            <v>0</v>
          </cell>
          <cell r="V23">
            <v>90</v>
          </cell>
          <cell r="W23">
            <v>3</v>
          </cell>
          <cell r="X23" t="str">
            <v>"GA-02_Pt1_Hs=05.00_Tp=21.01_Full.dat"</v>
          </cell>
          <cell r="Y23" t="str">
            <v>"GA-02_Pt1_Hs=05.00_Tp=21.01_Full.dat"</v>
          </cell>
          <cell r="Z23" t="str">
            <v>"11.xls"</v>
          </cell>
          <cell r="AA23">
            <v>5</v>
          </cell>
          <cell r="AB23">
            <v>2</v>
          </cell>
          <cell r="AC23">
            <v>8.1168831168831168E-2</v>
          </cell>
          <cell r="AD23" t="str">
            <v>"GA-02_Pt1_Hs=05.00_Tp=21.01_Full.dat"</v>
          </cell>
          <cell r="AE23" t="str">
            <v>"GA-02_Pt1_Hs=05.00_Tp=21.01_Full.dat"</v>
          </cell>
          <cell r="AF23" t="str">
            <v>"11.xls"</v>
          </cell>
        </row>
        <row r="24">
          <cell r="A24">
            <v>12</v>
          </cell>
          <cell r="B24" t="str">
            <v>GA-02_Pt1_Hs=05.00_Tp=17.19_Interm</v>
          </cell>
          <cell r="D24" t="str">
            <v>Ochi-Hubble</v>
          </cell>
          <cell r="E24" t="str">
            <v>"Specified"</v>
          </cell>
          <cell r="F24" t="str">
            <v>N100</v>
          </cell>
          <cell r="G24">
            <v>270</v>
          </cell>
          <cell r="H24">
            <v>5</v>
          </cell>
          <cell r="I24">
            <v>8</v>
          </cell>
          <cell r="J24">
            <v>5.8173356602675967E-2</v>
          </cell>
          <cell r="K24" t="str">
            <v>S10</v>
          </cell>
          <cell r="L24">
            <v>270</v>
          </cell>
          <cell r="M24" t="str">
            <v>S10</v>
          </cell>
          <cell r="N24" t="str">
            <v>"Interm"</v>
          </cell>
          <cell r="O24">
            <v>270</v>
          </cell>
          <cell r="P24">
            <v>-18.149999999999999</v>
          </cell>
          <cell r="Q24">
            <v>0</v>
          </cell>
          <cell r="R24">
            <v>18.150000000000002</v>
          </cell>
          <cell r="S24">
            <v>90</v>
          </cell>
          <cell r="T24">
            <v>32</v>
          </cell>
          <cell r="U24">
            <v>0</v>
          </cell>
          <cell r="V24">
            <v>90</v>
          </cell>
          <cell r="W24">
            <v>3</v>
          </cell>
          <cell r="X24" t="str">
            <v>"GA-02_Pt1_Hs=05.00_Tp=17.19_Interm.dat"</v>
          </cell>
          <cell r="Y24" t="str">
            <v>"GA-02_Pt1_Hs=05.00_Tp=17.19_Interm.dat"</v>
          </cell>
          <cell r="Z24" t="str">
            <v>"12.xls"</v>
          </cell>
          <cell r="AA24">
            <v>5</v>
          </cell>
          <cell r="AB24">
            <v>2</v>
          </cell>
          <cell r="AC24">
            <v>9.9206349206349201E-2</v>
          </cell>
          <cell r="AD24" t="str">
            <v>"GA-02_Pt1_Hs=05.00_Tp=17.19_Interm.dat"</v>
          </cell>
          <cell r="AE24" t="str">
            <v>"GA-02_Pt1_Hs=05.00_Tp=17.19_Interm.dat"</v>
          </cell>
          <cell r="AF24" t="str">
            <v>"12.xls"</v>
          </cell>
        </row>
        <row r="25">
          <cell r="A25">
            <v>13</v>
          </cell>
          <cell r="B25" t="str">
            <v>GA-02_Pt1_Hs=05.00_Tp=19.10_Interm</v>
          </cell>
          <cell r="D25" t="str">
            <v>Ochi-Hubble</v>
          </cell>
          <cell r="E25" t="str">
            <v>"Specified"</v>
          </cell>
          <cell r="F25" t="str">
            <v>N100</v>
          </cell>
          <cell r="G25">
            <v>270</v>
          </cell>
          <cell r="H25">
            <v>5</v>
          </cell>
          <cell r="I25">
            <v>8</v>
          </cell>
          <cell r="J25">
            <v>5.235602094240837E-2</v>
          </cell>
          <cell r="K25" t="str">
            <v>S10</v>
          </cell>
          <cell r="L25">
            <v>270</v>
          </cell>
          <cell r="M25" t="str">
            <v>S10</v>
          </cell>
          <cell r="N25" t="str">
            <v>"Interm"</v>
          </cell>
          <cell r="O25">
            <v>270</v>
          </cell>
          <cell r="P25">
            <v>-18.149999999999999</v>
          </cell>
          <cell r="Q25">
            <v>0</v>
          </cell>
          <cell r="R25">
            <v>18.150000000000002</v>
          </cell>
          <cell r="S25">
            <v>90</v>
          </cell>
          <cell r="T25">
            <v>32</v>
          </cell>
          <cell r="U25">
            <v>0</v>
          </cell>
          <cell r="V25">
            <v>90</v>
          </cell>
          <cell r="W25">
            <v>3</v>
          </cell>
          <cell r="X25" t="str">
            <v>"GA-02_Pt1_Hs=05.00_Tp=19.10_Interm.dat"</v>
          </cell>
          <cell r="Y25" t="str">
            <v>"GA-02_Pt1_Hs=05.00_Tp=19.10_Interm.dat"</v>
          </cell>
          <cell r="Z25" t="str">
            <v>"13.xls"</v>
          </cell>
          <cell r="AA25">
            <v>5</v>
          </cell>
          <cell r="AB25">
            <v>2</v>
          </cell>
          <cell r="AC25">
            <v>8.9285714285714288E-2</v>
          </cell>
          <cell r="AD25" t="str">
            <v>"GA-02_Pt1_Hs=05.00_Tp=19.10_Interm.dat"</v>
          </cell>
          <cell r="AE25" t="str">
            <v>"GA-02_Pt1_Hs=05.00_Tp=19.10_Interm.dat"</v>
          </cell>
          <cell r="AF25" t="str">
            <v>"13.xls"</v>
          </cell>
        </row>
        <row r="26">
          <cell r="A26">
            <v>14</v>
          </cell>
          <cell r="B26" t="str">
            <v>GA-02_Pt1_Hs=05.00_Tp=21.01_Interm</v>
          </cell>
          <cell r="D26" t="str">
            <v>Ochi-Hubble</v>
          </cell>
          <cell r="E26" t="str">
            <v>"Specified"</v>
          </cell>
          <cell r="F26" t="str">
            <v>N100</v>
          </cell>
          <cell r="G26">
            <v>270</v>
          </cell>
          <cell r="H26">
            <v>5</v>
          </cell>
          <cell r="I26">
            <v>8</v>
          </cell>
          <cell r="J26">
            <v>4.7596382674916705E-2</v>
          </cell>
          <cell r="K26" t="str">
            <v>S10</v>
          </cell>
          <cell r="L26">
            <v>270</v>
          </cell>
          <cell r="M26" t="str">
            <v>S10</v>
          </cell>
          <cell r="N26" t="str">
            <v>"Interm"</v>
          </cell>
          <cell r="O26">
            <v>270</v>
          </cell>
          <cell r="P26">
            <v>-18.149999999999999</v>
          </cell>
          <cell r="Q26">
            <v>0</v>
          </cell>
          <cell r="R26">
            <v>18.150000000000002</v>
          </cell>
          <cell r="S26">
            <v>90</v>
          </cell>
          <cell r="T26">
            <v>32</v>
          </cell>
          <cell r="U26">
            <v>0</v>
          </cell>
          <cell r="V26">
            <v>90</v>
          </cell>
          <cell r="W26">
            <v>3</v>
          </cell>
          <cell r="X26" t="str">
            <v>"GA-02_Pt1_Hs=05.00_Tp=21.01_Interm.dat"</v>
          </cell>
          <cell r="Y26" t="str">
            <v>"GA-02_Pt1_Hs=05.00_Tp=21.01_Interm.dat"</v>
          </cell>
          <cell r="Z26" t="str">
            <v>"14.xls"</v>
          </cell>
          <cell r="AA26">
            <v>5</v>
          </cell>
          <cell r="AB26">
            <v>2</v>
          </cell>
          <cell r="AC26">
            <v>8.1168831168831168E-2</v>
          </cell>
          <cell r="AD26" t="str">
            <v>"GA-02_Pt1_Hs=05.00_Tp=21.01_Interm.dat"</v>
          </cell>
          <cell r="AE26" t="str">
            <v>"GA-02_Pt1_Hs=05.00_Tp=21.01_Interm.dat"</v>
          </cell>
          <cell r="AF26" t="str">
            <v>"14.xls"</v>
          </cell>
        </row>
        <row r="27">
          <cell r="A27">
            <v>15</v>
          </cell>
          <cell r="B27" t="str">
            <v>GA-02_Pt1_Hs=05.00_Tp=17.19_Ballast</v>
          </cell>
          <cell r="D27" t="str">
            <v>Ochi-Hubble</v>
          </cell>
          <cell r="E27" t="str">
            <v>"Specified"</v>
          </cell>
          <cell r="F27" t="str">
            <v>N100</v>
          </cell>
          <cell r="G27">
            <v>270</v>
          </cell>
          <cell r="H27">
            <v>5</v>
          </cell>
          <cell r="I27">
            <v>8</v>
          </cell>
          <cell r="J27">
            <v>5.8173356602675967E-2</v>
          </cell>
          <cell r="K27" t="str">
            <v>S10</v>
          </cell>
          <cell r="L27">
            <v>270</v>
          </cell>
          <cell r="M27" t="str">
            <v>S10</v>
          </cell>
          <cell r="N27" t="str">
            <v>"Ballast"</v>
          </cell>
          <cell r="O27">
            <v>270</v>
          </cell>
          <cell r="P27">
            <v>-11.89</v>
          </cell>
          <cell r="Q27">
            <v>0</v>
          </cell>
          <cell r="R27">
            <v>18.150000000000002</v>
          </cell>
          <cell r="S27">
            <v>90</v>
          </cell>
          <cell r="T27">
            <v>32</v>
          </cell>
          <cell r="U27">
            <v>0</v>
          </cell>
          <cell r="V27">
            <v>90</v>
          </cell>
          <cell r="W27">
            <v>3</v>
          </cell>
          <cell r="X27" t="str">
            <v>"GA-02_Pt1_Hs=05.00_Tp=17.19_Ballast.dat"</v>
          </cell>
          <cell r="Y27" t="str">
            <v>"GA-02_Pt1_Hs=05.00_Tp=17.19_Ballast.dat"</v>
          </cell>
          <cell r="Z27" t="str">
            <v>"15.xls"</v>
          </cell>
          <cell r="AA27">
            <v>5</v>
          </cell>
          <cell r="AB27">
            <v>2</v>
          </cell>
          <cell r="AC27">
            <v>9.9206349206349201E-2</v>
          </cell>
          <cell r="AD27" t="str">
            <v>"GA-02_Pt1_Hs=05.00_Tp=17.19_Ballast.dat"</v>
          </cell>
          <cell r="AE27" t="str">
            <v>"GA-02_Pt1_Hs=05.00_Tp=17.19_Ballast.dat"</v>
          </cell>
          <cell r="AF27" t="str">
            <v>"15.xls"</v>
          </cell>
        </row>
        <row r="28">
          <cell r="A28">
            <v>16</v>
          </cell>
          <cell r="B28" t="str">
            <v>GA-02_Pt1_Hs=05.00_Tp=19.10_Ballast</v>
          </cell>
          <cell r="D28" t="str">
            <v>Ochi-Hubble</v>
          </cell>
          <cell r="E28" t="str">
            <v>"Specified"</v>
          </cell>
          <cell r="F28" t="str">
            <v>N100</v>
          </cell>
          <cell r="G28">
            <v>270</v>
          </cell>
          <cell r="H28">
            <v>5</v>
          </cell>
          <cell r="I28">
            <v>8</v>
          </cell>
          <cell r="J28">
            <v>5.235602094240837E-2</v>
          </cell>
          <cell r="K28" t="str">
            <v>S10</v>
          </cell>
          <cell r="L28">
            <v>270</v>
          </cell>
          <cell r="M28" t="str">
            <v>S10</v>
          </cell>
          <cell r="N28" t="str">
            <v>"Ballast"</v>
          </cell>
          <cell r="O28">
            <v>270</v>
          </cell>
          <cell r="P28">
            <v>-11.89</v>
          </cell>
          <cell r="Q28">
            <v>0</v>
          </cell>
          <cell r="R28">
            <v>18.150000000000002</v>
          </cell>
          <cell r="S28">
            <v>90</v>
          </cell>
          <cell r="T28">
            <v>32</v>
          </cell>
          <cell r="U28">
            <v>0</v>
          </cell>
          <cell r="V28">
            <v>90</v>
          </cell>
          <cell r="W28">
            <v>3</v>
          </cell>
          <cell r="X28" t="str">
            <v>"GA-02_Pt1_Hs=05.00_Tp=19.10_Ballast.dat"</v>
          </cell>
          <cell r="Y28" t="str">
            <v>"GA-02_Pt1_Hs=05.00_Tp=19.10_Ballast.dat"</v>
          </cell>
          <cell r="Z28" t="str">
            <v>"16.xls"</v>
          </cell>
          <cell r="AA28">
            <v>5</v>
          </cell>
          <cell r="AB28">
            <v>2</v>
          </cell>
          <cell r="AC28">
            <v>8.9285714285714288E-2</v>
          </cell>
          <cell r="AD28" t="str">
            <v>"GA-02_Pt1_Hs=05.00_Tp=19.10_Ballast.dat"</v>
          </cell>
          <cell r="AE28" t="str">
            <v>"GA-02_Pt1_Hs=05.00_Tp=19.10_Ballast.dat"</v>
          </cell>
          <cell r="AF28" t="str">
            <v>"16.xls"</v>
          </cell>
        </row>
        <row r="29">
          <cell r="A29">
            <v>17</v>
          </cell>
          <cell r="B29" t="str">
            <v>GA-02_Pt1_Hs=05.00_Tp=21.01_Ballast</v>
          </cell>
          <cell r="D29" t="str">
            <v>Ochi-Hubble</v>
          </cell>
          <cell r="E29" t="str">
            <v>"Specified"</v>
          </cell>
          <cell r="F29" t="str">
            <v>N100</v>
          </cell>
          <cell r="G29">
            <v>270</v>
          </cell>
          <cell r="H29">
            <v>5</v>
          </cell>
          <cell r="I29">
            <v>8</v>
          </cell>
          <cell r="J29">
            <v>4.7596382674916705E-2</v>
          </cell>
          <cell r="K29" t="str">
            <v>S10</v>
          </cell>
          <cell r="L29">
            <v>270</v>
          </cell>
          <cell r="M29" t="str">
            <v>S10</v>
          </cell>
          <cell r="N29" t="str">
            <v>"Ballast"</v>
          </cell>
          <cell r="O29">
            <v>270</v>
          </cell>
          <cell r="P29">
            <v>-11.89</v>
          </cell>
          <cell r="Q29">
            <v>0</v>
          </cell>
          <cell r="R29">
            <v>18.150000000000002</v>
          </cell>
          <cell r="S29">
            <v>90</v>
          </cell>
          <cell r="T29">
            <v>32</v>
          </cell>
          <cell r="U29">
            <v>0</v>
          </cell>
          <cell r="V29">
            <v>90</v>
          </cell>
          <cell r="W29">
            <v>3</v>
          </cell>
          <cell r="X29" t="str">
            <v>"GA-02_Pt1_Hs=05.00_Tp=21.01_Ballast.dat"</v>
          </cell>
          <cell r="Y29" t="str">
            <v>"GA-02_Pt1_Hs=05.00_Tp=21.01_Ballast.dat"</v>
          </cell>
          <cell r="Z29" t="str">
            <v>"17.xls"</v>
          </cell>
          <cell r="AA29">
            <v>5</v>
          </cell>
          <cell r="AB29">
            <v>2</v>
          </cell>
          <cell r="AC29">
            <v>8.1168831168831168E-2</v>
          </cell>
          <cell r="AD29" t="str">
            <v>"GA-02_Pt1_Hs=05.00_Tp=21.01_Ballast.dat"</v>
          </cell>
          <cell r="AE29" t="str">
            <v>"GA-02_Pt1_Hs=05.00_Tp=21.01_Ballast.dat"</v>
          </cell>
          <cell r="AF29" t="str">
            <v>"17.xls"</v>
          </cell>
        </row>
        <row r="30">
          <cell r="A30">
            <v>18</v>
          </cell>
          <cell r="B30" t="str">
            <v>GA-03a_Pt1_Hs=05.00_Tp=17.19_Full</v>
          </cell>
          <cell r="D30" t="str">
            <v>Ochi-Hubble</v>
          </cell>
          <cell r="E30" t="str">
            <v>"Specified"</v>
          </cell>
          <cell r="F30" t="str">
            <v>SE100</v>
          </cell>
          <cell r="G30">
            <v>135</v>
          </cell>
          <cell r="H30">
            <v>5</v>
          </cell>
          <cell r="I30">
            <v>8</v>
          </cell>
          <cell r="J30">
            <v>5.8173356602675967E-2</v>
          </cell>
          <cell r="K30" t="str">
            <v>NW10</v>
          </cell>
          <cell r="L30">
            <v>135</v>
          </cell>
          <cell r="M30" t="str">
            <v>NW10</v>
          </cell>
          <cell r="N30" t="str">
            <v>"Full"</v>
          </cell>
          <cell r="O30">
            <v>135</v>
          </cell>
          <cell r="P30">
            <v>-24.5</v>
          </cell>
          <cell r="Q30">
            <v>0</v>
          </cell>
          <cell r="R30">
            <v>18.150000000000002</v>
          </cell>
          <cell r="S30">
            <v>90</v>
          </cell>
          <cell r="T30">
            <v>32</v>
          </cell>
          <cell r="U30">
            <v>0</v>
          </cell>
          <cell r="V30">
            <v>90</v>
          </cell>
          <cell r="W30">
            <v>3</v>
          </cell>
          <cell r="X30" t="str">
            <v>"GA-03a_Pt1_Hs=05.00_Tp=17.19_Full.dat"</v>
          </cell>
          <cell r="Y30" t="str">
            <v>"GA-03a_Pt1_Hs=05.00_Tp=17.19_Full.dat"</v>
          </cell>
          <cell r="Z30" t="str">
            <v>"18.xls"</v>
          </cell>
          <cell r="AA30">
            <v>5</v>
          </cell>
          <cell r="AB30">
            <v>2</v>
          </cell>
          <cell r="AC30">
            <v>9.9206349206349201E-2</v>
          </cell>
          <cell r="AD30" t="str">
            <v>"GA-03a_Pt1_Hs=05.00_Tp=17.19_Full.dat"</v>
          </cell>
          <cell r="AE30" t="str">
            <v>"GA-03a_Pt1_Hs=05.00_Tp=17.19_Full.dat"</v>
          </cell>
          <cell r="AF30" t="str">
            <v>"18.xls"</v>
          </cell>
        </row>
        <row r="31">
          <cell r="A31">
            <v>19</v>
          </cell>
          <cell r="B31" t="str">
            <v>GA-03a_Pt1_Hs=05.00_Tp=19.10_Full</v>
          </cell>
          <cell r="D31" t="str">
            <v>Ochi-Hubble</v>
          </cell>
          <cell r="E31" t="str">
            <v>"Specified"</v>
          </cell>
          <cell r="F31" t="str">
            <v>SE100</v>
          </cell>
          <cell r="G31">
            <v>135</v>
          </cell>
          <cell r="H31">
            <v>5</v>
          </cell>
          <cell r="I31">
            <v>8</v>
          </cell>
          <cell r="J31">
            <v>5.235602094240837E-2</v>
          </cell>
          <cell r="K31" t="str">
            <v>NW10</v>
          </cell>
          <cell r="L31">
            <v>135</v>
          </cell>
          <cell r="M31" t="str">
            <v>NW10</v>
          </cell>
          <cell r="N31" t="str">
            <v>"Full"</v>
          </cell>
          <cell r="O31">
            <v>135</v>
          </cell>
          <cell r="P31">
            <v>-24.5</v>
          </cell>
          <cell r="Q31">
            <v>0</v>
          </cell>
          <cell r="R31">
            <v>18.150000000000002</v>
          </cell>
          <cell r="S31">
            <v>90</v>
          </cell>
          <cell r="T31">
            <v>32</v>
          </cell>
          <cell r="U31">
            <v>0</v>
          </cell>
          <cell r="V31">
            <v>90</v>
          </cell>
          <cell r="W31">
            <v>3</v>
          </cell>
          <cell r="X31" t="str">
            <v>"GA-03a_Pt1_Hs=05.00_Tp=19.10_Full.dat"</v>
          </cell>
          <cell r="Y31" t="str">
            <v>"GA-03a_Pt1_Hs=05.00_Tp=19.10_Full.dat"</v>
          </cell>
          <cell r="Z31" t="str">
            <v>"19.xls"</v>
          </cell>
          <cell r="AA31">
            <v>5</v>
          </cell>
          <cell r="AB31">
            <v>2</v>
          </cell>
          <cell r="AC31">
            <v>8.9285714285714288E-2</v>
          </cell>
          <cell r="AD31" t="str">
            <v>"GA-03a_Pt1_Hs=05.00_Tp=19.10_Full.dat"</v>
          </cell>
          <cell r="AE31" t="str">
            <v>"GA-03a_Pt1_Hs=05.00_Tp=19.10_Full.dat"</v>
          </cell>
          <cell r="AF31" t="str">
            <v>"19.xls"</v>
          </cell>
        </row>
        <row r="32">
          <cell r="A32">
            <v>20</v>
          </cell>
          <cell r="B32" t="str">
            <v>GA-03a_Pt1_Hs=05.00_Tp=21.01_Full</v>
          </cell>
          <cell r="D32" t="str">
            <v>Ochi-Hubble</v>
          </cell>
          <cell r="E32" t="str">
            <v>"Specified"</v>
          </cell>
          <cell r="F32" t="str">
            <v>SE100</v>
          </cell>
          <cell r="G32">
            <v>135</v>
          </cell>
          <cell r="H32">
            <v>5</v>
          </cell>
          <cell r="I32">
            <v>8</v>
          </cell>
          <cell r="J32">
            <v>4.7596382674916705E-2</v>
          </cell>
          <cell r="K32" t="str">
            <v>NW10</v>
          </cell>
          <cell r="L32">
            <v>135</v>
          </cell>
          <cell r="M32" t="str">
            <v>NW10</v>
          </cell>
          <cell r="N32" t="str">
            <v>"Full"</v>
          </cell>
          <cell r="O32">
            <v>135</v>
          </cell>
          <cell r="P32">
            <v>-24.5</v>
          </cell>
          <cell r="Q32">
            <v>0</v>
          </cell>
          <cell r="R32">
            <v>18.150000000000002</v>
          </cell>
          <cell r="S32">
            <v>90</v>
          </cell>
          <cell r="T32">
            <v>32</v>
          </cell>
          <cell r="U32">
            <v>0</v>
          </cell>
          <cell r="V32">
            <v>90</v>
          </cell>
          <cell r="W32">
            <v>3</v>
          </cell>
          <cell r="X32" t="str">
            <v>"GA-03a_Pt1_Hs=05.00_Tp=21.01_Full.dat"</v>
          </cell>
          <cell r="Y32" t="str">
            <v>"GA-03a_Pt1_Hs=05.00_Tp=21.01_Full.dat"</v>
          </cell>
          <cell r="Z32" t="str">
            <v>"20.xls"</v>
          </cell>
          <cell r="AA32">
            <v>5</v>
          </cell>
          <cell r="AB32">
            <v>2</v>
          </cell>
          <cell r="AC32">
            <v>8.1168831168831168E-2</v>
          </cell>
          <cell r="AD32" t="str">
            <v>"GA-03a_Pt1_Hs=05.00_Tp=21.01_Full.dat"</v>
          </cell>
          <cell r="AE32" t="str">
            <v>"GA-03a_Pt1_Hs=05.00_Tp=21.01_Full.dat"</v>
          </cell>
          <cell r="AF32" t="str">
            <v>"20.xls"</v>
          </cell>
        </row>
        <row r="33">
          <cell r="A33">
            <v>21</v>
          </cell>
          <cell r="B33" t="str">
            <v>GA-03a_Pt1_Hs=05.00_Tp=17.19_Interm</v>
          </cell>
          <cell r="D33" t="str">
            <v>Ochi-Hubble</v>
          </cell>
          <cell r="E33" t="str">
            <v>"Specified"</v>
          </cell>
          <cell r="F33" t="str">
            <v>SE100</v>
          </cell>
          <cell r="G33">
            <v>135</v>
          </cell>
          <cell r="H33">
            <v>5</v>
          </cell>
          <cell r="I33">
            <v>8</v>
          </cell>
          <cell r="J33">
            <v>5.8173356602675967E-2</v>
          </cell>
          <cell r="K33" t="str">
            <v>NW10</v>
          </cell>
          <cell r="L33">
            <v>135</v>
          </cell>
          <cell r="M33" t="str">
            <v>NW10</v>
          </cell>
          <cell r="N33" t="str">
            <v>"Interm"</v>
          </cell>
          <cell r="O33">
            <v>135</v>
          </cell>
          <cell r="P33">
            <v>-18.149999999999999</v>
          </cell>
          <cell r="Q33">
            <v>0</v>
          </cell>
          <cell r="R33">
            <v>18.150000000000002</v>
          </cell>
          <cell r="S33">
            <v>90</v>
          </cell>
          <cell r="T33">
            <v>32</v>
          </cell>
          <cell r="U33">
            <v>0</v>
          </cell>
          <cell r="V33">
            <v>90</v>
          </cell>
          <cell r="W33">
            <v>3</v>
          </cell>
          <cell r="X33" t="str">
            <v>"GA-03a_Pt1_Hs=05.00_Tp=17.19_Interm.dat"</v>
          </cell>
          <cell r="Y33" t="str">
            <v>"GA-03a_Pt1_Hs=05.00_Tp=17.19_Interm.dat"</v>
          </cell>
          <cell r="Z33" t="str">
            <v>"21.xls"</v>
          </cell>
          <cell r="AA33">
            <v>5</v>
          </cell>
          <cell r="AB33">
            <v>2</v>
          </cell>
          <cell r="AC33">
            <v>9.9206349206349201E-2</v>
          </cell>
          <cell r="AD33" t="str">
            <v>"GA-03a_Pt1_Hs=05.00_Tp=17.19_Interm.dat"</v>
          </cell>
          <cell r="AE33" t="str">
            <v>"GA-03a_Pt1_Hs=05.00_Tp=17.19_Interm.dat"</v>
          </cell>
          <cell r="AF33" t="str">
            <v>"21.xls"</v>
          </cell>
        </row>
        <row r="34">
          <cell r="A34">
            <v>22</v>
          </cell>
          <cell r="B34" t="str">
            <v>GA-03a_Pt1_Hs=05.00_Tp=19.10_Interm</v>
          </cell>
          <cell r="D34" t="str">
            <v>Ochi-Hubble</v>
          </cell>
          <cell r="E34" t="str">
            <v>"Specified"</v>
          </cell>
          <cell r="F34" t="str">
            <v>SE100</v>
          </cell>
          <cell r="G34">
            <v>135</v>
          </cell>
          <cell r="H34">
            <v>5</v>
          </cell>
          <cell r="I34">
            <v>8</v>
          </cell>
          <cell r="J34">
            <v>5.235602094240837E-2</v>
          </cell>
          <cell r="K34" t="str">
            <v>NW10</v>
          </cell>
          <cell r="L34">
            <v>135</v>
          </cell>
          <cell r="M34" t="str">
            <v>NW10</v>
          </cell>
          <cell r="N34" t="str">
            <v>"Interm"</v>
          </cell>
          <cell r="O34">
            <v>135</v>
          </cell>
          <cell r="P34">
            <v>-18.149999999999999</v>
          </cell>
          <cell r="Q34">
            <v>0</v>
          </cell>
          <cell r="R34">
            <v>18.150000000000002</v>
          </cell>
          <cell r="S34">
            <v>90</v>
          </cell>
          <cell r="T34">
            <v>32</v>
          </cell>
          <cell r="U34">
            <v>0</v>
          </cell>
          <cell r="V34">
            <v>90</v>
          </cell>
          <cell r="W34">
            <v>3</v>
          </cell>
          <cell r="X34" t="str">
            <v>"GA-03a_Pt1_Hs=05.00_Tp=19.10_Interm.dat"</v>
          </cell>
          <cell r="Y34" t="str">
            <v>"GA-03a_Pt1_Hs=05.00_Tp=19.10_Interm.dat"</v>
          </cell>
          <cell r="Z34" t="str">
            <v>"22.xls"</v>
          </cell>
          <cell r="AA34">
            <v>5</v>
          </cell>
          <cell r="AB34">
            <v>2</v>
          </cell>
          <cell r="AC34">
            <v>8.9285714285714288E-2</v>
          </cell>
          <cell r="AD34" t="str">
            <v>"GA-03a_Pt1_Hs=05.00_Tp=19.10_Interm.dat"</v>
          </cell>
          <cell r="AE34" t="str">
            <v>"GA-03a_Pt1_Hs=05.00_Tp=19.10_Interm.dat"</v>
          </cell>
          <cell r="AF34" t="str">
            <v>"22.xls"</v>
          </cell>
        </row>
        <row r="35">
          <cell r="A35">
            <v>23</v>
          </cell>
          <cell r="B35" t="str">
            <v>GA-03a_Pt1_Hs=05.00_Tp=21.01_Interm</v>
          </cell>
          <cell r="D35" t="str">
            <v>Ochi-Hubble</v>
          </cell>
          <cell r="E35" t="str">
            <v>"Specified"</v>
          </cell>
          <cell r="F35" t="str">
            <v>SE100</v>
          </cell>
          <cell r="G35">
            <v>135</v>
          </cell>
          <cell r="H35">
            <v>5</v>
          </cell>
          <cell r="I35">
            <v>8</v>
          </cell>
          <cell r="J35">
            <v>4.7596382674916705E-2</v>
          </cell>
          <cell r="K35" t="str">
            <v>NW10</v>
          </cell>
          <cell r="L35">
            <v>135</v>
          </cell>
          <cell r="M35" t="str">
            <v>NW10</v>
          </cell>
          <cell r="N35" t="str">
            <v>"Interm"</v>
          </cell>
          <cell r="O35">
            <v>135</v>
          </cell>
          <cell r="P35">
            <v>-18.149999999999999</v>
          </cell>
          <cell r="Q35">
            <v>0</v>
          </cell>
          <cell r="R35">
            <v>18.150000000000002</v>
          </cell>
          <cell r="S35">
            <v>90</v>
          </cell>
          <cell r="T35">
            <v>32</v>
          </cell>
          <cell r="U35">
            <v>0</v>
          </cell>
          <cell r="V35">
            <v>90</v>
          </cell>
          <cell r="W35">
            <v>3</v>
          </cell>
          <cell r="X35" t="str">
            <v>"GA-03a_Pt1_Hs=05.00_Tp=21.01_Interm.dat"</v>
          </cell>
          <cell r="Y35" t="str">
            <v>"GA-03a_Pt1_Hs=05.00_Tp=21.01_Interm.dat"</v>
          </cell>
          <cell r="Z35" t="str">
            <v>"23.xls"</v>
          </cell>
          <cell r="AA35">
            <v>5</v>
          </cell>
          <cell r="AB35">
            <v>2</v>
          </cell>
          <cell r="AC35">
            <v>8.1168831168831168E-2</v>
          </cell>
          <cell r="AD35" t="str">
            <v>"GA-03a_Pt1_Hs=05.00_Tp=21.01_Interm.dat"</v>
          </cell>
          <cell r="AE35" t="str">
            <v>"GA-03a_Pt1_Hs=05.00_Tp=21.01_Interm.dat"</v>
          </cell>
          <cell r="AF35" t="str">
            <v>"23.xls"</v>
          </cell>
        </row>
        <row r="36">
          <cell r="A36">
            <v>24</v>
          </cell>
          <cell r="B36" t="str">
            <v>GA-03a_Pt1_Hs=05.00_Tp=17.19_Ballast</v>
          </cell>
          <cell r="D36" t="str">
            <v>Ochi-Hubble</v>
          </cell>
          <cell r="E36" t="str">
            <v>"Specified"</v>
          </cell>
          <cell r="F36" t="str">
            <v>SE100</v>
          </cell>
          <cell r="G36">
            <v>135</v>
          </cell>
          <cell r="H36">
            <v>5</v>
          </cell>
          <cell r="I36">
            <v>8</v>
          </cell>
          <cell r="J36">
            <v>5.8173356602675967E-2</v>
          </cell>
          <cell r="K36" t="str">
            <v>NW10</v>
          </cell>
          <cell r="L36">
            <v>135</v>
          </cell>
          <cell r="M36" t="str">
            <v>NW10</v>
          </cell>
          <cell r="N36" t="str">
            <v>"Ballast"</v>
          </cell>
          <cell r="O36">
            <v>135</v>
          </cell>
          <cell r="P36">
            <v>-11.89</v>
          </cell>
          <cell r="Q36">
            <v>0</v>
          </cell>
          <cell r="R36">
            <v>18.150000000000002</v>
          </cell>
          <cell r="S36">
            <v>90</v>
          </cell>
          <cell r="T36">
            <v>32</v>
          </cell>
          <cell r="U36">
            <v>0</v>
          </cell>
          <cell r="V36">
            <v>90</v>
          </cell>
          <cell r="W36">
            <v>3</v>
          </cell>
          <cell r="X36" t="str">
            <v>"GA-03a_Pt1_Hs=05.00_Tp=17.19_Ballast.dat"</v>
          </cell>
          <cell r="Y36" t="str">
            <v>"GA-03a_Pt1_Hs=05.00_Tp=17.19_Ballast.dat"</v>
          </cell>
          <cell r="Z36" t="str">
            <v>"24.xls"</v>
          </cell>
          <cell r="AA36">
            <v>5</v>
          </cell>
          <cell r="AB36">
            <v>2</v>
          </cell>
          <cell r="AC36">
            <v>9.9206349206349201E-2</v>
          </cell>
          <cell r="AD36" t="str">
            <v>"GA-03a_Pt1_Hs=05.00_Tp=17.19_Ballast.dat"</v>
          </cell>
          <cell r="AE36" t="str">
            <v>"GA-03a_Pt1_Hs=05.00_Tp=17.19_Ballast.dat"</v>
          </cell>
          <cell r="AF36" t="str">
            <v>"24.xls"</v>
          </cell>
        </row>
        <row r="37">
          <cell r="A37">
            <v>25</v>
          </cell>
          <cell r="B37" t="str">
            <v>GA-03a_Pt1_Hs=05.00_Tp=19.10_Ballast</v>
          </cell>
          <cell r="D37" t="str">
            <v>Ochi-Hubble</v>
          </cell>
          <cell r="E37" t="str">
            <v>"Specified"</v>
          </cell>
          <cell r="F37" t="str">
            <v>SE100</v>
          </cell>
          <cell r="G37">
            <v>135</v>
          </cell>
          <cell r="H37">
            <v>5</v>
          </cell>
          <cell r="I37">
            <v>8</v>
          </cell>
          <cell r="J37">
            <v>5.235602094240837E-2</v>
          </cell>
          <cell r="K37" t="str">
            <v>NW10</v>
          </cell>
          <cell r="L37">
            <v>135</v>
          </cell>
          <cell r="M37" t="str">
            <v>NW10</v>
          </cell>
          <cell r="N37" t="str">
            <v>"Ballast"</v>
          </cell>
          <cell r="O37">
            <v>135</v>
          </cell>
          <cell r="P37">
            <v>-11.89</v>
          </cell>
          <cell r="Q37">
            <v>0</v>
          </cell>
          <cell r="R37">
            <v>18.150000000000002</v>
          </cell>
          <cell r="S37">
            <v>90</v>
          </cell>
          <cell r="T37">
            <v>32</v>
          </cell>
          <cell r="U37">
            <v>0</v>
          </cell>
          <cell r="V37">
            <v>90</v>
          </cell>
          <cell r="W37">
            <v>3</v>
          </cell>
          <cell r="X37" t="str">
            <v>"GA-03a_Pt1_Hs=05.00_Tp=19.10_Ballast.dat"</v>
          </cell>
          <cell r="Y37" t="str">
            <v>"GA-03a_Pt1_Hs=05.00_Tp=19.10_Ballast.dat"</v>
          </cell>
          <cell r="Z37" t="str">
            <v>"25.xls"</v>
          </cell>
          <cell r="AA37">
            <v>5</v>
          </cell>
          <cell r="AB37">
            <v>2</v>
          </cell>
          <cell r="AC37">
            <v>8.9285714285714288E-2</v>
          </cell>
          <cell r="AD37" t="str">
            <v>"GA-03a_Pt1_Hs=05.00_Tp=19.10_Ballast.dat"</v>
          </cell>
          <cell r="AE37" t="str">
            <v>"GA-03a_Pt1_Hs=05.00_Tp=19.10_Ballast.dat"</v>
          </cell>
          <cell r="AF37" t="str">
            <v>"25.xls"</v>
          </cell>
        </row>
        <row r="38">
          <cell r="A38">
            <v>26</v>
          </cell>
          <cell r="B38" t="str">
            <v>GA-03a_Pt1_Hs=05.00_Tp=21.01_Ballast</v>
          </cell>
          <cell r="D38" t="str">
            <v>Ochi-Hubble</v>
          </cell>
          <cell r="E38" t="str">
            <v>"Specified"</v>
          </cell>
          <cell r="F38" t="str">
            <v>SE100</v>
          </cell>
          <cell r="G38">
            <v>135</v>
          </cell>
          <cell r="H38">
            <v>5</v>
          </cell>
          <cell r="I38">
            <v>8</v>
          </cell>
          <cell r="J38">
            <v>4.7596382674916705E-2</v>
          </cell>
          <cell r="K38" t="str">
            <v>NW10</v>
          </cell>
          <cell r="L38">
            <v>135</v>
          </cell>
          <cell r="M38" t="str">
            <v>NW10</v>
          </cell>
          <cell r="N38" t="str">
            <v>"Ballast"</v>
          </cell>
          <cell r="O38">
            <v>135</v>
          </cell>
          <cell r="P38">
            <v>-11.89</v>
          </cell>
          <cell r="Q38">
            <v>0</v>
          </cell>
          <cell r="R38">
            <v>18.150000000000002</v>
          </cell>
          <cell r="S38">
            <v>90</v>
          </cell>
          <cell r="T38">
            <v>32</v>
          </cell>
          <cell r="U38">
            <v>0</v>
          </cell>
          <cell r="V38">
            <v>90</v>
          </cell>
          <cell r="W38">
            <v>3</v>
          </cell>
          <cell r="X38" t="str">
            <v>"GA-03a_Pt1_Hs=05.00_Tp=21.01_Ballast.dat"</v>
          </cell>
          <cell r="Y38" t="str">
            <v>"GA-03a_Pt1_Hs=05.00_Tp=21.01_Ballast.dat"</v>
          </cell>
          <cell r="Z38" t="str">
            <v>"26.xls"</v>
          </cell>
          <cell r="AA38">
            <v>5</v>
          </cell>
          <cell r="AB38">
            <v>2</v>
          </cell>
          <cell r="AC38">
            <v>8.1168831168831168E-2</v>
          </cell>
          <cell r="AD38" t="str">
            <v>"GA-03a_Pt1_Hs=05.00_Tp=21.01_Ballast.dat"</v>
          </cell>
          <cell r="AE38" t="str">
            <v>"GA-03a_Pt1_Hs=05.00_Tp=21.01_Ballast.dat"</v>
          </cell>
          <cell r="AF38" t="str">
            <v>"26.xls"</v>
          </cell>
        </row>
        <row r="39">
          <cell r="A39">
            <v>27</v>
          </cell>
          <cell r="B39" t="str">
            <v>GA-03b_Pt1_Hs=05.00_Tp=17.19_Full</v>
          </cell>
          <cell r="D39" t="str">
            <v>Ochi-Hubble</v>
          </cell>
          <cell r="E39" t="str">
            <v>"Specified"</v>
          </cell>
          <cell r="F39" t="str">
            <v>NE100</v>
          </cell>
          <cell r="G39">
            <v>225</v>
          </cell>
          <cell r="H39">
            <v>5</v>
          </cell>
          <cell r="I39">
            <v>8</v>
          </cell>
          <cell r="J39">
            <v>5.8173356602675967E-2</v>
          </cell>
          <cell r="K39" t="str">
            <v>SW10</v>
          </cell>
          <cell r="L39">
            <v>225</v>
          </cell>
          <cell r="M39" t="str">
            <v>SW10</v>
          </cell>
          <cell r="N39" t="str">
            <v>"Full"</v>
          </cell>
          <cell r="O39">
            <v>225</v>
          </cell>
          <cell r="P39">
            <v>-24.5</v>
          </cell>
          <cell r="Q39">
            <v>0</v>
          </cell>
          <cell r="R39">
            <v>18.150000000000002</v>
          </cell>
          <cell r="S39">
            <v>90</v>
          </cell>
          <cell r="T39">
            <v>32</v>
          </cell>
          <cell r="U39">
            <v>0</v>
          </cell>
          <cell r="V39">
            <v>90</v>
          </cell>
          <cell r="W39">
            <v>3</v>
          </cell>
          <cell r="X39" t="str">
            <v>"GA-03b_Pt1_Hs=05.00_Tp=17.19_Full.dat"</v>
          </cell>
          <cell r="Y39" t="str">
            <v>"GA-03b_Pt1_Hs=05.00_Tp=17.19_Full.dat"</v>
          </cell>
          <cell r="Z39" t="str">
            <v>"27.xls"</v>
          </cell>
          <cell r="AA39">
            <v>5</v>
          </cell>
          <cell r="AB39">
            <v>2</v>
          </cell>
          <cell r="AC39">
            <v>9.9206349206349201E-2</v>
          </cell>
          <cell r="AD39" t="str">
            <v>"GA-03b_Pt1_Hs=05.00_Tp=17.19_Full.dat"</v>
          </cell>
          <cell r="AE39" t="str">
            <v>"GA-03b_Pt1_Hs=05.00_Tp=17.19_Full.dat"</v>
          </cell>
          <cell r="AF39" t="str">
            <v>"27.xls"</v>
          </cell>
        </row>
        <row r="40">
          <cell r="A40">
            <v>28</v>
          </cell>
          <cell r="B40" t="str">
            <v>GA-03b_Pt1_Hs=05.00_Tp=19.10_Full</v>
          </cell>
          <cell r="D40" t="str">
            <v>Ochi-Hubble</v>
          </cell>
          <cell r="E40" t="str">
            <v>"Specified"</v>
          </cell>
          <cell r="F40" t="str">
            <v>NE100</v>
          </cell>
          <cell r="G40">
            <v>225</v>
          </cell>
          <cell r="H40">
            <v>5</v>
          </cell>
          <cell r="I40">
            <v>8</v>
          </cell>
          <cell r="J40">
            <v>5.235602094240837E-2</v>
          </cell>
          <cell r="K40" t="str">
            <v>SW10</v>
          </cell>
          <cell r="L40">
            <v>225</v>
          </cell>
          <cell r="M40" t="str">
            <v>SW10</v>
          </cell>
          <cell r="N40" t="str">
            <v>"Full"</v>
          </cell>
          <cell r="O40">
            <v>225</v>
          </cell>
          <cell r="P40">
            <v>-24.5</v>
          </cell>
          <cell r="Q40">
            <v>0</v>
          </cell>
          <cell r="R40">
            <v>18.150000000000002</v>
          </cell>
          <cell r="S40">
            <v>90</v>
          </cell>
          <cell r="T40">
            <v>32</v>
          </cell>
          <cell r="U40">
            <v>0</v>
          </cell>
          <cell r="V40">
            <v>90</v>
          </cell>
          <cell r="W40">
            <v>3</v>
          </cell>
          <cell r="X40" t="str">
            <v>"GA-03b_Pt1_Hs=05.00_Tp=19.10_Full.dat"</v>
          </cell>
          <cell r="Y40" t="str">
            <v>"GA-03b_Pt1_Hs=05.00_Tp=19.10_Full.dat"</v>
          </cell>
          <cell r="Z40" t="str">
            <v>"28.xls"</v>
          </cell>
          <cell r="AA40">
            <v>5</v>
          </cell>
          <cell r="AB40">
            <v>2</v>
          </cell>
          <cell r="AC40">
            <v>8.9285714285714288E-2</v>
          </cell>
          <cell r="AD40" t="str">
            <v>"GA-03b_Pt1_Hs=05.00_Tp=19.10_Full.dat"</v>
          </cell>
          <cell r="AE40" t="str">
            <v>"GA-03b_Pt1_Hs=05.00_Tp=19.10_Full.dat"</v>
          </cell>
          <cell r="AF40" t="str">
            <v>"28.xls"</v>
          </cell>
        </row>
        <row r="41">
          <cell r="A41">
            <v>29</v>
          </cell>
          <cell r="B41" t="str">
            <v>GA-03b_Pt1_Hs=05.00_Tp=21.01_Full</v>
          </cell>
          <cell r="D41" t="str">
            <v>Ochi-Hubble</v>
          </cell>
          <cell r="E41" t="str">
            <v>"Specified"</v>
          </cell>
          <cell r="F41" t="str">
            <v>NE100</v>
          </cell>
          <cell r="G41">
            <v>225</v>
          </cell>
          <cell r="H41">
            <v>5</v>
          </cell>
          <cell r="I41">
            <v>8</v>
          </cell>
          <cell r="J41">
            <v>4.7596382674916705E-2</v>
          </cell>
          <cell r="K41" t="str">
            <v>SW10</v>
          </cell>
          <cell r="L41">
            <v>225</v>
          </cell>
          <cell r="M41" t="str">
            <v>SW10</v>
          </cell>
          <cell r="N41" t="str">
            <v>"Full"</v>
          </cell>
          <cell r="O41">
            <v>225</v>
          </cell>
          <cell r="P41">
            <v>-24.5</v>
          </cell>
          <cell r="Q41">
            <v>0</v>
          </cell>
          <cell r="R41">
            <v>18.150000000000002</v>
          </cell>
          <cell r="S41">
            <v>90</v>
          </cell>
          <cell r="T41">
            <v>32</v>
          </cell>
          <cell r="U41">
            <v>0</v>
          </cell>
          <cell r="V41">
            <v>90</v>
          </cell>
          <cell r="W41">
            <v>3</v>
          </cell>
          <cell r="X41" t="str">
            <v>"GA-03b_Pt1_Hs=05.00_Tp=21.01_Full.dat"</v>
          </cell>
          <cell r="Y41" t="str">
            <v>"GA-03b_Pt1_Hs=05.00_Tp=21.01_Full.dat"</v>
          </cell>
          <cell r="Z41" t="str">
            <v>"29.xls"</v>
          </cell>
          <cell r="AA41">
            <v>5</v>
          </cell>
          <cell r="AB41">
            <v>2</v>
          </cell>
          <cell r="AC41">
            <v>8.1168831168831168E-2</v>
          </cell>
          <cell r="AD41" t="str">
            <v>"GA-03b_Pt1_Hs=05.00_Tp=21.01_Full.dat"</v>
          </cell>
          <cell r="AE41" t="str">
            <v>"GA-03b_Pt1_Hs=05.00_Tp=21.01_Full.dat"</v>
          </cell>
          <cell r="AF41" t="str">
            <v>"29.xls"</v>
          </cell>
        </row>
        <row r="42">
          <cell r="A42">
            <v>30</v>
          </cell>
          <cell r="B42" t="str">
            <v>GA-03b_Pt1_Hs=05.00_Tp=17.19_Interm</v>
          </cell>
          <cell r="D42" t="str">
            <v>Ochi-Hubble</v>
          </cell>
          <cell r="E42" t="str">
            <v>"Specified"</v>
          </cell>
          <cell r="F42" t="str">
            <v>NE100</v>
          </cell>
          <cell r="G42">
            <v>225</v>
          </cell>
          <cell r="H42">
            <v>5</v>
          </cell>
          <cell r="I42">
            <v>8</v>
          </cell>
          <cell r="J42">
            <v>5.8173356602675967E-2</v>
          </cell>
          <cell r="K42" t="str">
            <v>SW10</v>
          </cell>
          <cell r="L42">
            <v>225</v>
          </cell>
          <cell r="M42" t="str">
            <v>SW10</v>
          </cell>
          <cell r="N42" t="str">
            <v>"Interm"</v>
          </cell>
          <cell r="O42">
            <v>225</v>
          </cell>
          <cell r="P42">
            <v>-18.149999999999999</v>
          </cell>
          <cell r="Q42">
            <v>0</v>
          </cell>
          <cell r="R42">
            <v>18.150000000000002</v>
          </cell>
          <cell r="S42">
            <v>90</v>
          </cell>
          <cell r="T42">
            <v>32</v>
          </cell>
          <cell r="U42">
            <v>0</v>
          </cell>
          <cell r="V42">
            <v>90</v>
          </cell>
          <cell r="W42">
            <v>3</v>
          </cell>
          <cell r="X42" t="str">
            <v>"GA-03b_Pt1_Hs=05.00_Tp=17.19_Interm.dat"</v>
          </cell>
          <cell r="Y42" t="str">
            <v>"GA-03b_Pt1_Hs=05.00_Tp=17.19_Interm.dat"</v>
          </cell>
          <cell r="Z42" t="str">
            <v>"30.xls"</v>
          </cell>
          <cell r="AA42">
            <v>5</v>
          </cell>
          <cell r="AB42">
            <v>2</v>
          </cell>
          <cell r="AC42">
            <v>9.9206349206349201E-2</v>
          </cell>
          <cell r="AD42" t="str">
            <v>"GA-03b_Pt1_Hs=05.00_Tp=17.19_Interm.dat"</v>
          </cell>
          <cell r="AE42" t="str">
            <v>"GA-03b_Pt1_Hs=05.00_Tp=17.19_Interm.dat"</v>
          </cell>
          <cell r="AF42" t="str">
            <v>"30.xls"</v>
          </cell>
        </row>
        <row r="43">
          <cell r="A43">
            <v>31</v>
          </cell>
          <cell r="B43" t="str">
            <v>GA-03b_Pt1_Hs=05.00_Tp=19.10_Interm</v>
          </cell>
          <cell r="D43" t="str">
            <v>Ochi-Hubble</v>
          </cell>
          <cell r="E43" t="str">
            <v>"Specified"</v>
          </cell>
          <cell r="F43" t="str">
            <v>NE100</v>
          </cell>
          <cell r="G43">
            <v>225</v>
          </cell>
          <cell r="H43">
            <v>5</v>
          </cell>
          <cell r="I43">
            <v>8</v>
          </cell>
          <cell r="J43">
            <v>5.235602094240837E-2</v>
          </cell>
          <cell r="K43" t="str">
            <v>SW10</v>
          </cell>
          <cell r="L43">
            <v>225</v>
          </cell>
          <cell r="M43" t="str">
            <v>SW10</v>
          </cell>
          <cell r="N43" t="str">
            <v>"Interm"</v>
          </cell>
          <cell r="O43">
            <v>225</v>
          </cell>
          <cell r="P43">
            <v>-18.149999999999999</v>
          </cell>
          <cell r="Q43">
            <v>0</v>
          </cell>
          <cell r="R43">
            <v>18.150000000000002</v>
          </cell>
          <cell r="S43">
            <v>90</v>
          </cell>
          <cell r="T43">
            <v>32</v>
          </cell>
          <cell r="U43">
            <v>0</v>
          </cell>
          <cell r="V43">
            <v>90</v>
          </cell>
          <cell r="W43">
            <v>3</v>
          </cell>
          <cell r="X43" t="str">
            <v>"GA-03b_Pt1_Hs=05.00_Tp=19.10_Interm.dat"</v>
          </cell>
          <cell r="Y43" t="str">
            <v>"GA-03b_Pt1_Hs=05.00_Tp=19.10_Interm.dat"</v>
          </cell>
          <cell r="Z43" t="str">
            <v>"31.xls"</v>
          </cell>
          <cell r="AA43">
            <v>5</v>
          </cell>
          <cell r="AB43">
            <v>2</v>
          </cell>
          <cell r="AC43">
            <v>8.9285714285714288E-2</v>
          </cell>
          <cell r="AD43" t="str">
            <v>"GA-03b_Pt1_Hs=05.00_Tp=19.10_Interm.dat"</v>
          </cell>
          <cell r="AE43" t="str">
            <v>"GA-03b_Pt1_Hs=05.00_Tp=19.10_Interm.dat"</v>
          </cell>
          <cell r="AF43" t="str">
            <v>"31.xls"</v>
          </cell>
        </row>
        <row r="44">
          <cell r="A44">
            <v>32</v>
          </cell>
          <cell r="B44" t="str">
            <v>GA-03b_Pt1_Hs=05.00_Tp=21.01_Interm</v>
          </cell>
          <cell r="D44" t="str">
            <v>Ochi-Hubble</v>
          </cell>
          <cell r="E44" t="str">
            <v>"Specified"</v>
          </cell>
          <cell r="F44" t="str">
            <v>NE100</v>
          </cell>
          <cell r="G44">
            <v>225</v>
          </cell>
          <cell r="H44">
            <v>5</v>
          </cell>
          <cell r="I44">
            <v>8</v>
          </cell>
          <cell r="J44">
            <v>4.7596382674916705E-2</v>
          </cell>
          <cell r="K44" t="str">
            <v>SW10</v>
          </cell>
          <cell r="L44">
            <v>225</v>
          </cell>
          <cell r="M44" t="str">
            <v>SW10</v>
          </cell>
          <cell r="N44" t="str">
            <v>"Interm"</v>
          </cell>
          <cell r="O44">
            <v>225</v>
          </cell>
          <cell r="P44">
            <v>-18.149999999999999</v>
          </cell>
          <cell r="Q44">
            <v>0</v>
          </cell>
          <cell r="R44">
            <v>18.150000000000002</v>
          </cell>
          <cell r="S44">
            <v>90</v>
          </cell>
          <cell r="T44">
            <v>32</v>
          </cell>
          <cell r="U44">
            <v>0</v>
          </cell>
          <cell r="V44">
            <v>90</v>
          </cell>
          <cell r="W44">
            <v>3</v>
          </cell>
          <cell r="X44" t="str">
            <v>"GA-03b_Pt1_Hs=05.00_Tp=21.01_Interm.dat"</v>
          </cell>
          <cell r="Y44" t="str">
            <v>"GA-03b_Pt1_Hs=05.00_Tp=21.01_Interm.dat"</v>
          </cell>
          <cell r="Z44" t="str">
            <v>"32.xls"</v>
          </cell>
          <cell r="AA44">
            <v>5</v>
          </cell>
          <cell r="AB44">
            <v>2</v>
          </cell>
          <cell r="AC44">
            <v>8.1168831168831168E-2</v>
          </cell>
          <cell r="AD44" t="str">
            <v>"GA-03b_Pt1_Hs=05.00_Tp=21.01_Interm.dat"</v>
          </cell>
          <cell r="AE44" t="str">
            <v>"GA-03b_Pt1_Hs=05.00_Tp=21.01_Interm.dat"</v>
          </cell>
          <cell r="AF44" t="str">
            <v>"32.xls"</v>
          </cell>
        </row>
        <row r="45">
          <cell r="A45">
            <v>33</v>
          </cell>
          <cell r="B45" t="str">
            <v>GA-03b_Pt1_Hs=05.00_Tp=17.19_Ballast</v>
          </cell>
          <cell r="D45" t="str">
            <v>Ochi-Hubble</v>
          </cell>
          <cell r="E45" t="str">
            <v>"Specified"</v>
          </cell>
          <cell r="F45" t="str">
            <v>NE100</v>
          </cell>
          <cell r="G45">
            <v>225</v>
          </cell>
          <cell r="H45">
            <v>5</v>
          </cell>
          <cell r="I45">
            <v>8</v>
          </cell>
          <cell r="J45">
            <v>5.8173356602675967E-2</v>
          </cell>
          <cell r="K45" t="str">
            <v>SW10</v>
          </cell>
          <cell r="L45">
            <v>225</v>
          </cell>
          <cell r="M45" t="str">
            <v>SW10</v>
          </cell>
          <cell r="N45" t="str">
            <v>"Ballast"</v>
          </cell>
          <cell r="O45">
            <v>225</v>
          </cell>
          <cell r="P45">
            <v>-11.89</v>
          </cell>
          <cell r="Q45">
            <v>0</v>
          </cell>
          <cell r="R45">
            <v>18.150000000000002</v>
          </cell>
          <cell r="S45">
            <v>90</v>
          </cell>
          <cell r="T45">
            <v>32</v>
          </cell>
          <cell r="U45">
            <v>0</v>
          </cell>
          <cell r="V45">
            <v>90</v>
          </cell>
          <cell r="W45">
            <v>3</v>
          </cell>
          <cell r="X45" t="str">
            <v>"GA-03b_Pt1_Hs=05.00_Tp=17.19_Ballast.dat"</v>
          </cell>
          <cell r="Y45" t="str">
            <v>"GA-03b_Pt1_Hs=05.00_Tp=17.19_Ballast.dat"</v>
          </cell>
          <cell r="Z45" t="str">
            <v>"33.xls"</v>
          </cell>
          <cell r="AA45">
            <v>5</v>
          </cell>
          <cell r="AB45">
            <v>2</v>
          </cell>
          <cell r="AC45">
            <v>9.9206349206349201E-2</v>
          </cell>
          <cell r="AD45" t="str">
            <v>"GA-03b_Pt1_Hs=05.00_Tp=17.19_Ballast.dat"</v>
          </cell>
          <cell r="AE45" t="str">
            <v>"GA-03b_Pt1_Hs=05.00_Tp=17.19_Ballast.dat"</v>
          </cell>
          <cell r="AF45" t="str">
            <v>"33.xls"</v>
          </cell>
        </row>
        <row r="46">
          <cell r="A46">
            <v>34</v>
          </cell>
          <cell r="B46" t="str">
            <v>GA-03b_Pt1_Hs=05.00_Tp=19.10_Ballast</v>
          </cell>
          <cell r="D46" t="str">
            <v>Ochi-Hubble</v>
          </cell>
          <cell r="E46" t="str">
            <v>"Specified"</v>
          </cell>
          <cell r="F46" t="str">
            <v>NE100</v>
          </cell>
          <cell r="G46">
            <v>225</v>
          </cell>
          <cell r="H46">
            <v>5</v>
          </cell>
          <cell r="I46">
            <v>8</v>
          </cell>
          <cell r="J46">
            <v>5.235602094240837E-2</v>
          </cell>
          <cell r="K46" t="str">
            <v>SW10</v>
          </cell>
          <cell r="L46">
            <v>225</v>
          </cell>
          <cell r="M46" t="str">
            <v>SW10</v>
          </cell>
          <cell r="N46" t="str">
            <v>"Ballast"</v>
          </cell>
          <cell r="O46">
            <v>225</v>
          </cell>
          <cell r="P46">
            <v>-11.89</v>
          </cell>
          <cell r="Q46">
            <v>0</v>
          </cell>
          <cell r="R46">
            <v>18.150000000000002</v>
          </cell>
          <cell r="S46">
            <v>90</v>
          </cell>
          <cell r="T46">
            <v>32</v>
          </cell>
          <cell r="U46">
            <v>0</v>
          </cell>
          <cell r="V46">
            <v>90</v>
          </cell>
          <cell r="W46">
            <v>3</v>
          </cell>
          <cell r="X46" t="str">
            <v>"GA-03b_Pt1_Hs=05.00_Tp=19.10_Ballast.dat"</v>
          </cell>
          <cell r="Y46" t="str">
            <v>"GA-03b_Pt1_Hs=05.00_Tp=19.10_Ballast.dat"</v>
          </cell>
          <cell r="Z46" t="str">
            <v>"34.xls"</v>
          </cell>
          <cell r="AA46">
            <v>5</v>
          </cell>
          <cell r="AB46">
            <v>2</v>
          </cell>
          <cell r="AC46">
            <v>8.9285714285714288E-2</v>
          </cell>
          <cell r="AD46" t="str">
            <v>"GA-03b_Pt1_Hs=05.00_Tp=19.10_Ballast.dat"</v>
          </cell>
          <cell r="AE46" t="str">
            <v>"GA-03b_Pt1_Hs=05.00_Tp=19.10_Ballast.dat"</v>
          </cell>
          <cell r="AF46" t="str">
            <v>"34.xls"</v>
          </cell>
        </row>
        <row r="47">
          <cell r="A47">
            <v>35</v>
          </cell>
          <cell r="B47" t="str">
            <v>GA-03b_Pt1_Hs=05.00_Tp=21.01_Ballast</v>
          </cell>
          <cell r="D47" t="str">
            <v>Ochi-Hubble</v>
          </cell>
          <cell r="E47" t="str">
            <v>"Specified"</v>
          </cell>
          <cell r="F47" t="str">
            <v>NE100</v>
          </cell>
          <cell r="G47">
            <v>225</v>
          </cell>
          <cell r="H47">
            <v>5</v>
          </cell>
          <cell r="I47">
            <v>8</v>
          </cell>
          <cell r="J47">
            <v>4.7596382674916705E-2</v>
          </cell>
          <cell r="K47" t="str">
            <v>SW10</v>
          </cell>
          <cell r="L47">
            <v>225</v>
          </cell>
          <cell r="M47" t="str">
            <v>SW10</v>
          </cell>
          <cell r="N47" t="str">
            <v>"Ballast"</v>
          </cell>
          <cell r="O47">
            <v>225</v>
          </cell>
          <cell r="P47">
            <v>-11.89</v>
          </cell>
          <cell r="Q47">
            <v>0</v>
          </cell>
          <cell r="R47">
            <v>18.150000000000002</v>
          </cell>
          <cell r="S47">
            <v>90</v>
          </cell>
          <cell r="T47">
            <v>32</v>
          </cell>
          <cell r="U47">
            <v>0</v>
          </cell>
          <cell r="V47">
            <v>90</v>
          </cell>
          <cell r="W47">
            <v>3</v>
          </cell>
          <cell r="X47" t="str">
            <v>"GA-03b_Pt1_Hs=05.00_Tp=21.01_Ballast.dat"</v>
          </cell>
          <cell r="Y47" t="str">
            <v>"GA-03b_Pt1_Hs=05.00_Tp=21.01_Ballast.dat"</v>
          </cell>
          <cell r="Z47" t="str">
            <v>"35.xls"</v>
          </cell>
          <cell r="AA47">
            <v>5</v>
          </cell>
          <cell r="AB47">
            <v>2</v>
          </cell>
          <cell r="AC47">
            <v>8.1168831168831168E-2</v>
          </cell>
          <cell r="AD47" t="str">
            <v>"GA-03b_Pt1_Hs=05.00_Tp=21.01_Ballast.dat"</v>
          </cell>
          <cell r="AE47" t="str">
            <v>"GA-03b_Pt1_Hs=05.00_Tp=21.01_Ballast.dat"</v>
          </cell>
          <cell r="AF47" t="str">
            <v>"35.xls"</v>
          </cell>
        </row>
        <row r="48">
          <cell r="A48">
            <v>36</v>
          </cell>
          <cell r="B48" t="str">
            <v>GA-03c_Pt1_Hs=05.00_Tp=17.19_Full</v>
          </cell>
          <cell r="D48" t="str">
            <v>Ochi-Hubble</v>
          </cell>
          <cell r="E48" t="str">
            <v>"Specified"</v>
          </cell>
          <cell r="F48" t="str">
            <v>NW100</v>
          </cell>
          <cell r="G48">
            <v>315</v>
          </cell>
          <cell r="H48">
            <v>5</v>
          </cell>
          <cell r="I48">
            <v>8</v>
          </cell>
          <cell r="J48">
            <v>5.8173356602675967E-2</v>
          </cell>
          <cell r="K48" t="str">
            <v>SE10</v>
          </cell>
          <cell r="L48">
            <v>315</v>
          </cell>
          <cell r="M48" t="str">
            <v>SE10</v>
          </cell>
          <cell r="N48" t="str">
            <v>"Full"</v>
          </cell>
          <cell r="O48">
            <v>315</v>
          </cell>
          <cell r="P48">
            <v>-24.5</v>
          </cell>
          <cell r="Q48">
            <v>0</v>
          </cell>
          <cell r="R48">
            <v>18.150000000000002</v>
          </cell>
          <cell r="S48">
            <v>90</v>
          </cell>
          <cell r="T48">
            <v>32</v>
          </cell>
          <cell r="U48">
            <v>0</v>
          </cell>
          <cell r="V48">
            <v>90</v>
          </cell>
          <cell r="W48">
            <v>3</v>
          </cell>
          <cell r="X48" t="str">
            <v>"GA-03c_Pt1_Hs=05.00_Tp=17.19_Full.dat"</v>
          </cell>
          <cell r="Y48" t="str">
            <v>"GA-03c_Pt1_Hs=05.00_Tp=17.19_Full.dat"</v>
          </cell>
          <cell r="Z48" t="str">
            <v>"36.xls"</v>
          </cell>
          <cell r="AA48">
            <v>5</v>
          </cell>
          <cell r="AB48">
            <v>2</v>
          </cell>
          <cell r="AC48">
            <v>9.9206349206349201E-2</v>
          </cell>
          <cell r="AD48" t="str">
            <v>"GA-03c_Pt1_Hs=05.00_Tp=17.19_Full.dat"</v>
          </cell>
          <cell r="AE48" t="str">
            <v>"GA-03c_Pt1_Hs=05.00_Tp=17.19_Full.dat"</v>
          </cell>
          <cell r="AF48" t="str">
            <v>"36.xls"</v>
          </cell>
        </row>
        <row r="49">
          <cell r="A49">
            <v>37</v>
          </cell>
          <cell r="B49" t="str">
            <v>GA-03c_Pt1_Hs=05.00_Tp=19.10_Full</v>
          </cell>
          <cell r="D49" t="str">
            <v>Ochi-Hubble</v>
          </cell>
          <cell r="E49" t="str">
            <v>"Specified"</v>
          </cell>
          <cell r="F49" t="str">
            <v>NW100</v>
          </cell>
          <cell r="G49">
            <v>315</v>
          </cell>
          <cell r="H49">
            <v>5</v>
          </cell>
          <cell r="I49">
            <v>8</v>
          </cell>
          <cell r="J49">
            <v>5.235602094240837E-2</v>
          </cell>
          <cell r="K49" t="str">
            <v>SE10</v>
          </cell>
          <cell r="L49">
            <v>315</v>
          </cell>
          <cell r="M49" t="str">
            <v>SE10</v>
          </cell>
          <cell r="N49" t="str">
            <v>"Full"</v>
          </cell>
          <cell r="O49">
            <v>315</v>
          </cell>
          <cell r="P49">
            <v>-24.5</v>
          </cell>
          <cell r="Q49">
            <v>0</v>
          </cell>
          <cell r="R49">
            <v>18.150000000000002</v>
          </cell>
          <cell r="S49">
            <v>90</v>
          </cell>
          <cell r="T49">
            <v>32</v>
          </cell>
          <cell r="U49">
            <v>0</v>
          </cell>
          <cell r="V49">
            <v>90</v>
          </cell>
          <cell r="W49">
            <v>3</v>
          </cell>
          <cell r="X49" t="str">
            <v>"GA-03c_Pt1_Hs=05.00_Tp=19.10_Full.dat"</v>
          </cell>
          <cell r="Y49" t="str">
            <v>"GA-03c_Pt1_Hs=05.00_Tp=19.10_Full.dat"</v>
          </cell>
          <cell r="Z49" t="str">
            <v>"37.xls"</v>
          </cell>
          <cell r="AA49">
            <v>5</v>
          </cell>
          <cell r="AB49">
            <v>2</v>
          </cell>
          <cell r="AC49">
            <v>8.9285714285714288E-2</v>
          </cell>
          <cell r="AD49" t="str">
            <v>"GA-03c_Pt1_Hs=05.00_Tp=19.10_Full.dat"</v>
          </cell>
          <cell r="AE49" t="str">
            <v>"GA-03c_Pt1_Hs=05.00_Tp=19.10_Full.dat"</v>
          </cell>
          <cell r="AF49" t="str">
            <v>"37.xls"</v>
          </cell>
        </row>
        <row r="50">
          <cell r="A50">
            <v>38</v>
          </cell>
          <cell r="B50" t="str">
            <v>GA-03c_Pt1_Hs=05.00_Tp=21.01_Full</v>
          </cell>
          <cell r="D50" t="str">
            <v>Ochi-Hubble</v>
          </cell>
          <cell r="E50" t="str">
            <v>"Specified"</v>
          </cell>
          <cell r="F50" t="str">
            <v>NW100</v>
          </cell>
          <cell r="G50">
            <v>315</v>
          </cell>
          <cell r="H50">
            <v>5</v>
          </cell>
          <cell r="I50">
            <v>8</v>
          </cell>
          <cell r="J50">
            <v>4.7596382674916705E-2</v>
          </cell>
          <cell r="K50" t="str">
            <v>SE10</v>
          </cell>
          <cell r="L50">
            <v>315</v>
          </cell>
          <cell r="M50" t="str">
            <v>SE10</v>
          </cell>
          <cell r="N50" t="str">
            <v>"Full"</v>
          </cell>
          <cell r="O50">
            <v>315</v>
          </cell>
          <cell r="P50">
            <v>-24.5</v>
          </cell>
          <cell r="Q50">
            <v>0</v>
          </cell>
          <cell r="R50">
            <v>18.150000000000002</v>
          </cell>
          <cell r="S50">
            <v>90</v>
          </cell>
          <cell r="T50">
            <v>32</v>
          </cell>
          <cell r="U50">
            <v>0</v>
          </cell>
          <cell r="V50">
            <v>90</v>
          </cell>
          <cell r="W50">
            <v>3</v>
          </cell>
          <cell r="X50" t="str">
            <v>"GA-03c_Pt1_Hs=05.00_Tp=21.01_Full.dat"</v>
          </cell>
          <cell r="Y50" t="str">
            <v>"GA-03c_Pt1_Hs=05.00_Tp=21.01_Full.dat"</v>
          </cell>
          <cell r="Z50" t="str">
            <v>"38.xls"</v>
          </cell>
          <cell r="AA50">
            <v>5</v>
          </cell>
          <cell r="AB50">
            <v>2</v>
          </cell>
          <cell r="AC50">
            <v>8.1168831168831168E-2</v>
          </cell>
          <cell r="AD50" t="str">
            <v>"GA-03c_Pt1_Hs=05.00_Tp=21.01_Full.dat"</v>
          </cell>
          <cell r="AE50" t="str">
            <v>"GA-03c_Pt1_Hs=05.00_Tp=21.01_Full.dat"</v>
          </cell>
          <cell r="AF50" t="str">
            <v>"38.xls"</v>
          </cell>
        </row>
        <row r="51">
          <cell r="A51">
            <v>39</v>
          </cell>
          <cell r="B51" t="str">
            <v>GA-03c_Pt1_Hs=05.00_Tp=17.19_Interm</v>
          </cell>
          <cell r="D51" t="str">
            <v>Ochi-Hubble</v>
          </cell>
          <cell r="E51" t="str">
            <v>"Specified"</v>
          </cell>
          <cell r="F51" t="str">
            <v>NW100</v>
          </cell>
          <cell r="G51">
            <v>315</v>
          </cell>
          <cell r="H51">
            <v>5</v>
          </cell>
          <cell r="I51">
            <v>8</v>
          </cell>
          <cell r="J51">
            <v>5.8173356602675967E-2</v>
          </cell>
          <cell r="K51" t="str">
            <v>SE10</v>
          </cell>
          <cell r="L51">
            <v>315</v>
          </cell>
          <cell r="M51" t="str">
            <v>SE10</v>
          </cell>
          <cell r="N51" t="str">
            <v>"Interm"</v>
          </cell>
          <cell r="O51">
            <v>315</v>
          </cell>
          <cell r="P51">
            <v>-18.149999999999999</v>
          </cell>
          <cell r="Q51">
            <v>0</v>
          </cell>
          <cell r="R51">
            <v>18.150000000000002</v>
          </cell>
          <cell r="S51">
            <v>90</v>
          </cell>
          <cell r="T51">
            <v>32</v>
          </cell>
          <cell r="U51">
            <v>0</v>
          </cell>
          <cell r="V51">
            <v>90</v>
          </cell>
          <cell r="W51">
            <v>3</v>
          </cell>
          <cell r="X51" t="str">
            <v>"GA-03c_Pt1_Hs=05.00_Tp=17.19_Interm.dat"</v>
          </cell>
          <cell r="Y51" t="str">
            <v>"GA-03c_Pt1_Hs=05.00_Tp=17.19_Interm.dat"</v>
          </cell>
          <cell r="Z51" t="str">
            <v>"39.xls"</v>
          </cell>
          <cell r="AA51">
            <v>5</v>
          </cell>
          <cell r="AB51">
            <v>2</v>
          </cell>
          <cell r="AC51">
            <v>9.9206349206349201E-2</v>
          </cell>
          <cell r="AD51" t="str">
            <v>"GA-03c_Pt1_Hs=05.00_Tp=17.19_Interm.dat"</v>
          </cell>
          <cell r="AE51" t="str">
            <v>"GA-03c_Pt1_Hs=05.00_Tp=17.19_Interm.dat"</v>
          </cell>
          <cell r="AF51" t="str">
            <v>"39.xls"</v>
          </cell>
        </row>
        <row r="52">
          <cell r="A52">
            <v>40</v>
          </cell>
          <cell r="B52" t="str">
            <v>GA-03c_Pt1_Hs=05.00_Tp=19.10_Interm</v>
          </cell>
          <cell r="D52" t="str">
            <v>Ochi-Hubble</v>
          </cell>
          <cell r="E52" t="str">
            <v>"Specified"</v>
          </cell>
          <cell r="F52" t="str">
            <v>NW100</v>
          </cell>
          <cell r="G52">
            <v>315</v>
          </cell>
          <cell r="H52">
            <v>5</v>
          </cell>
          <cell r="I52">
            <v>8</v>
          </cell>
          <cell r="J52">
            <v>5.235602094240837E-2</v>
          </cell>
          <cell r="K52" t="str">
            <v>SE10</v>
          </cell>
          <cell r="L52">
            <v>315</v>
          </cell>
          <cell r="M52" t="str">
            <v>SE10</v>
          </cell>
          <cell r="N52" t="str">
            <v>"Interm"</v>
          </cell>
          <cell r="O52">
            <v>315</v>
          </cell>
          <cell r="P52">
            <v>-18.149999999999999</v>
          </cell>
          <cell r="Q52">
            <v>0</v>
          </cell>
          <cell r="R52">
            <v>18.150000000000002</v>
          </cell>
          <cell r="S52">
            <v>90</v>
          </cell>
          <cell r="T52">
            <v>32</v>
          </cell>
          <cell r="U52">
            <v>0</v>
          </cell>
          <cell r="V52">
            <v>90</v>
          </cell>
          <cell r="W52">
            <v>3</v>
          </cell>
          <cell r="X52" t="str">
            <v>"GA-03c_Pt1_Hs=05.00_Tp=19.10_Interm.dat"</v>
          </cell>
          <cell r="Y52" t="str">
            <v>"GA-03c_Pt1_Hs=05.00_Tp=19.10_Interm.dat"</v>
          </cell>
          <cell r="Z52" t="str">
            <v>"40.xls"</v>
          </cell>
          <cell r="AA52">
            <v>5</v>
          </cell>
          <cell r="AB52">
            <v>2</v>
          </cell>
          <cell r="AC52">
            <v>8.9285714285714288E-2</v>
          </cell>
          <cell r="AD52" t="str">
            <v>"GA-03c_Pt1_Hs=05.00_Tp=19.10_Interm.dat"</v>
          </cell>
          <cell r="AE52" t="str">
            <v>"GA-03c_Pt1_Hs=05.00_Tp=19.10_Interm.dat"</v>
          </cell>
          <cell r="AF52" t="str">
            <v>"40.xls"</v>
          </cell>
        </row>
        <row r="53">
          <cell r="A53">
            <v>41</v>
          </cell>
          <cell r="B53" t="str">
            <v>GA-03c_Pt1_Hs=05.00_Tp=21.01_Interm</v>
          </cell>
          <cell r="D53" t="str">
            <v>Ochi-Hubble</v>
          </cell>
          <cell r="E53" t="str">
            <v>"Specified"</v>
          </cell>
          <cell r="F53" t="str">
            <v>NW100</v>
          </cell>
          <cell r="G53">
            <v>315</v>
          </cell>
          <cell r="H53">
            <v>5</v>
          </cell>
          <cell r="I53">
            <v>8</v>
          </cell>
          <cell r="J53">
            <v>4.7596382674916705E-2</v>
          </cell>
          <cell r="K53" t="str">
            <v>SE10</v>
          </cell>
          <cell r="L53">
            <v>315</v>
          </cell>
          <cell r="M53" t="str">
            <v>SE10</v>
          </cell>
          <cell r="N53" t="str">
            <v>"Interm"</v>
          </cell>
          <cell r="O53">
            <v>315</v>
          </cell>
          <cell r="P53">
            <v>-18.149999999999999</v>
          </cell>
          <cell r="Q53">
            <v>0</v>
          </cell>
          <cell r="R53">
            <v>18.150000000000002</v>
          </cell>
          <cell r="S53">
            <v>90</v>
          </cell>
          <cell r="T53">
            <v>32</v>
          </cell>
          <cell r="U53">
            <v>0</v>
          </cell>
          <cell r="V53">
            <v>90</v>
          </cell>
          <cell r="W53">
            <v>3</v>
          </cell>
          <cell r="X53" t="str">
            <v>"GA-03c_Pt1_Hs=05.00_Tp=21.01_Interm.dat"</v>
          </cell>
          <cell r="Y53" t="str">
            <v>"GA-03c_Pt1_Hs=05.00_Tp=21.01_Interm.dat"</v>
          </cell>
          <cell r="Z53" t="str">
            <v>"41.xls"</v>
          </cell>
          <cell r="AA53">
            <v>5</v>
          </cell>
          <cell r="AB53">
            <v>2</v>
          </cell>
          <cell r="AC53">
            <v>8.1168831168831168E-2</v>
          </cell>
          <cell r="AD53" t="str">
            <v>"GA-03c_Pt1_Hs=05.00_Tp=21.01_Interm.dat"</v>
          </cell>
          <cell r="AE53" t="str">
            <v>"GA-03c_Pt1_Hs=05.00_Tp=21.01_Interm.dat"</v>
          </cell>
          <cell r="AF53" t="str">
            <v>"41.xls"</v>
          </cell>
        </row>
        <row r="54">
          <cell r="A54">
            <v>42</v>
          </cell>
          <cell r="B54" t="str">
            <v>GA-03c_Pt1_Hs=05.00_Tp=17.19_Ballast</v>
          </cell>
          <cell r="D54" t="str">
            <v>Ochi-Hubble</v>
          </cell>
          <cell r="E54" t="str">
            <v>"Specified"</v>
          </cell>
          <cell r="F54" t="str">
            <v>NW100</v>
          </cell>
          <cell r="G54">
            <v>315</v>
          </cell>
          <cell r="H54">
            <v>5</v>
          </cell>
          <cell r="I54">
            <v>8</v>
          </cell>
          <cell r="J54">
            <v>5.8173356602675967E-2</v>
          </cell>
          <cell r="K54" t="str">
            <v>SE10</v>
          </cell>
          <cell r="L54">
            <v>315</v>
          </cell>
          <cell r="M54" t="str">
            <v>SE10</v>
          </cell>
          <cell r="N54" t="str">
            <v>"Ballast"</v>
          </cell>
          <cell r="O54">
            <v>315</v>
          </cell>
          <cell r="P54">
            <v>-11.89</v>
          </cell>
          <cell r="Q54">
            <v>0</v>
          </cell>
          <cell r="R54">
            <v>18.150000000000002</v>
          </cell>
          <cell r="S54">
            <v>90</v>
          </cell>
          <cell r="T54">
            <v>32</v>
          </cell>
          <cell r="U54">
            <v>0</v>
          </cell>
          <cell r="V54">
            <v>90</v>
          </cell>
          <cell r="W54">
            <v>3</v>
          </cell>
          <cell r="X54" t="str">
            <v>"GA-03c_Pt1_Hs=05.00_Tp=17.19_Ballast.dat"</v>
          </cell>
          <cell r="Y54" t="str">
            <v>"GA-03c_Pt1_Hs=05.00_Tp=17.19_Ballast.dat"</v>
          </cell>
          <cell r="Z54" t="str">
            <v>"42.xls"</v>
          </cell>
          <cell r="AA54">
            <v>5</v>
          </cell>
          <cell r="AB54">
            <v>2</v>
          </cell>
          <cell r="AC54">
            <v>9.9206349206349201E-2</v>
          </cell>
          <cell r="AD54" t="str">
            <v>"GA-03c_Pt1_Hs=05.00_Tp=17.19_Ballast.dat"</v>
          </cell>
          <cell r="AE54" t="str">
            <v>"GA-03c_Pt1_Hs=05.00_Tp=17.19_Ballast.dat"</v>
          </cell>
          <cell r="AF54" t="str">
            <v>"42.xls"</v>
          </cell>
        </row>
        <row r="55">
          <cell r="A55">
            <v>43</v>
          </cell>
          <cell r="B55" t="str">
            <v>GA-03c_Pt1_Hs=05.00_Tp=19.10_Ballast</v>
          </cell>
          <cell r="D55" t="str">
            <v>Ochi-Hubble</v>
          </cell>
          <cell r="E55" t="str">
            <v>"Specified"</v>
          </cell>
          <cell r="F55" t="str">
            <v>NW100</v>
          </cell>
          <cell r="G55">
            <v>315</v>
          </cell>
          <cell r="H55">
            <v>5</v>
          </cell>
          <cell r="I55">
            <v>8</v>
          </cell>
          <cell r="J55">
            <v>5.235602094240837E-2</v>
          </cell>
          <cell r="K55" t="str">
            <v>SE10</v>
          </cell>
          <cell r="L55">
            <v>315</v>
          </cell>
          <cell r="M55" t="str">
            <v>SE10</v>
          </cell>
          <cell r="N55" t="str">
            <v>"Ballast"</v>
          </cell>
          <cell r="O55">
            <v>315</v>
          </cell>
          <cell r="P55">
            <v>-11.89</v>
          </cell>
          <cell r="Q55">
            <v>0</v>
          </cell>
          <cell r="R55">
            <v>18.150000000000002</v>
          </cell>
          <cell r="S55">
            <v>90</v>
          </cell>
          <cell r="T55">
            <v>32</v>
          </cell>
          <cell r="U55">
            <v>0</v>
          </cell>
          <cell r="V55">
            <v>90</v>
          </cell>
          <cell r="W55">
            <v>3</v>
          </cell>
          <cell r="X55" t="str">
            <v>"GA-03c_Pt1_Hs=05.00_Tp=19.10_Ballast.dat"</v>
          </cell>
          <cell r="Y55" t="str">
            <v>"GA-03c_Pt1_Hs=05.00_Tp=19.10_Ballast.dat"</v>
          </cell>
          <cell r="Z55" t="str">
            <v>"43.xls"</v>
          </cell>
          <cell r="AA55">
            <v>5</v>
          </cell>
          <cell r="AB55">
            <v>2</v>
          </cell>
          <cell r="AC55">
            <v>8.9285714285714288E-2</v>
          </cell>
          <cell r="AD55" t="str">
            <v>"GA-03c_Pt1_Hs=05.00_Tp=19.10_Ballast.dat"</v>
          </cell>
          <cell r="AE55" t="str">
            <v>"GA-03c_Pt1_Hs=05.00_Tp=19.10_Ballast.dat"</v>
          </cell>
          <cell r="AF55" t="str">
            <v>"43.xls"</v>
          </cell>
        </row>
        <row r="56">
          <cell r="A56">
            <v>44</v>
          </cell>
          <cell r="B56" t="str">
            <v>GA-03c_Pt1_Hs=05.00_Tp=21.01_Ballast</v>
          </cell>
          <cell r="D56" t="str">
            <v>Ochi-Hubble</v>
          </cell>
          <cell r="E56" t="str">
            <v>"Specified"</v>
          </cell>
          <cell r="F56" t="str">
            <v>NW100</v>
          </cell>
          <cell r="G56">
            <v>315</v>
          </cell>
          <cell r="H56">
            <v>5</v>
          </cell>
          <cell r="I56">
            <v>8</v>
          </cell>
          <cell r="J56">
            <v>4.7596382674916705E-2</v>
          </cell>
          <cell r="K56" t="str">
            <v>SE10</v>
          </cell>
          <cell r="L56">
            <v>315</v>
          </cell>
          <cell r="M56" t="str">
            <v>SE10</v>
          </cell>
          <cell r="N56" t="str">
            <v>"Ballast"</v>
          </cell>
          <cell r="O56">
            <v>315</v>
          </cell>
          <cell r="P56">
            <v>-11.89</v>
          </cell>
          <cell r="Q56">
            <v>0</v>
          </cell>
          <cell r="R56">
            <v>18.150000000000002</v>
          </cell>
          <cell r="S56">
            <v>90</v>
          </cell>
          <cell r="T56">
            <v>32</v>
          </cell>
          <cell r="U56">
            <v>0</v>
          </cell>
          <cell r="V56">
            <v>90</v>
          </cell>
          <cell r="W56">
            <v>3</v>
          </cell>
          <cell r="X56" t="str">
            <v>"GA-03c_Pt1_Hs=05.00_Tp=21.01_Ballast.dat"</v>
          </cell>
          <cell r="Y56" t="str">
            <v>"GA-03c_Pt1_Hs=05.00_Tp=21.01_Ballast.dat"</v>
          </cell>
          <cell r="Z56" t="str">
            <v>"44.xls"</v>
          </cell>
          <cell r="AA56">
            <v>5</v>
          </cell>
          <cell r="AB56">
            <v>2</v>
          </cell>
          <cell r="AC56">
            <v>8.1168831168831168E-2</v>
          </cell>
          <cell r="AD56" t="str">
            <v>"GA-03c_Pt1_Hs=05.00_Tp=21.01_Ballast.dat"</v>
          </cell>
          <cell r="AE56" t="str">
            <v>"GA-03c_Pt1_Hs=05.00_Tp=21.01_Ballast.dat"</v>
          </cell>
          <cell r="AF56" t="str">
            <v>"44.xls"</v>
          </cell>
        </row>
        <row r="57">
          <cell r="A57">
            <v>45</v>
          </cell>
          <cell r="B57" t="str">
            <v>GA-03d_Pt1_Hs=05.00_Tp=17.19_Full</v>
          </cell>
          <cell r="D57" t="str">
            <v>Ochi-Hubble</v>
          </cell>
          <cell r="E57" t="str">
            <v>"Specified"</v>
          </cell>
          <cell r="F57" t="str">
            <v>SW100</v>
          </cell>
          <cell r="G57">
            <v>45</v>
          </cell>
          <cell r="H57">
            <v>5</v>
          </cell>
          <cell r="I57">
            <v>8</v>
          </cell>
          <cell r="J57">
            <v>5.8173356602675967E-2</v>
          </cell>
          <cell r="K57" t="str">
            <v>NE10</v>
          </cell>
          <cell r="L57">
            <v>45</v>
          </cell>
          <cell r="M57" t="str">
            <v>NE10</v>
          </cell>
          <cell r="N57" t="str">
            <v>"Full"</v>
          </cell>
          <cell r="O57">
            <v>45</v>
          </cell>
          <cell r="P57">
            <v>-24.5</v>
          </cell>
          <cell r="Q57">
            <v>0</v>
          </cell>
          <cell r="R57">
            <v>18.150000000000002</v>
          </cell>
          <cell r="S57">
            <v>90</v>
          </cell>
          <cell r="T57">
            <v>32</v>
          </cell>
          <cell r="U57">
            <v>0</v>
          </cell>
          <cell r="V57">
            <v>90</v>
          </cell>
          <cell r="W57">
            <v>3</v>
          </cell>
          <cell r="X57" t="str">
            <v>"GA-03d_Pt1_Hs=05.00_Tp=17.19_Full.dat"</v>
          </cell>
          <cell r="Y57" t="str">
            <v>"GA-03d_Pt1_Hs=05.00_Tp=17.19_Full.dat"</v>
          </cell>
          <cell r="Z57" t="str">
            <v>"45.xls"</v>
          </cell>
          <cell r="AA57">
            <v>5</v>
          </cell>
          <cell r="AB57">
            <v>2</v>
          </cell>
          <cell r="AC57">
            <v>9.9206349206349201E-2</v>
          </cell>
          <cell r="AD57" t="str">
            <v>"GA-03d_Pt1_Hs=05.00_Tp=17.19_Full.dat"</v>
          </cell>
          <cell r="AE57" t="str">
            <v>"GA-03d_Pt1_Hs=05.00_Tp=17.19_Full.dat"</v>
          </cell>
          <cell r="AF57" t="str">
            <v>"45.xls"</v>
          </cell>
        </row>
        <row r="58">
          <cell r="A58">
            <v>46</v>
          </cell>
          <cell r="B58" t="str">
            <v>GA-03d_Pt1_Hs=05.00_Tp=19.10_Full</v>
          </cell>
          <cell r="D58" t="str">
            <v>Ochi-Hubble</v>
          </cell>
          <cell r="E58" t="str">
            <v>"Specified"</v>
          </cell>
          <cell r="F58" t="str">
            <v>SW100</v>
          </cell>
          <cell r="G58">
            <v>45</v>
          </cell>
          <cell r="H58">
            <v>5</v>
          </cell>
          <cell r="I58">
            <v>8</v>
          </cell>
          <cell r="J58">
            <v>5.235602094240837E-2</v>
          </cell>
          <cell r="K58" t="str">
            <v>NE10</v>
          </cell>
          <cell r="L58">
            <v>45</v>
          </cell>
          <cell r="M58" t="str">
            <v>NE10</v>
          </cell>
          <cell r="N58" t="str">
            <v>"Full"</v>
          </cell>
          <cell r="O58">
            <v>45</v>
          </cell>
          <cell r="P58">
            <v>-24.5</v>
          </cell>
          <cell r="Q58">
            <v>0</v>
          </cell>
          <cell r="R58">
            <v>18.150000000000002</v>
          </cell>
          <cell r="S58">
            <v>90</v>
          </cell>
          <cell r="T58">
            <v>32</v>
          </cell>
          <cell r="U58">
            <v>0</v>
          </cell>
          <cell r="V58">
            <v>90</v>
          </cell>
          <cell r="W58">
            <v>3</v>
          </cell>
          <cell r="X58" t="str">
            <v>"GA-03d_Pt1_Hs=05.00_Tp=19.10_Full.dat"</v>
          </cell>
          <cell r="Y58" t="str">
            <v>"GA-03d_Pt1_Hs=05.00_Tp=19.10_Full.dat"</v>
          </cell>
          <cell r="Z58" t="str">
            <v>"46.xls"</v>
          </cell>
          <cell r="AA58">
            <v>5</v>
          </cell>
          <cell r="AB58">
            <v>2</v>
          </cell>
          <cell r="AC58">
            <v>8.9285714285714288E-2</v>
          </cell>
          <cell r="AD58" t="str">
            <v>"GA-03d_Pt1_Hs=05.00_Tp=19.10_Full.dat"</v>
          </cell>
          <cell r="AE58" t="str">
            <v>"GA-03d_Pt1_Hs=05.00_Tp=19.10_Full.dat"</v>
          </cell>
          <cell r="AF58" t="str">
            <v>"46.xls"</v>
          </cell>
        </row>
        <row r="59">
          <cell r="A59">
            <v>47</v>
          </cell>
          <cell r="B59" t="str">
            <v>GA-03d_Pt1_Hs=05.00_Tp=21.01_Full</v>
          </cell>
          <cell r="D59" t="str">
            <v>Ochi-Hubble</v>
          </cell>
          <cell r="E59" t="str">
            <v>"Specified"</v>
          </cell>
          <cell r="F59" t="str">
            <v>SW100</v>
          </cell>
          <cell r="G59">
            <v>45</v>
          </cell>
          <cell r="H59">
            <v>5</v>
          </cell>
          <cell r="I59">
            <v>8</v>
          </cell>
          <cell r="J59">
            <v>4.7596382674916705E-2</v>
          </cell>
          <cell r="K59" t="str">
            <v>NE10</v>
          </cell>
          <cell r="L59">
            <v>45</v>
          </cell>
          <cell r="M59" t="str">
            <v>NE10</v>
          </cell>
          <cell r="N59" t="str">
            <v>"Full"</v>
          </cell>
          <cell r="O59">
            <v>45</v>
          </cell>
          <cell r="P59">
            <v>-24.5</v>
          </cell>
          <cell r="Q59">
            <v>0</v>
          </cell>
          <cell r="R59">
            <v>18.150000000000002</v>
          </cell>
          <cell r="S59">
            <v>90</v>
          </cell>
          <cell r="T59">
            <v>32</v>
          </cell>
          <cell r="U59">
            <v>0</v>
          </cell>
          <cell r="V59">
            <v>90</v>
          </cell>
          <cell r="W59">
            <v>3</v>
          </cell>
          <cell r="X59" t="str">
            <v>"GA-03d_Pt1_Hs=05.00_Tp=21.01_Full.dat"</v>
          </cell>
          <cell r="Y59" t="str">
            <v>"GA-03d_Pt1_Hs=05.00_Tp=21.01_Full.dat"</v>
          </cell>
          <cell r="Z59" t="str">
            <v>"47.xls"</v>
          </cell>
          <cell r="AA59">
            <v>5</v>
          </cell>
          <cell r="AB59">
            <v>2</v>
          </cell>
          <cell r="AC59">
            <v>8.1168831168831168E-2</v>
          </cell>
          <cell r="AD59" t="str">
            <v>"GA-03d_Pt1_Hs=05.00_Tp=21.01_Full.dat"</v>
          </cell>
          <cell r="AE59" t="str">
            <v>"GA-03d_Pt1_Hs=05.00_Tp=21.01_Full.dat"</v>
          </cell>
          <cell r="AF59" t="str">
            <v>"47.xls"</v>
          </cell>
        </row>
        <row r="60">
          <cell r="A60">
            <v>48</v>
          </cell>
          <cell r="B60" t="str">
            <v>GA-03d_Pt1_Hs=05.00_Tp=17.19_Interm</v>
          </cell>
          <cell r="D60" t="str">
            <v>Ochi-Hubble</v>
          </cell>
          <cell r="E60" t="str">
            <v>"Specified"</v>
          </cell>
          <cell r="F60" t="str">
            <v>SW100</v>
          </cell>
          <cell r="G60">
            <v>45</v>
          </cell>
          <cell r="H60">
            <v>5</v>
          </cell>
          <cell r="I60">
            <v>8</v>
          </cell>
          <cell r="J60">
            <v>5.8173356602675967E-2</v>
          </cell>
          <cell r="K60" t="str">
            <v>NE10</v>
          </cell>
          <cell r="L60">
            <v>45</v>
          </cell>
          <cell r="M60" t="str">
            <v>NE10</v>
          </cell>
          <cell r="N60" t="str">
            <v>"Interm"</v>
          </cell>
          <cell r="O60">
            <v>45</v>
          </cell>
          <cell r="P60">
            <v>-18.149999999999999</v>
          </cell>
          <cell r="Q60">
            <v>0</v>
          </cell>
          <cell r="R60">
            <v>18.150000000000002</v>
          </cell>
          <cell r="S60">
            <v>90</v>
          </cell>
          <cell r="T60">
            <v>32</v>
          </cell>
          <cell r="U60">
            <v>0</v>
          </cell>
          <cell r="V60">
            <v>90</v>
          </cell>
          <cell r="W60">
            <v>3</v>
          </cell>
          <cell r="X60" t="str">
            <v>"GA-03d_Pt1_Hs=05.00_Tp=17.19_Interm.dat"</v>
          </cell>
          <cell r="Y60" t="str">
            <v>"GA-03d_Pt1_Hs=05.00_Tp=17.19_Interm.dat"</v>
          </cell>
          <cell r="Z60" t="str">
            <v>"48.xls"</v>
          </cell>
          <cell r="AA60">
            <v>5</v>
          </cell>
          <cell r="AB60">
            <v>2</v>
          </cell>
          <cell r="AC60">
            <v>9.9206349206349201E-2</v>
          </cell>
          <cell r="AD60" t="str">
            <v>"GA-03d_Pt1_Hs=05.00_Tp=17.19_Interm.dat"</v>
          </cell>
          <cell r="AE60" t="str">
            <v>"GA-03d_Pt1_Hs=05.00_Tp=17.19_Interm.dat"</v>
          </cell>
          <cell r="AF60" t="str">
            <v>"48.xls"</v>
          </cell>
        </row>
        <row r="61">
          <cell r="A61">
            <v>49</v>
          </cell>
          <cell r="B61" t="str">
            <v>GA-03d_Pt1_Hs=05.00_Tp=19.10_Interm</v>
          </cell>
          <cell r="D61" t="str">
            <v>Ochi-Hubble</v>
          </cell>
          <cell r="E61" t="str">
            <v>"Specified"</v>
          </cell>
          <cell r="F61" t="str">
            <v>SW100</v>
          </cell>
          <cell r="G61">
            <v>45</v>
          </cell>
          <cell r="H61">
            <v>5</v>
          </cell>
          <cell r="I61">
            <v>8</v>
          </cell>
          <cell r="J61">
            <v>5.235602094240837E-2</v>
          </cell>
          <cell r="K61" t="str">
            <v>NE10</v>
          </cell>
          <cell r="L61">
            <v>45</v>
          </cell>
          <cell r="M61" t="str">
            <v>NE10</v>
          </cell>
          <cell r="N61" t="str">
            <v>"Interm"</v>
          </cell>
          <cell r="O61">
            <v>45</v>
          </cell>
          <cell r="P61">
            <v>-18.149999999999999</v>
          </cell>
          <cell r="Q61">
            <v>0</v>
          </cell>
          <cell r="R61">
            <v>18.150000000000002</v>
          </cell>
          <cell r="S61">
            <v>90</v>
          </cell>
          <cell r="T61">
            <v>32</v>
          </cell>
          <cell r="U61">
            <v>0</v>
          </cell>
          <cell r="V61">
            <v>90</v>
          </cell>
          <cell r="W61">
            <v>3</v>
          </cell>
          <cell r="X61" t="str">
            <v>"GA-03d_Pt1_Hs=05.00_Tp=19.10_Interm.dat"</v>
          </cell>
          <cell r="Y61" t="str">
            <v>"GA-03d_Pt1_Hs=05.00_Tp=19.10_Interm.dat"</v>
          </cell>
          <cell r="Z61" t="str">
            <v>"49.xls"</v>
          </cell>
          <cell r="AA61">
            <v>5</v>
          </cell>
          <cell r="AB61">
            <v>2</v>
          </cell>
          <cell r="AC61">
            <v>8.9285714285714288E-2</v>
          </cell>
          <cell r="AD61" t="str">
            <v>"GA-03d_Pt1_Hs=05.00_Tp=19.10_Interm.dat"</v>
          </cell>
          <cell r="AE61" t="str">
            <v>"GA-03d_Pt1_Hs=05.00_Tp=19.10_Interm.dat"</v>
          </cell>
          <cell r="AF61" t="str">
            <v>"49.xls"</v>
          </cell>
        </row>
        <row r="62">
          <cell r="A62">
            <v>50</v>
          </cell>
          <cell r="B62" t="str">
            <v>GA-03d_Pt1_Hs=05.00_Tp=21.01_Interm</v>
          </cell>
          <cell r="D62" t="str">
            <v>Ochi-Hubble</v>
          </cell>
          <cell r="E62" t="str">
            <v>"Specified"</v>
          </cell>
          <cell r="F62" t="str">
            <v>SW100</v>
          </cell>
          <cell r="G62">
            <v>45</v>
          </cell>
          <cell r="H62">
            <v>5</v>
          </cell>
          <cell r="I62">
            <v>8</v>
          </cell>
          <cell r="J62">
            <v>4.7596382674916705E-2</v>
          </cell>
          <cell r="K62" t="str">
            <v>NE10</v>
          </cell>
          <cell r="L62">
            <v>45</v>
          </cell>
          <cell r="M62" t="str">
            <v>NE10</v>
          </cell>
          <cell r="N62" t="str">
            <v>"Interm"</v>
          </cell>
          <cell r="O62">
            <v>45</v>
          </cell>
          <cell r="P62">
            <v>-18.149999999999999</v>
          </cell>
          <cell r="Q62">
            <v>0</v>
          </cell>
          <cell r="R62">
            <v>18.150000000000002</v>
          </cell>
          <cell r="S62">
            <v>90</v>
          </cell>
          <cell r="T62">
            <v>32</v>
          </cell>
          <cell r="U62">
            <v>0</v>
          </cell>
          <cell r="V62">
            <v>90</v>
          </cell>
          <cell r="W62">
            <v>3</v>
          </cell>
          <cell r="X62" t="str">
            <v>"GA-03d_Pt1_Hs=05.00_Tp=21.01_Interm.dat"</v>
          </cell>
          <cell r="Y62" t="str">
            <v>"GA-03d_Pt1_Hs=05.00_Tp=21.01_Interm.dat"</v>
          </cell>
          <cell r="Z62" t="str">
            <v>"50.xls"</v>
          </cell>
          <cell r="AA62">
            <v>5</v>
          </cell>
          <cell r="AB62">
            <v>2</v>
          </cell>
          <cell r="AC62">
            <v>8.1168831168831168E-2</v>
          </cell>
          <cell r="AD62" t="str">
            <v>"GA-03d_Pt1_Hs=05.00_Tp=21.01_Interm.dat"</v>
          </cell>
          <cell r="AE62" t="str">
            <v>"GA-03d_Pt1_Hs=05.00_Tp=21.01_Interm.dat"</v>
          </cell>
          <cell r="AF62" t="str">
            <v>"50.xls"</v>
          </cell>
        </row>
        <row r="63">
          <cell r="A63">
            <v>51</v>
          </cell>
          <cell r="B63" t="str">
            <v>GA-03d_Pt1_Hs=05.00_Tp=17.19_Ballast</v>
          </cell>
          <cell r="D63" t="str">
            <v>Ochi-Hubble</v>
          </cell>
          <cell r="E63" t="str">
            <v>"Specified"</v>
          </cell>
          <cell r="F63" t="str">
            <v>SW100</v>
          </cell>
          <cell r="G63">
            <v>45</v>
          </cell>
          <cell r="H63">
            <v>5</v>
          </cell>
          <cell r="I63">
            <v>8</v>
          </cell>
          <cell r="J63">
            <v>5.8173356602675967E-2</v>
          </cell>
          <cell r="K63" t="str">
            <v>NE10</v>
          </cell>
          <cell r="L63">
            <v>45</v>
          </cell>
          <cell r="M63" t="str">
            <v>NE10</v>
          </cell>
          <cell r="N63" t="str">
            <v>"Ballast"</v>
          </cell>
          <cell r="O63">
            <v>45</v>
          </cell>
          <cell r="P63">
            <v>-11.89</v>
          </cell>
          <cell r="Q63">
            <v>0</v>
          </cell>
          <cell r="R63">
            <v>18.150000000000002</v>
          </cell>
          <cell r="S63">
            <v>90</v>
          </cell>
          <cell r="T63">
            <v>32</v>
          </cell>
          <cell r="U63">
            <v>0</v>
          </cell>
          <cell r="V63">
            <v>90</v>
          </cell>
          <cell r="W63">
            <v>3</v>
          </cell>
          <cell r="X63" t="str">
            <v>"GA-03d_Pt1_Hs=05.00_Tp=17.19_Ballast.dat"</v>
          </cell>
          <cell r="Y63" t="str">
            <v>"GA-03d_Pt1_Hs=05.00_Tp=17.19_Ballast.dat"</v>
          </cell>
          <cell r="Z63" t="str">
            <v>"51.xls"</v>
          </cell>
          <cell r="AA63">
            <v>5</v>
          </cell>
          <cell r="AB63">
            <v>2</v>
          </cell>
          <cell r="AC63">
            <v>9.9206349206349201E-2</v>
          </cell>
          <cell r="AD63" t="str">
            <v>"GA-03d_Pt1_Hs=05.00_Tp=17.19_Ballast.dat"</v>
          </cell>
          <cell r="AE63" t="str">
            <v>"GA-03d_Pt1_Hs=05.00_Tp=17.19_Ballast.dat"</v>
          </cell>
          <cell r="AF63" t="str">
            <v>"51.xls"</v>
          </cell>
        </row>
        <row r="64">
          <cell r="A64">
            <v>52</v>
          </cell>
          <cell r="B64" t="str">
            <v>GA-03d_Pt1_Hs=05.00_Tp=19.10_Ballast</v>
          </cell>
          <cell r="D64" t="str">
            <v>Ochi-Hubble</v>
          </cell>
          <cell r="E64" t="str">
            <v>"Specified"</v>
          </cell>
          <cell r="F64" t="str">
            <v>SW100</v>
          </cell>
          <cell r="G64">
            <v>45</v>
          </cell>
          <cell r="H64">
            <v>5</v>
          </cell>
          <cell r="I64">
            <v>8</v>
          </cell>
          <cell r="J64">
            <v>5.235602094240837E-2</v>
          </cell>
          <cell r="K64" t="str">
            <v>NE10</v>
          </cell>
          <cell r="L64">
            <v>45</v>
          </cell>
          <cell r="M64" t="str">
            <v>NE10</v>
          </cell>
          <cell r="N64" t="str">
            <v>"Ballast"</v>
          </cell>
          <cell r="O64">
            <v>45</v>
          </cell>
          <cell r="P64">
            <v>-11.89</v>
          </cell>
          <cell r="Q64">
            <v>0</v>
          </cell>
          <cell r="R64">
            <v>18.150000000000002</v>
          </cell>
          <cell r="S64">
            <v>90</v>
          </cell>
          <cell r="T64">
            <v>32</v>
          </cell>
          <cell r="U64">
            <v>0</v>
          </cell>
          <cell r="V64">
            <v>90</v>
          </cell>
          <cell r="W64">
            <v>3</v>
          </cell>
          <cell r="X64" t="str">
            <v>"GA-03d_Pt1_Hs=05.00_Tp=19.10_Ballast.dat"</v>
          </cell>
          <cell r="Y64" t="str">
            <v>"GA-03d_Pt1_Hs=05.00_Tp=19.10_Ballast.dat"</v>
          </cell>
          <cell r="Z64" t="str">
            <v>"52.xls"</v>
          </cell>
          <cell r="AA64">
            <v>5</v>
          </cell>
          <cell r="AB64">
            <v>2</v>
          </cell>
          <cell r="AC64">
            <v>8.9285714285714288E-2</v>
          </cell>
          <cell r="AD64" t="str">
            <v>"GA-03d_Pt1_Hs=05.00_Tp=19.10_Ballast.dat"</v>
          </cell>
          <cell r="AE64" t="str">
            <v>"GA-03d_Pt1_Hs=05.00_Tp=19.10_Ballast.dat"</v>
          </cell>
          <cell r="AF64" t="str">
            <v>"52.xls"</v>
          </cell>
        </row>
        <row r="65">
          <cell r="A65">
            <v>53</v>
          </cell>
          <cell r="B65" t="str">
            <v>GA-03d_Pt1_Hs=05.00_Tp=21.01_Ballast</v>
          </cell>
          <cell r="D65" t="str">
            <v>Ochi-Hubble</v>
          </cell>
          <cell r="E65" t="str">
            <v>"Specified"</v>
          </cell>
          <cell r="F65" t="str">
            <v>SW100</v>
          </cell>
          <cell r="G65">
            <v>45</v>
          </cell>
          <cell r="H65">
            <v>5</v>
          </cell>
          <cell r="I65">
            <v>8</v>
          </cell>
          <cell r="J65">
            <v>4.7596382674916705E-2</v>
          </cell>
          <cell r="K65" t="str">
            <v>NE10</v>
          </cell>
          <cell r="L65">
            <v>45</v>
          </cell>
          <cell r="M65" t="str">
            <v>NE10</v>
          </cell>
          <cell r="N65" t="str">
            <v>"Ballast"</v>
          </cell>
          <cell r="O65">
            <v>45</v>
          </cell>
          <cell r="P65">
            <v>-11.89</v>
          </cell>
          <cell r="Q65">
            <v>0</v>
          </cell>
          <cell r="R65">
            <v>18.150000000000002</v>
          </cell>
          <cell r="S65">
            <v>90</v>
          </cell>
          <cell r="T65">
            <v>32</v>
          </cell>
          <cell r="U65">
            <v>0</v>
          </cell>
          <cell r="V65">
            <v>90</v>
          </cell>
          <cell r="W65">
            <v>3</v>
          </cell>
          <cell r="X65" t="str">
            <v>"GA-03d_Pt1_Hs=05.00_Tp=21.01_Ballast.dat"</v>
          </cell>
          <cell r="Y65" t="str">
            <v>"GA-03d_Pt1_Hs=05.00_Tp=21.01_Ballast.dat"</v>
          </cell>
          <cell r="Z65" t="str">
            <v>"53.xls"</v>
          </cell>
          <cell r="AA65">
            <v>5</v>
          </cell>
          <cell r="AB65">
            <v>2</v>
          </cell>
          <cell r="AC65">
            <v>8.1168831168831168E-2</v>
          </cell>
          <cell r="AD65" t="str">
            <v>"GA-03d_Pt1_Hs=05.00_Tp=21.01_Ballast.dat"</v>
          </cell>
          <cell r="AE65" t="str">
            <v>"GA-03d_Pt1_Hs=05.00_Tp=21.01_Ballast.dat"</v>
          </cell>
          <cell r="AF65" t="str">
            <v>"53.xls"</v>
          </cell>
        </row>
        <row r="66">
          <cell r="A66">
            <v>54</v>
          </cell>
          <cell r="B66" t="str">
            <v>GA-04a_Pt1_Hs=05.00_Tp=17.19_Full</v>
          </cell>
          <cell r="D66" t="str">
            <v>Ochi-Hubble</v>
          </cell>
          <cell r="E66" t="str">
            <v>"Specified"</v>
          </cell>
          <cell r="F66" t="str">
            <v>E100</v>
          </cell>
          <cell r="G66">
            <v>180</v>
          </cell>
          <cell r="H66">
            <v>5</v>
          </cell>
          <cell r="I66">
            <v>8</v>
          </cell>
          <cell r="J66">
            <v>5.8173356602675967E-2</v>
          </cell>
          <cell r="K66" t="str">
            <v>W10</v>
          </cell>
          <cell r="L66">
            <v>180</v>
          </cell>
          <cell r="M66" t="str">
            <v>W10</v>
          </cell>
          <cell r="N66" t="str">
            <v>"Full"</v>
          </cell>
          <cell r="O66">
            <v>180</v>
          </cell>
          <cell r="P66">
            <v>-24.5</v>
          </cell>
          <cell r="Q66">
            <v>0</v>
          </cell>
          <cell r="R66">
            <v>18.150000000000002</v>
          </cell>
          <cell r="S66">
            <v>90</v>
          </cell>
          <cell r="T66">
            <v>32</v>
          </cell>
          <cell r="U66">
            <v>0</v>
          </cell>
          <cell r="V66">
            <v>90</v>
          </cell>
          <cell r="W66">
            <v>3</v>
          </cell>
          <cell r="X66" t="str">
            <v>"GA-04a_Pt1_Hs=05.00_Tp=17.19_Full.dat"</v>
          </cell>
          <cell r="Y66" t="str">
            <v>"GA-04a_Pt1_Hs=05.00_Tp=17.19_Full.dat"</v>
          </cell>
          <cell r="Z66" t="str">
            <v>"54.xls"</v>
          </cell>
          <cell r="AA66">
            <v>5</v>
          </cell>
          <cell r="AB66">
            <v>2</v>
          </cell>
          <cell r="AC66">
            <v>9.9206349206349201E-2</v>
          </cell>
          <cell r="AD66" t="str">
            <v>"GA-04a_Pt1_Hs=05.00_Tp=17.19_Full.dat"</v>
          </cell>
          <cell r="AE66" t="str">
            <v>"GA-04a_Pt1_Hs=05.00_Tp=17.19_Full.dat"</v>
          </cell>
          <cell r="AF66" t="str">
            <v>"54.xls"</v>
          </cell>
        </row>
        <row r="67">
          <cell r="A67">
            <v>55</v>
          </cell>
          <cell r="B67" t="str">
            <v>GA-04a_Pt1_Hs=05.00_Tp=19.10_Full</v>
          </cell>
          <cell r="D67" t="str">
            <v>Ochi-Hubble</v>
          </cell>
          <cell r="E67" t="str">
            <v>"Specified"</v>
          </cell>
          <cell r="F67" t="str">
            <v>E100</v>
          </cell>
          <cell r="G67">
            <v>180</v>
          </cell>
          <cell r="H67">
            <v>5</v>
          </cell>
          <cell r="I67">
            <v>8</v>
          </cell>
          <cell r="J67">
            <v>5.235602094240837E-2</v>
          </cell>
          <cell r="K67" t="str">
            <v>W10</v>
          </cell>
          <cell r="L67">
            <v>180</v>
          </cell>
          <cell r="M67" t="str">
            <v>W10</v>
          </cell>
          <cell r="N67" t="str">
            <v>"Full"</v>
          </cell>
          <cell r="O67">
            <v>180</v>
          </cell>
          <cell r="P67">
            <v>-24.5</v>
          </cell>
          <cell r="Q67">
            <v>0</v>
          </cell>
          <cell r="R67">
            <v>18.150000000000002</v>
          </cell>
          <cell r="S67">
            <v>90</v>
          </cell>
          <cell r="T67">
            <v>32</v>
          </cell>
          <cell r="U67">
            <v>0</v>
          </cell>
          <cell r="V67">
            <v>90</v>
          </cell>
          <cell r="W67">
            <v>3</v>
          </cell>
          <cell r="X67" t="str">
            <v>"GA-04a_Pt1_Hs=05.00_Tp=19.10_Full.dat"</v>
          </cell>
          <cell r="Y67" t="str">
            <v>"GA-04a_Pt1_Hs=05.00_Tp=19.10_Full.dat"</v>
          </cell>
          <cell r="Z67" t="str">
            <v>"55.xls"</v>
          </cell>
          <cell r="AA67">
            <v>5</v>
          </cell>
          <cell r="AB67">
            <v>2</v>
          </cell>
          <cell r="AC67">
            <v>8.9285714285714288E-2</v>
          </cell>
          <cell r="AD67" t="str">
            <v>"GA-04a_Pt1_Hs=05.00_Tp=19.10_Full.dat"</v>
          </cell>
          <cell r="AE67" t="str">
            <v>"GA-04a_Pt1_Hs=05.00_Tp=19.10_Full.dat"</v>
          </cell>
          <cell r="AF67" t="str">
            <v>"55.xls"</v>
          </cell>
        </row>
        <row r="68">
          <cell r="A68">
            <v>56</v>
          </cell>
          <cell r="B68" t="str">
            <v>GA-04a_Pt1_Hs=05.00_Tp=21.01_Full</v>
          </cell>
          <cell r="D68" t="str">
            <v>Ochi-Hubble</v>
          </cell>
          <cell r="E68" t="str">
            <v>"Specified"</v>
          </cell>
          <cell r="F68" t="str">
            <v>E100</v>
          </cell>
          <cell r="G68">
            <v>180</v>
          </cell>
          <cell r="H68">
            <v>5</v>
          </cell>
          <cell r="I68">
            <v>8</v>
          </cell>
          <cell r="J68">
            <v>4.7596382674916705E-2</v>
          </cell>
          <cell r="K68" t="str">
            <v>W10</v>
          </cell>
          <cell r="L68">
            <v>180</v>
          </cell>
          <cell r="M68" t="str">
            <v>W10</v>
          </cell>
          <cell r="N68" t="str">
            <v>"Full"</v>
          </cell>
          <cell r="O68">
            <v>180</v>
          </cell>
          <cell r="P68">
            <v>-24.5</v>
          </cell>
          <cell r="Q68">
            <v>0</v>
          </cell>
          <cell r="R68">
            <v>18.150000000000002</v>
          </cell>
          <cell r="S68">
            <v>90</v>
          </cell>
          <cell r="T68">
            <v>32</v>
          </cell>
          <cell r="U68">
            <v>0</v>
          </cell>
          <cell r="V68">
            <v>90</v>
          </cell>
          <cell r="W68">
            <v>3</v>
          </cell>
          <cell r="X68" t="str">
            <v>"GA-04a_Pt1_Hs=05.00_Tp=21.01_Full.dat"</v>
          </cell>
          <cell r="Y68" t="str">
            <v>"GA-04a_Pt1_Hs=05.00_Tp=21.01_Full.dat"</v>
          </cell>
          <cell r="Z68" t="str">
            <v>"56.xls"</v>
          </cell>
          <cell r="AA68">
            <v>5</v>
          </cell>
          <cell r="AB68">
            <v>2</v>
          </cell>
          <cell r="AC68">
            <v>8.1168831168831168E-2</v>
          </cell>
          <cell r="AD68" t="str">
            <v>"GA-04a_Pt1_Hs=05.00_Tp=21.01_Full.dat"</v>
          </cell>
          <cell r="AE68" t="str">
            <v>"GA-04a_Pt1_Hs=05.00_Tp=21.01_Full.dat"</v>
          </cell>
          <cell r="AF68" t="str">
            <v>"56.xls"</v>
          </cell>
        </row>
        <row r="69">
          <cell r="A69">
            <v>57</v>
          </cell>
          <cell r="B69" t="str">
            <v>GA-04a_Pt1_Hs=05.00_Tp=17.19_Interm</v>
          </cell>
          <cell r="D69" t="str">
            <v>Ochi-Hubble</v>
          </cell>
          <cell r="E69" t="str">
            <v>"Specified"</v>
          </cell>
          <cell r="F69" t="str">
            <v>E100</v>
          </cell>
          <cell r="G69">
            <v>180</v>
          </cell>
          <cell r="H69">
            <v>5</v>
          </cell>
          <cell r="I69">
            <v>8</v>
          </cell>
          <cell r="J69">
            <v>5.8173356602675967E-2</v>
          </cell>
          <cell r="K69" t="str">
            <v>W10</v>
          </cell>
          <cell r="L69">
            <v>180</v>
          </cell>
          <cell r="M69" t="str">
            <v>W10</v>
          </cell>
          <cell r="N69" t="str">
            <v>"Interm"</v>
          </cell>
          <cell r="O69">
            <v>180</v>
          </cell>
          <cell r="P69">
            <v>-18.149999999999999</v>
          </cell>
          <cell r="Q69">
            <v>0</v>
          </cell>
          <cell r="R69">
            <v>18.150000000000002</v>
          </cell>
          <cell r="S69">
            <v>90</v>
          </cell>
          <cell r="T69">
            <v>32</v>
          </cell>
          <cell r="U69">
            <v>0</v>
          </cell>
          <cell r="V69">
            <v>90</v>
          </cell>
          <cell r="W69">
            <v>3</v>
          </cell>
          <cell r="X69" t="str">
            <v>"GA-04a_Pt1_Hs=05.00_Tp=17.19_Interm.dat"</v>
          </cell>
          <cell r="Y69" t="str">
            <v>"GA-04a_Pt1_Hs=05.00_Tp=17.19_Interm.dat"</v>
          </cell>
          <cell r="Z69" t="str">
            <v>"57.xls"</v>
          </cell>
          <cell r="AA69">
            <v>5</v>
          </cell>
          <cell r="AB69">
            <v>2</v>
          </cell>
          <cell r="AC69">
            <v>9.9206349206349201E-2</v>
          </cell>
          <cell r="AD69" t="str">
            <v>"GA-04a_Pt1_Hs=05.00_Tp=17.19_Interm.dat"</v>
          </cell>
          <cell r="AE69" t="str">
            <v>"GA-04a_Pt1_Hs=05.00_Tp=17.19_Interm.dat"</v>
          </cell>
          <cell r="AF69" t="str">
            <v>"57.xls"</v>
          </cell>
        </row>
        <row r="70">
          <cell r="A70">
            <v>58</v>
          </cell>
          <cell r="B70" t="str">
            <v>GA-04a_Pt1_Hs=05.00_Tp=19.10_Interm</v>
          </cell>
          <cell r="D70" t="str">
            <v>Ochi-Hubble</v>
          </cell>
          <cell r="E70" t="str">
            <v>"Specified"</v>
          </cell>
          <cell r="F70" t="str">
            <v>E100</v>
          </cell>
          <cell r="G70">
            <v>180</v>
          </cell>
          <cell r="H70">
            <v>5</v>
          </cell>
          <cell r="I70">
            <v>8</v>
          </cell>
          <cell r="J70">
            <v>5.235602094240837E-2</v>
          </cell>
          <cell r="K70" t="str">
            <v>W10</v>
          </cell>
          <cell r="L70">
            <v>180</v>
          </cell>
          <cell r="M70" t="str">
            <v>W10</v>
          </cell>
          <cell r="N70" t="str">
            <v>"Interm"</v>
          </cell>
          <cell r="O70">
            <v>180</v>
          </cell>
          <cell r="P70">
            <v>-18.149999999999999</v>
          </cell>
          <cell r="Q70">
            <v>0</v>
          </cell>
          <cell r="R70">
            <v>18.150000000000002</v>
          </cell>
          <cell r="S70">
            <v>90</v>
          </cell>
          <cell r="T70">
            <v>32</v>
          </cell>
          <cell r="U70">
            <v>0</v>
          </cell>
          <cell r="V70">
            <v>90</v>
          </cell>
          <cell r="W70">
            <v>3</v>
          </cell>
          <cell r="X70" t="str">
            <v>"GA-04a_Pt1_Hs=05.00_Tp=19.10_Interm.dat"</v>
          </cell>
          <cell r="Y70" t="str">
            <v>"GA-04a_Pt1_Hs=05.00_Tp=19.10_Interm.dat"</v>
          </cell>
          <cell r="Z70" t="str">
            <v>"58.xls"</v>
          </cell>
          <cell r="AA70">
            <v>5</v>
          </cell>
          <cell r="AB70">
            <v>2</v>
          </cell>
          <cell r="AC70">
            <v>8.9285714285714288E-2</v>
          </cell>
          <cell r="AD70" t="str">
            <v>"GA-04a_Pt1_Hs=05.00_Tp=19.10_Interm.dat"</v>
          </cell>
          <cell r="AE70" t="str">
            <v>"GA-04a_Pt1_Hs=05.00_Tp=19.10_Interm.dat"</v>
          </cell>
          <cell r="AF70" t="str">
            <v>"58.xls"</v>
          </cell>
        </row>
        <row r="71">
          <cell r="A71">
            <v>59</v>
          </cell>
          <cell r="B71" t="str">
            <v>GA-04a_Pt1_Hs=05.00_Tp=21.01_Interm</v>
          </cell>
          <cell r="D71" t="str">
            <v>Ochi-Hubble</v>
          </cell>
          <cell r="E71" t="str">
            <v>"Specified"</v>
          </cell>
          <cell r="F71" t="str">
            <v>E100</v>
          </cell>
          <cell r="G71">
            <v>180</v>
          </cell>
          <cell r="H71">
            <v>5</v>
          </cell>
          <cell r="I71">
            <v>8</v>
          </cell>
          <cell r="J71">
            <v>4.7596382674916705E-2</v>
          </cell>
          <cell r="K71" t="str">
            <v>W10</v>
          </cell>
          <cell r="L71">
            <v>180</v>
          </cell>
          <cell r="M71" t="str">
            <v>W10</v>
          </cell>
          <cell r="N71" t="str">
            <v>"Interm"</v>
          </cell>
          <cell r="O71">
            <v>180</v>
          </cell>
          <cell r="P71">
            <v>-18.149999999999999</v>
          </cell>
          <cell r="Q71">
            <v>0</v>
          </cell>
          <cell r="R71">
            <v>18.150000000000002</v>
          </cell>
          <cell r="S71">
            <v>90</v>
          </cell>
          <cell r="T71">
            <v>32</v>
          </cell>
          <cell r="U71">
            <v>0</v>
          </cell>
          <cell r="V71">
            <v>90</v>
          </cell>
          <cell r="W71">
            <v>3</v>
          </cell>
          <cell r="X71" t="str">
            <v>"GA-04a_Pt1_Hs=05.00_Tp=21.01_Interm.dat"</v>
          </cell>
          <cell r="Y71" t="str">
            <v>"GA-04a_Pt1_Hs=05.00_Tp=21.01_Interm.dat"</v>
          </cell>
          <cell r="Z71" t="str">
            <v>"59.xls"</v>
          </cell>
          <cell r="AA71">
            <v>5</v>
          </cell>
          <cell r="AB71">
            <v>2</v>
          </cell>
          <cell r="AC71">
            <v>8.1168831168831168E-2</v>
          </cell>
          <cell r="AD71" t="str">
            <v>"GA-04a_Pt1_Hs=05.00_Tp=21.01_Interm.dat"</v>
          </cell>
          <cell r="AE71" t="str">
            <v>"GA-04a_Pt1_Hs=05.00_Tp=21.01_Interm.dat"</v>
          </cell>
          <cell r="AF71" t="str">
            <v>"59.xls"</v>
          </cell>
        </row>
        <row r="72">
          <cell r="A72">
            <v>60</v>
          </cell>
          <cell r="B72" t="str">
            <v>GA-04a_Pt1_Hs=05.00_Tp=17.19_Ballast</v>
          </cell>
          <cell r="D72" t="str">
            <v>Ochi-Hubble</v>
          </cell>
          <cell r="E72" t="str">
            <v>"Specified"</v>
          </cell>
          <cell r="F72" t="str">
            <v>E100</v>
          </cell>
          <cell r="G72">
            <v>180</v>
          </cell>
          <cell r="H72">
            <v>5</v>
          </cell>
          <cell r="I72">
            <v>8</v>
          </cell>
          <cell r="J72">
            <v>5.8173356602675967E-2</v>
          </cell>
          <cell r="K72" t="str">
            <v>W10</v>
          </cell>
          <cell r="L72">
            <v>180</v>
          </cell>
          <cell r="M72" t="str">
            <v>W10</v>
          </cell>
          <cell r="N72" t="str">
            <v>"Ballast"</v>
          </cell>
          <cell r="O72">
            <v>180</v>
          </cell>
          <cell r="P72">
            <v>-11.89</v>
          </cell>
          <cell r="Q72">
            <v>0</v>
          </cell>
          <cell r="R72">
            <v>18.150000000000002</v>
          </cell>
          <cell r="S72">
            <v>90</v>
          </cell>
          <cell r="T72">
            <v>32</v>
          </cell>
          <cell r="U72">
            <v>0</v>
          </cell>
          <cell r="V72">
            <v>90</v>
          </cell>
          <cell r="W72">
            <v>3</v>
          </cell>
          <cell r="X72" t="str">
            <v>"GA-04a_Pt1_Hs=05.00_Tp=17.19_Ballast.dat"</v>
          </cell>
          <cell r="Y72" t="str">
            <v>"GA-04a_Pt1_Hs=05.00_Tp=17.19_Ballast.dat"</v>
          </cell>
          <cell r="Z72" t="str">
            <v>"60.xls"</v>
          </cell>
          <cell r="AA72">
            <v>5</v>
          </cell>
          <cell r="AB72">
            <v>2</v>
          </cell>
          <cell r="AC72">
            <v>9.9206349206349201E-2</v>
          </cell>
          <cell r="AD72" t="str">
            <v>"GA-04a_Pt1_Hs=05.00_Tp=17.19_Ballast.dat"</v>
          </cell>
          <cell r="AE72" t="str">
            <v>"GA-04a_Pt1_Hs=05.00_Tp=17.19_Ballast.dat"</v>
          </cell>
          <cell r="AF72" t="str">
            <v>"60.xls"</v>
          </cell>
        </row>
        <row r="73">
          <cell r="A73">
            <v>61</v>
          </cell>
          <cell r="B73" t="str">
            <v>GA-04a_Pt1_Hs=05.00_Tp=19.10_Ballast</v>
          </cell>
          <cell r="D73" t="str">
            <v>Ochi-Hubble</v>
          </cell>
          <cell r="E73" t="str">
            <v>"Specified"</v>
          </cell>
          <cell r="F73" t="str">
            <v>E100</v>
          </cell>
          <cell r="G73">
            <v>180</v>
          </cell>
          <cell r="H73">
            <v>5</v>
          </cell>
          <cell r="I73">
            <v>8</v>
          </cell>
          <cell r="J73">
            <v>5.235602094240837E-2</v>
          </cell>
          <cell r="K73" t="str">
            <v>W10</v>
          </cell>
          <cell r="L73">
            <v>180</v>
          </cell>
          <cell r="M73" t="str">
            <v>W10</v>
          </cell>
          <cell r="N73" t="str">
            <v>"Ballast"</v>
          </cell>
          <cell r="O73">
            <v>180</v>
          </cell>
          <cell r="P73">
            <v>-11.89</v>
          </cell>
          <cell r="Q73">
            <v>0</v>
          </cell>
          <cell r="R73">
            <v>18.150000000000002</v>
          </cell>
          <cell r="S73">
            <v>90</v>
          </cell>
          <cell r="T73">
            <v>32</v>
          </cell>
          <cell r="U73">
            <v>0</v>
          </cell>
          <cell r="V73">
            <v>90</v>
          </cell>
          <cell r="W73">
            <v>3</v>
          </cell>
          <cell r="X73" t="str">
            <v>"GA-04a_Pt1_Hs=05.00_Tp=19.10_Ballast.dat"</v>
          </cell>
          <cell r="Y73" t="str">
            <v>"GA-04a_Pt1_Hs=05.00_Tp=19.10_Ballast.dat"</v>
          </cell>
          <cell r="Z73" t="str">
            <v>"61.xls"</v>
          </cell>
          <cell r="AA73">
            <v>5</v>
          </cell>
          <cell r="AB73">
            <v>2</v>
          </cell>
          <cell r="AC73">
            <v>8.9285714285714288E-2</v>
          </cell>
          <cell r="AD73" t="str">
            <v>"GA-04a_Pt1_Hs=05.00_Tp=19.10_Ballast.dat"</v>
          </cell>
          <cell r="AE73" t="str">
            <v>"GA-04a_Pt1_Hs=05.00_Tp=19.10_Ballast.dat"</v>
          </cell>
          <cell r="AF73" t="str">
            <v>"61.xls"</v>
          </cell>
        </row>
        <row r="74">
          <cell r="A74">
            <v>62</v>
          </cell>
          <cell r="B74" t="str">
            <v>GA-04a_Pt1_Hs=05.00_Tp=21.01_Ballast</v>
          </cell>
          <cell r="D74" t="str">
            <v>Ochi-Hubble</v>
          </cell>
          <cell r="E74" t="str">
            <v>"Specified"</v>
          </cell>
          <cell r="F74" t="str">
            <v>E100</v>
          </cell>
          <cell r="G74">
            <v>180</v>
          </cell>
          <cell r="H74">
            <v>5</v>
          </cell>
          <cell r="I74">
            <v>8</v>
          </cell>
          <cell r="J74">
            <v>4.7596382674916705E-2</v>
          </cell>
          <cell r="K74" t="str">
            <v>W10</v>
          </cell>
          <cell r="L74">
            <v>180</v>
          </cell>
          <cell r="M74" t="str">
            <v>W10</v>
          </cell>
          <cell r="N74" t="str">
            <v>"Ballast"</v>
          </cell>
          <cell r="O74">
            <v>180</v>
          </cell>
          <cell r="P74">
            <v>-11.89</v>
          </cell>
          <cell r="Q74">
            <v>0</v>
          </cell>
          <cell r="R74">
            <v>18.150000000000002</v>
          </cell>
          <cell r="S74">
            <v>90</v>
          </cell>
          <cell r="T74">
            <v>32</v>
          </cell>
          <cell r="U74">
            <v>0</v>
          </cell>
          <cell r="V74">
            <v>90</v>
          </cell>
          <cell r="W74">
            <v>3</v>
          </cell>
          <cell r="X74" t="str">
            <v>"GA-04a_Pt1_Hs=05.00_Tp=21.01_Ballast.dat"</v>
          </cell>
          <cell r="Y74" t="str">
            <v>"GA-04a_Pt1_Hs=05.00_Tp=21.01_Ballast.dat"</v>
          </cell>
          <cell r="Z74" t="str">
            <v>"62.xls"</v>
          </cell>
          <cell r="AA74">
            <v>5</v>
          </cell>
          <cell r="AB74">
            <v>2</v>
          </cell>
          <cell r="AC74">
            <v>8.1168831168831168E-2</v>
          </cell>
          <cell r="AD74" t="str">
            <v>"GA-04a_Pt1_Hs=05.00_Tp=21.01_Ballast.dat"</v>
          </cell>
          <cell r="AE74" t="str">
            <v>"GA-04a_Pt1_Hs=05.00_Tp=21.01_Ballast.dat"</v>
          </cell>
          <cell r="AF74" t="str">
            <v>"62.xls"</v>
          </cell>
        </row>
        <row r="75">
          <cell r="A75">
            <v>63</v>
          </cell>
          <cell r="B75" t="str">
            <v>GA-04b_Pt1_Hs=05.00_Tp=17.19_Full</v>
          </cell>
          <cell r="D75" t="str">
            <v>Ochi-Hubble</v>
          </cell>
          <cell r="E75" t="str">
            <v>"Specified"</v>
          </cell>
          <cell r="F75" t="str">
            <v>W100</v>
          </cell>
          <cell r="G75">
            <v>360</v>
          </cell>
          <cell r="H75">
            <v>5</v>
          </cell>
          <cell r="I75">
            <v>8</v>
          </cell>
          <cell r="J75">
            <v>5.8173356602675967E-2</v>
          </cell>
          <cell r="K75" t="str">
            <v>E10</v>
          </cell>
          <cell r="L75">
            <v>360</v>
          </cell>
          <cell r="M75" t="str">
            <v>E10</v>
          </cell>
          <cell r="N75" t="str">
            <v>"Full"</v>
          </cell>
          <cell r="O75">
            <v>360</v>
          </cell>
          <cell r="P75">
            <v>-24.5</v>
          </cell>
          <cell r="Q75">
            <v>0</v>
          </cell>
          <cell r="R75">
            <v>18.150000000000002</v>
          </cell>
          <cell r="S75">
            <v>90</v>
          </cell>
          <cell r="T75">
            <v>32</v>
          </cell>
          <cell r="U75">
            <v>0</v>
          </cell>
          <cell r="V75">
            <v>90</v>
          </cell>
          <cell r="W75">
            <v>3</v>
          </cell>
          <cell r="X75" t="str">
            <v>"GA-04b_Pt1_Hs=05.00_Tp=17.19_Full.dat"</v>
          </cell>
          <cell r="Y75" t="str">
            <v>"GA-04b_Pt1_Hs=05.00_Tp=17.19_Full.dat"</v>
          </cell>
          <cell r="Z75" t="str">
            <v>"63.xls"</v>
          </cell>
          <cell r="AA75">
            <v>5</v>
          </cell>
          <cell r="AB75">
            <v>2</v>
          </cell>
          <cell r="AC75">
            <v>9.9206349206349201E-2</v>
          </cell>
          <cell r="AD75" t="str">
            <v>"GA-04b_Pt1_Hs=05.00_Tp=17.19_Full.dat"</v>
          </cell>
          <cell r="AE75" t="str">
            <v>"GA-04b_Pt1_Hs=05.00_Tp=17.19_Full.dat"</v>
          </cell>
          <cell r="AF75" t="str">
            <v>"63.xls"</v>
          </cell>
        </row>
        <row r="76">
          <cell r="A76">
            <v>64</v>
          </cell>
          <cell r="B76" t="str">
            <v>GA-04b_Pt1_Hs=05.00_Tp=19.10_Full</v>
          </cell>
          <cell r="D76" t="str">
            <v>Ochi-Hubble</v>
          </cell>
          <cell r="E76" t="str">
            <v>"Specified"</v>
          </cell>
          <cell r="F76" t="str">
            <v>W100</v>
          </cell>
          <cell r="G76">
            <v>360</v>
          </cell>
          <cell r="H76">
            <v>5</v>
          </cell>
          <cell r="I76">
            <v>8</v>
          </cell>
          <cell r="J76">
            <v>5.235602094240837E-2</v>
          </cell>
          <cell r="K76" t="str">
            <v>E10</v>
          </cell>
          <cell r="L76">
            <v>360</v>
          </cell>
          <cell r="M76" t="str">
            <v>E10</v>
          </cell>
          <cell r="N76" t="str">
            <v>"Full"</v>
          </cell>
          <cell r="O76">
            <v>360</v>
          </cell>
          <cell r="P76">
            <v>-24.5</v>
          </cell>
          <cell r="Q76">
            <v>0</v>
          </cell>
          <cell r="R76">
            <v>18.150000000000002</v>
          </cell>
          <cell r="S76">
            <v>90</v>
          </cell>
          <cell r="T76">
            <v>32</v>
          </cell>
          <cell r="U76">
            <v>0</v>
          </cell>
          <cell r="V76">
            <v>90</v>
          </cell>
          <cell r="W76">
            <v>3</v>
          </cell>
          <cell r="X76" t="str">
            <v>"GA-04b_Pt1_Hs=05.00_Tp=19.10_Full.dat"</v>
          </cell>
          <cell r="Y76" t="str">
            <v>"GA-04b_Pt1_Hs=05.00_Tp=19.10_Full.dat"</v>
          </cell>
          <cell r="Z76" t="str">
            <v>"64.xls"</v>
          </cell>
          <cell r="AA76">
            <v>5</v>
          </cell>
          <cell r="AB76">
            <v>2</v>
          </cell>
          <cell r="AC76">
            <v>8.9285714285714288E-2</v>
          </cell>
          <cell r="AD76" t="str">
            <v>"GA-04b_Pt1_Hs=05.00_Tp=19.10_Full.dat"</v>
          </cell>
          <cell r="AE76" t="str">
            <v>"GA-04b_Pt1_Hs=05.00_Tp=19.10_Full.dat"</v>
          </cell>
          <cell r="AF76" t="str">
            <v>"64.xls"</v>
          </cell>
        </row>
        <row r="77">
          <cell r="A77">
            <v>65</v>
          </cell>
          <cell r="B77" t="str">
            <v>GA-04b_Pt1_Hs=05.00_Tp=21.01_Full</v>
          </cell>
          <cell r="D77" t="str">
            <v>Ochi-Hubble</v>
          </cell>
          <cell r="E77" t="str">
            <v>"Specified"</v>
          </cell>
          <cell r="F77" t="str">
            <v>W100</v>
          </cell>
          <cell r="G77">
            <v>360</v>
          </cell>
          <cell r="H77">
            <v>5</v>
          </cell>
          <cell r="I77">
            <v>8</v>
          </cell>
          <cell r="J77">
            <v>4.7596382674916705E-2</v>
          </cell>
          <cell r="K77" t="str">
            <v>E10</v>
          </cell>
          <cell r="L77">
            <v>360</v>
          </cell>
          <cell r="M77" t="str">
            <v>E10</v>
          </cell>
          <cell r="N77" t="str">
            <v>"Full"</v>
          </cell>
          <cell r="O77">
            <v>360</v>
          </cell>
          <cell r="P77">
            <v>-24.5</v>
          </cell>
          <cell r="Q77">
            <v>0</v>
          </cell>
          <cell r="R77">
            <v>18.150000000000002</v>
          </cell>
          <cell r="S77">
            <v>90</v>
          </cell>
          <cell r="T77">
            <v>32</v>
          </cell>
          <cell r="U77">
            <v>0</v>
          </cell>
          <cell r="V77">
            <v>90</v>
          </cell>
          <cell r="W77">
            <v>3</v>
          </cell>
          <cell r="X77" t="str">
            <v>"GA-04b_Pt1_Hs=05.00_Tp=21.01_Full.dat"</v>
          </cell>
          <cell r="Y77" t="str">
            <v>"GA-04b_Pt1_Hs=05.00_Tp=21.01_Full.dat"</v>
          </cell>
          <cell r="Z77" t="str">
            <v>"65.xls"</v>
          </cell>
          <cell r="AA77">
            <v>5</v>
          </cell>
          <cell r="AB77">
            <v>2</v>
          </cell>
          <cell r="AC77">
            <v>8.1168831168831168E-2</v>
          </cell>
          <cell r="AD77" t="str">
            <v>"GA-04b_Pt1_Hs=05.00_Tp=21.01_Full.dat"</v>
          </cell>
          <cell r="AE77" t="str">
            <v>"GA-04b_Pt1_Hs=05.00_Tp=21.01_Full.dat"</v>
          </cell>
          <cell r="AF77" t="str">
            <v>"65.xls"</v>
          </cell>
        </row>
        <row r="78">
          <cell r="A78">
            <v>66</v>
          </cell>
          <cell r="B78" t="str">
            <v>GA-04b_Pt1_Hs=05.00_Tp=17.19_Interm</v>
          </cell>
          <cell r="D78" t="str">
            <v>Ochi-Hubble</v>
          </cell>
          <cell r="E78" t="str">
            <v>"Specified"</v>
          </cell>
          <cell r="F78" t="str">
            <v>W100</v>
          </cell>
          <cell r="G78">
            <v>360</v>
          </cell>
          <cell r="H78">
            <v>5</v>
          </cell>
          <cell r="I78">
            <v>8</v>
          </cell>
          <cell r="J78">
            <v>5.8173356602675967E-2</v>
          </cell>
          <cell r="K78" t="str">
            <v>E10</v>
          </cell>
          <cell r="L78">
            <v>360</v>
          </cell>
          <cell r="M78" t="str">
            <v>E10</v>
          </cell>
          <cell r="N78" t="str">
            <v>"Interm"</v>
          </cell>
          <cell r="O78">
            <v>360</v>
          </cell>
          <cell r="P78">
            <v>-18.149999999999999</v>
          </cell>
          <cell r="Q78">
            <v>0</v>
          </cell>
          <cell r="R78">
            <v>18.150000000000002</v>
          </cell>
          <cell r="S78">
            <v>90</v>
          </cell>
          <cell r="T78">
            <v>32</v>
          </cell>
          <cell r="U78">
            <v>0</v>
          </cell>
          <cell r="V78">
            <v>90</v>
          </cell>
          <cell r="W78">
            <v>3</v>
          </cell>
          <cell r="X78" t="str">
            <v>"GA-04b_Pt1_Hs=05.00_Tp=17.19_Interm.dat"</v>
          </cell>
          <cell r="Y78" t="str">
            <v>"GA-04b_Pt1_Hs=05.00_Tp=17.19_Interm.dat"</v>
          </cell>
          <cell r="Z78" t="str">
            <v>"66.xls"</v>
          </cell>
          <cell r="AA78">
            <v>5</v>
          </cell>
          <cell r="AB78">
            <v>2</v>
          </cell>
          <cell r="AC78">
            <v>9.9206349206349201E-2</v>
          </cell>
          <cell r="AD78" t="str">
            <v>"GA-04b_Pt1_Hs=05.00_Tp=17.19_Interm.dat"</v>
          </cell>
          <cell r="AE78" t="str">
            <v>"GA-04b_Pt1_Hs=05.00_Tp=17.19_Interm.dat"</v>
          </cell>
          <cell r="AF78" t="str">
            <v>"66.xls"</v>
          </cell>
        </row>
        <row r="79">
          <cell r="A79">
            <v>67</v>
          </cell>
          <cell r="B79" t="str">
            <v>GA-04b_Pt1_Hs=05.00_Tp=19.10_Interm</v>
          </cell>
          <cell r="D79" t="str">
            <v>Ochi-Hubble</v>
          </cell>
          <cell r="E79" t="str">
            <v>"Specified"</v>
          </cell>
          <cell r="F79" t="str">
            <v>W100</v>
          </cell>
          <cell r="G79">
            <v>360</v>
          </cell>
          <cell r="H79">
            <v>5</v>
          </cell>
          <cell r="I79">
            <v>8</v>
          </cell>
          <cell r="J79">
            <v>5.235602094240837E-2</v>
          </cell>
          <cell r="K79" t="str">
            <v>E10</v>
          </cell>
          <cell r="L79">
            <v>360</v>
          </cell>
          <cell r="M79" t="str">
            <v>E10</v>
          </cell>
          <cell r="N79" t="str">
            <v>"Interm"</v>
          </cell>
          <cell r="O79">
            <v>360</v>
          </cell>
          <cell r="P79">
            <v>-18.149999999999999</v>
          </cell>
          <cell r="Q79">
            <v>0</v>
          </cell>
          <cell r="R79">
            <v>18.150000000000002</v>
          </cell>
          <cell r="S79">
            <v>90</v>
          </cell>
          <cell r="T79">
            <v>32</v>
          </cell>
          <cell r="U79">
            <v>0</v>
          </cell>
          <cell r="V79">
            <v>90</v>
          </cell>
          <cell r="W79">
            <v>3</v>
          </cell>
          <cell r="X79" t="str">
            <v>"GA-04b_Pt1_Hs=05.00_Tp=19.10_Interm.dat"</v>
          </cell>
          <cell r="Y79" t="str">
            <v>"GA-04b_Pt1_Hs=05.00_Tp=19.10_Interm.dat"</v>
          </cell>
          <cell r="Z79" t="str">
            <v>"67.xls"</v>
          </cell>
          <cell r="AA79">
            <v>5</v>
          </cell>
          <cell r="AB79">
            <v>2</v>
          </cell>
          <cell r="AC79">
            <v>8.9285714285714288E-2</v>
          </cell>
          <cell r="AD79" t="str">
            <v>"GA-04b_Pt1_Hs=05.00_Tp=19.10_Interm.dat"</v>
          </cell>
          <cell r="AE79" t="str">
            <v>"GA-04b_Pt1_Hs=05.00_Tp=19.10_Interm.dat"</v>
          </cell>
          <cell r="AF79" t="str">
            <v>"67.xls"</v>
          </cell>
        </row>
        <row r="80">
          <cell r="A80">
            <v>68</v>
          </cell>
          <cell r="B80" t="str">
            <v>GA-04b_Pt1_Hs=05.00_Tp=21.01_Interm</v>
          </cell>
          <cell r="D80" t="str">
            <v>Ochi-Hubble</v>
          </cell>
          <cell r="E80" t="str">
            <v>"Specified"</v>
          </cell>
          <cell r="F80" t="str">
            <v>W100</v>
          </cell>
          <cell r="G80">
            <v>360</v>
          </cell>
          <cell r="H80">
            <v>5</v>
          </cell>
          <cell r="I80">
            <v>8</v>
          </cell>
          <cell r="J80">
            <v>4.7596382674916705E-2</v>
          </cell>
          <cell r="K80" t="str">
            <v>E10</v>
          </cell>
          <cell r="L80">
            <v>360</v>
          </cell>
          <cell r="M80" t="str">
            <v>E10</v>
          </cell>
          <cell r="N80" t="str">
            <v>"Interm"</v>
          </cell>
          <cell r="O80">
            <v>360</v>
          </cell>
          <cell r="P80">
            <v>-18.149999999999999</v>
          </cell>
          <cell r="Q80">
            <v>0</v>
          </cell>
          <cell r="R80">
            <v>18.150000000000002</v>
          </cell>
          <cell r="S80">
            <v>90</v>
          </cell>
          <cell r="T80">
            <v>32</v>
          </cell>
          <cell r="U80">
            <v>0</v>
          </cell>
          <cell r="V80">
            <v>90</v>
          </cell>
          <cell r="W80">
            <v>3</v>
          </cell>
          <cell r="X80" t="str">
            <v>"GA-04b_Pt1_Hs=05.00_Tp=21.01_Interm.dat"</v>
          </cell>
          <cell r="Y80" t="str">
            <v>"GA-04b_Pt1_Hs=05.00_Tp=21.01_Interm.dat"</v>
          </cell>
          <cell r="Z80" t="str">
            <v>"68.xls"</v>
          </cell>
          <cell r="AA80">
            <v>5</v>
          </cell>
          <cell r="AB80">
            <v>2</v>
          </cell>
          <cell r="AC80">
            <v>8.1168831168831168E-2</v>
          </cell>
          <cell r="AD80" t="str">
            <v>"GA-04b_Pt1_Hs=05.00_Tp=21.01_Interm.dat"</v>
          </cell>
          <cell r="AE80" t="str">
            <v>"GA-04b_Pt1_Hs=05.00_Tp=21.01_Interm.dat"</v>
          </cell>
          <cell r="AF80" t="str">
            <v>"68.xls"</v>
          </cell>
        </row>
        <row r="81">
          <cell r="A81">
            <v>69</v>
          </cell>
          <cell r="B81" t="str">
            <v>GA-04b_Pt1_Hs=05.00_Tp=17.19_Ballast</v>
          </cell>
          <cell r="D81" t="str">
            <v>Ochi-Hubble</v>
          </cell>
          <cell r="E81" t="str">
            <v>"Specified"</v>
          </cell>
          <cell r="F81" t="str">
            <v>W100</v>
          </cell>
          <cell r="G81">
            <v>360</v>
          </cell>
          <cell r="H81">
            <v>5</v>
          </cell>
          <cell r="I81">
            <v>8</v>
          </cell>
          <cell r="J81">
            <v>5.8173356602675967E-2</v>
          </cell>
          <cell r="K81" t="str">
            <v>E10</v>
          </cell>
          <cell r="L81">
            <v>360</v>
          </cell>
          <cell r="M81" t="str">
            <v>E10</v>
          </cell>
          <cell r="N81" t="str">
            <v>"Ballast"</v>
          </cell>
          <cell r="O81">
            <v>360</v>
          </cell>
          <cell r="P81">
            <v>-11.89</v>
          </cell>
          <cell r="Q81">
            <v>0</v>
          </cell>
          <cell r="R81">
            <v>18.150000000000002</v>
          </cell>
          <cell r="S81">
            <v>90</v>
          </cell>
          <cell r="T81">
            <v>32</v>
          </cell>
          <cell r="U81">
            <v>0</v>
          </cell>
          <cell r="V81">
            <v>90</v>
          </cell>
          <cell r="W81">
            <v>3</v>
          </cell>
          <cell r="X81" t="str">
            <v>"GA-04b_Pt1_Hs=05.00_Tp=17.19_Ballast.dat"</v>
          </cell>
          <cell r="Y81" t="str">
            <v>"GA-04b_Pt1_Hs=05.00_Tp=17.19_Ballast.dat"</v>
          </cell>
          <cell r="Z81" t="str">
            <v>"69.xls"</v>
          </cell>
          <cell r="AA81">
            <v>5</v>
          </cell>
          <cell r="AB81">
            <v>2</v>
          </cell>
          <cell r="AC81">
            <v>9.9206349206349201E-2</v>
          </cell>
          <cell r="AD81" t="str">
            <v>"GA-04b_Pt1_Hs=05.00_Tp=17.19_Ballast.dat"</v>
          </cell>
          <cell r="AE81" t="str">
            <v>"GA-04b_Pt1_Hs=05.00_Tp=17.19_Ballast.dat"</v>
          </cell>
          <cell r="AF81" t="str">
            <v>"69.xls"</v>
          </cell>
        </row>
        <row r="82">
          <cell r="A82">
            <v>70</v>
          </cell>
          <cell r="B82" t="str">
            <v>GA-04b_Pt1_Hs=05.00_Tp=19.10_Ballast</v>
          </cell>
          <cell r="D82" t="str">
            <v>Ochi-Hubble</v>
          </cell>
          <cell r="E82" t="str">
            <v>"Specified"</v>
          </cell>
          <cell r="F82" t="str">
            <v>W100</v>
          </cell>
          <cell r="G82">
            <v>360</v>
          </cell>
          <cell r="H82">
            <v>5</v>
          </cell>
          <cell r="I82">
            <v>8</v>
          </cell>
          <cell r="J82">
            <v>5.235602094240837E-2</v>
          </cell>
          <cell r="K82" t="str">
            <v>E10</v>
          </cell>
          <cell r="L82">
            <v>360</v>
          </cell>
          <cell r="M82" t="str">
            <v>E10</v>
          </cell>
          <cell r="N82" t="str">
            <v>"Ballast"</v>
          </cell>
          <cell r="O82">
            <v>360</v>
          </cell>
          <cell r="P82">
            <v>-11.89</v>
          </cell>
          <cell r="Q82">
            <v>0</v>
          </cell>
          <cell r="R82">
            <v>18.150000000000002</v>
          </cell>
          <cell r="S82">
            <v>90</v>
          </cell>
          <cell r="T82">
            <v>32</v>
          </cell>
          <cell r="U82">
            <v>0</v>
          </cell>
          <cell r="V82">
            <v>90</v>
          </cell>
          <cell r="W82">
            <v>3</v>
          </cell>
          <cell r="X82" t="str">
            <v>"GA-04b_Pt1_Hs=05.00_Tp=19.10_Ballast.dat"</v>
          </cell>
          <cell r="Y82" t="str">
            <v>"GA-04b_Pt1_Hs=05.00_Tp=19.10_Ballast.dat"</v>
          </cell>
          <cell r="Z82" t="str">
            <v>"70.xls"</v>
          </cell>
          <cell r="AA82">
            <v>5</v>
          </cell>
          <cell r="AB82">
            <v>2</v>
          </cell>
          <cell r="AC82">
            <v>8.9285714285714288E-2</v>
          </cell>
          <cell r="AD82" t="str">
            <v>"GA-04b_Pt1_Hs=05.00_Tp=19.10_Ballast.dat"</v>
          </cell>
          <cell r="AE82" t="str">
            <v>"GA-04b_Pt1_Hs=05.00_Tp=19.10_Ballast.dat"</v>
          </cell>
          <cell r="AF82" t="str">
            <v>"70.xls"</v>
          </cell>
        </row>
        <row r="83">
          <cell r="A83">
            <v>71</v>
          </cell>
          <cell r="B83" t="str">
            <v>GA-04b_Pt1_Hs=05.00_Tp=21.01_Ballast</v>
          </cell>
          <cell r="D83" t="str">
            <v>Ochi-Hubble</v>
          </cell>
          <cell r="E83" t="str">
            <v>"Specified"</v>
          </cell>
          <cell r="F83" t="str">
            <v>W100</v>
          </cell>
          <cell r="G83">
            <v>360</v>
          </cell>
          <cell r="H83">
            <v>5</v>
          </cell>
          <cell r="I83">
            <v>8</v>
          </cell>
          <cell r="J83">
            <v>4.7596382674916705E-2</v>
          </cell>
          <cell r="K83" t="str">
            <v>E10</v>
          </cell>
          <cell r="L83">
            <v>360</v>
          </cell>
          <cell r="M83" t="str">
            <v>E10</v>
          </cell>
          <cell r="N83" t="str">
            <v>"Ballast"</v>
          </cell>
          <cell r="O83">
            <v>360</v>
          </cell>
          <cell r="P83">
            <v>-11.89</v>
          </cell>
          <cell r="Q83">
            <v>0</v>
          </cell>
          <cell r="R83">
            <v>18.150000000000002</v>
          </cell>
          <cell r="S83">
            <v>90</v>
          </cell>
          <cell r="T83">
            <v>32</v>
          </cell>
          <cell r="U83">
            <v>0</v>
          </cell>
          <cell r="V83">
            <v>90</v>
          </cell>
          <cell r="W83">
            <v>3</v>
          </cell>
          <cell r="X83" t="str">
            <v>"GA-04b_Pt1_Hs=05.00_Tp=21.01_Ballast.dat"</v>
          </cell>
          <cell r="Y83" t="str">
            <v>"GA-04b_Pt1_Hs=05.00_Tp=21.01_Ballast.dat"</v>
          </cell>
          <cell r="Z83" t="str">
            <v>"71.xls"</v>
          </cell>
          <cell r="AA83">
            <v>5</v>
          </cell>
          <cell r="AB83">
            <v>2</v>
          </cell>
          <cell r="AC83">
            <v>8.1168831168831168E-2</v>
          </cell>
          <cell r="AD83" t="str">
            <v>"GA-04b_Pt1_Hs=05.00_Tp=21.01_Ballast.dat"</v>
          </cell>
          <cell r="AE83" t="str">
            <v>"GA-04b_Pt1_Hs=05.00_Tp=21.01_Ballast.dat"</v>
          </cell>
          <cell r="AF83" t="str">
            <v>"71.xls"</v>
          </cell>
        </row>
        <row r="84">
          <cell r="A84">
            <v>72</v>
          </cell>
          <cell r="B84" t="str">
            <v>GA-05_Pt1_Hs=02.70_Tp=12.33_Full</v>
          </cell>
          <cell r="D84" t="str">
            <v>Ochi-Hubble</v>
          </cell>
          <cell r="E84" t="str">
            <v>"Specified"</v>
          </cell>
          <cell r="F84" t="str">
            <v>S10</v>
          </cell>
          <cell r="G84">
            <v>90</v>
          </cell>
          <cell r="H84">
            <v>2.7</v>
          </cell>
          <cell r="I84">
            <v>8</v>
          </cell>
          <cell r="J84">
            <v>8.1103000811030002E-2</v>
          </cell>
          <cell r="K84" t="str">
            <v>N100</v>
          </cell>
          <cell r="L84">
            <v>90</v>
          </cell>
          <cell r="M84" t="str">
            <v>N100</v>
          </cell>
          <cell r="N84" t="str">
            <v>"Full"</v>
          </cell>
          <cell r="O84">
            <v>90</v>
          </cell>
          <cell r="P84">
            <v>-24.5</v>
          </cell>
          <cell r="Q84">
            <v>0</v>
          </cell>
          <cell r="R84">
            <v>18.150000000000002</v>
          </cell>
          <cell r="S84">
            <v>90</v>
          </cell>
          <cell r="T84">
            <v>32</v>
          </cell>
          <cell r="U84">
            <v>0</v>
          </cell>
          <cell r="V84">
            <v>90</v>
          </cell>
          <cell r="W84">
            <v>3</v>
          </cell>
          <cell r="X84" t="str">
            <v>"GA-05_Pt1_Hs=02.70_Tp=12.33_Full.dat"</v>
          </cell>
          <cell r="Y84" t="str">
            <v>"GA-05_Pt1_Hs=02.70_Tp=12.33_Full.dat"</v>
          </cell>
          <cell r="Z84" t="str">
            <v>"72.xls"</v>
          </cell>
          <cell r="AA84">
            <v>2.7</v>
          </cell>
          <cell r="AB84">
            <v>2</v>
          </cell>
          <cell r="AC84">
            <v>0.13550135501355015</v>
          </cell>
          <cell r="AD84" t="str">
            <v>"GA-05_Pt1_Hs=02.70_Tp=12.33_Full.dat"</v>
          </cell>
          <cell r="AE84" t="str">
            <v>"GA-05_Pt1_Hs=02.70_Tp=12.33_Full.dat"</v>
          </cell>
          <cell r="AF84" t="str">
            <v>"72.xls"</v>
          </cell>
        </row>
        <row r="85">
          <cell r="A85">
            <v>73</v>
          </cell>
          <cell r="B85" t="str">
            <v>GA-05_Pt1_Hs=02.70_Tp=13.70_Full</v>
          </cell>
          <cell r="D85" t="str">
            <v>Ochi-Hubble</v>
          </cell>
          <cell r="E85" t="str">
            <v>"Specified"</v>
          </cell>
          <cell r="F85" t="str">
            <v>S10</v>
          </cell>
          <cell r="G85">
            <v>90</v>
          </cell>
          <cell r="H85">
            <v>2.7</v>
          </cell>
          <cell r="I85">
            <v>8</v>
          </cell>
          <cell r="J85">
            <v>7.2992700729927015E-2</v>
          </cell>
          <cell r="K85" t="str">
            <v>N100</v>
          </cell>
          <cell r="L85">
            <v>90</v>
          </cell>
          <cell r="M85" t="str">
            <v>N100</v>
          </cell>
          <cell r="N85" t="str">
            <v>"Full"</v>
          </cell>
          <cell r="O85">
            <v>90</v>
          </cell>
          <cell r="P85">
            <v>-24.5</v>
          </cell>
          <cell r="Q85">
            <v>0</v>
          </cell>
          <cell r="R85">
            <v>18.150000000000002</v>
          </cell>
          <cell r="S85">
            <v>90</v>
          </cell>
          <cell r="T85">
            <v>32</v>
          </cell>
          <cell r="U85">
            <v>0</v>
          </cell>
          <cell r="V85">
            <v>90</v>
          </cell>
          <cell r="W85">
            <v>3</v>
          </cell>
          <cell r="X85" t="str">
            <v>"GA-05_Pt1_Hs=02.70_Tp=13.70_Full.dat"</v>
          </cell>
          <cell r="Y85" t="str">
            <v>"GA-05_Pt1_Hs=02.70_Tp=13.70_Full.dat"</v>
          </cell>
          <cell r="Z85" t="str">
            <v>"73.xls"</v>
          </cell>
          <cell r="AA85">
            <v>2.7</v>
          </cell>
          <cell r="AB85">
            <v>2</v>
          </cell>
          <cell r="AC85">
            <v>0.12195121951219513</v>
          </cell>
          <cell r="AD85" t="str">
            <v>"GA-05_Pt1_Hs=02.70_Tp=13.70_Full.dat"</v>
          </cell>
          <cell r="AE85" t="str">
            <v>"GA-05_Pt1_Hs=02.70_Tp=13.70_Full.dat"</v>
          </cell>
          <cell r="AF85" t="str">
            <v>"73.xls"</v>
          </cell>
        </row>
        <row r="86">
          <cell r="A86">
            <v>74</v>
          </cell>
          <cell r="B86" t="str">
            <v>GA-05_Pt1_Hs=02.70_Tp=15.07_Full</v>
          </cell>
          <cell r="D86" t="str">
            <v>Ochi-Hubble</v>
          </cell>
          <cell r="E86" t="str">
            <v>"Specified"</v>
          </cell>
          <cell r="F86" t="str">
            <v>S10</v>
          </cell>
          <cell r="G86">
            <v>90</v>
          </cell>
          <cell r="H86">
            <v>2.7</v>
          </cell>
          <cell r="I86">
            <v>8</v>
          </cell>
          <cell r="J86">
            <v>6.6357000663570004E-2</v>
          </cell>
          <cell r="K86" t="str">
            <v>N100</v>
          </cell>
          <cell r="L86">
            <v>90</v>
          </cell>
          <cell r="M86" t="str">
            <v>N100</v>
          </cell>
          <cell r="N86" t="str">
            <v>"Full"</v>
          </cell>
          <cell r="O86">
            <v>90</v>
          </cell>
          <cell r="P86">
            <v>-24.5</v>
          </cell>
          <cell r="Q86">
            <v>0</v>
          </cell>
          <cell r="R86">
            <v>18.150000000000002</v>
          </cell>
          <cell r="S86">
            <v>90</v>
          </cell>
          <cell r="T86">
            <v>32</v>
          </cell>
          <cell r="U86">
            <v>0</v>
          </cell>
          <cell r="V86">
            <v>90</v>
          </cell>
          <cell r="W86">
            <v>3</v>
          </cell>
          <cell r="X86" t="str">
            <v>"GA-05_Pt1_Hs=02.70_Tp=15.07_Full.dat"</v>
          </cell>
          <cell r="Y86" t="str">
            <v>"GA-05_Pt1_Hs=02.70_Tp=15.07_Full.dat"</v>
          </cell>
          <cell r="Z86" t="str">
            <v>"74.xls"</v>
          </cell>
          <cell r="AA86">
            <v>2.7</v>
          </cell>
          <cell r="AB86">
            <v>2</v>
          </cell>
          <cell r="AC86">
            <v>0.11086474501108648</v>
          </cell>
          <cell r="AD86" t="str">
            <v>"GA-05_Pt1_Hs=02.70_Tp=15.07_Full.dat"</v>
          </cell>
          <cell r="AE86" t="str">
            <v>"GA-05_Pt1_Hs=02.70_Tp=15.07_Full.dat"</v>
          </cell>
          <cell r="AF86" t="str">
            <v>"74.xls"</v>
          </cell>
        </row>
        <row r="87">
          <cell r="A87">
            <v>75</v>
          </cell>
          <cell r="B87" t="str">
            <v>GA-05_Pt1_Hs=02.70_Tp=12.33_Interm</v>
          </cell>
          <cell r="D87" t="str">
            <v>Ochi-Hubble</v>
          </cell>
          <cell r="E87" t="str">
            <v>"Specified"</v>
          </cell>
          <cell r="F87" t="str">
            <v>S10</v>
          </cell>
          <cell r="G87">
            <v>90</v>
          </cell>
          <cell r="H87">
            <v>2.7</v>
          </cell>
          <cell r="I87">
            <v>8</v>
          </cell>
          <cell r="J87">
            <v>8.1103000811030002E-2</v>
          </cell>
          <cell r="K87" t="str">
            <v>N100</v>
          </cell>
          <cell r="L87">
            <v>90</v>
          </cell>
          <cell r="M87" t="str">
            <v>N100</v>
          </cell>
          <cell r="N87" t="str">
            <v>"Interm"</v>
          </cell>
          <cell r="O87">
            <v>90</v>
          </cell>
          <cell r="P87">
            <v>-18.149999999999999</v>
          </cell>
          <cell r="Q87">
            <v>0</v>
          </cell>
          <cell r="R87">
            <v>18.150000000000002</v>
          </cell>
          <cell r="S87">
            <v>90</v>
          </cell>
          <cell r="T87">
            <v>32</v>
          </cell>
          <cell r="U87">
            <v>0</v>
          </cell>
          <cell r="V87">
            <v>90</v>
          </cell>
          <cell r="W87">
            <v>3</v>
          </cell>
          <cell r="X87" t="str">
            <v>"GA-05_Pt1_Hs=02.70_Tp=12.33_Interm.dat"</v>
          </cell>
          <cell r="Y87" t="str">
            <v>"GA-05_Pt1_Hs=02.70_Tp=12.33_Interm.dat"</v>
          </cell>
          <cell r="Z87" t="str">
            <v>"75.xls"</v>
          </cell>
          <cell r="AA87">
            <v>2.7</v>
          </cell>
          <cell r="AB87">
            <v>2</v>
          </cell>
          <cell r="AC87">
            <v>0.13550135501355015</v>
          </cell>
          <cell r="AD87" t="str">
            <v>"GA-05_Pt1_Hs=02.70_Tp=12.33_Interm.dat"</v>
          </cell>
          <cell r="AE87" t="str">
            <v>"GA-05_Pt1_Hs=02.70_Tp=12.33_Interm.dat"</v>
          </cell>
          <cell r="AF87" t="str">
            <v>"75.xls"</v>
          </cell>
        </row>
        <row r="88">
          <cell r="A88">
            <v>76</v>
          </cell>
          <cell r="B88" t="str">
            <v>GA-05_Pt1_Hs=02.70_Tp=13.70_Interm</v>
          </cell>
          <cell r="D88" t="str">
            <v>Ochi-Hubble</v>
          </cell>
          <cell r="E88" t="str">
            <v>"Specified"</v>
          </cell>
          <cell r="F88" t="str">
            <v>S10</v>
          </cell>
          <cell r="G88">
            <v>90</v>
          </cell>
          <cell r="H88">
            <v>2.7</v>
          </cell>
          <cell r="I88">
            <v>8</v>
          </cell>
          <cell r="J88">
            <v>7.2992700729927015E-2</v>
          </cell>
          <cell r="K88" t="str">
            <v>N100</v>
          </cell>
          <cell r="L88">
            <v>90</v>
          </cell>
          <cell r="M88" t="str">
            <v>N100</v>
          </cell>
          <cell r="N88" t="str">
            <v>"Interm"</v>
          </cell>
          <cell r="O88">
            <v>90</v>
          </cell>
          <cell r="P88">
            <v>-18.149999999999999</v>
          </cell>
          <cell r="Q88">
            <v>0</v>
          </cell>
          <cell r="R88">
            <v>18.150000000000002</v>
          </cell>
          <cell r="S88">
            <v>90</v>
          </cell>
          <cell r="T88">
            <v>32</v>
          </cell>
          <cell r="U88">
            <v>0</v>
          </cell>
          <cell r="V88">
            <v>90</v>
          </cell>
          <cell r="W88">
            <v>3</v>
          </cell>
          <cell r="X88" t="str">
            <v>"GA-05_Pt1_Hs=02.70_Tp=13.70_Interm.dat"</v>
          </cell>
          <cell r="Y88" t="str">
            <v>"GA-05_Pt1_Hs=02.70_Tp=13.70_Interm.dat"</v>
          </cell>
          <cell r="Z88" t="str">
            <v>"76.xls"</v>
          </cell>
          <cell r="AA88">
            <v>2.7</v>
          </cell>
          <cell r="AB88">
            <v>2</v>
          </cell>
          <cell r="AC88">
            <v>0.12195121951219513</v>
          </cell>
          <cell r="AD88" t="str">
            <v>"GA-05_Pt1_Hs=02.70_Tp=13.70_Interm.dat"</v>
          </cell>
          <cell r="AE88" t="str">
            <v>"GA-05_Pt1_Hs=02.70_Tp=13.70_Interm.dat"</v>
          </cell>
          <cell r="AF88" t="str">
            <v>"76.xls"</v>
          </cell>
        </row>
        <row r="89">
          <cell r="A89">
            <v>77</v>
          </cell>
          <cell r="B89" t="str">
            <v>GA-05_Pt1_Hs=02.70_Tp=15.07_Interm</v>
          </cell>
          <cell r="D89" t="str">
            <v>Ochi-Hubble</v>
          </cell>
          <cell r="E89" t="str">
            <v>"Specified"</v>
          </cell>
          <cell r="F89" t="str">
            <v>S10</v>
          </cell>
          <cell r="G89">
            <v>90</v>
          </cell>
          <cell r="H89">
            <v>2.7</v>
          </cell>
          <cell r="I89">
            <v>8</v>
          </cell>
          <cell r="J89">
            <v>6.6357000663570004E-2</v>
          </cell>
          <cell r="K89" t="str">
            <v>N100</v>
          </cell>
          <cell r="L89">
            <v>90</v>
          </cell>
          <cell r="M89" t="str">
            <v>N100</v>
          </cell>
          <cell r="N89" t="str">
            <v>"Interm"</v>
          </cell>
          <cell r="O89">
            <v>90</v>
          </cell>
          <cell r="P89">
            <v>-18.149999999999999</v>
          </cell>
          <cell r="Q89">
            <v>0</v>
          </cell>
          <cell r="R89">
            <v>18.150000000000002</v>
          </cell>
          <cell r="S89">
            <v>90</v>
          </cell>
          <cell r="T89">
            <v>32</v>
          </cell>
          <cell r="U89">
            <v>0</v>
          </cell>
          <cell r="V89">
            <v>90</v>
          </cell>
          <cell r="W89">
            <v>3</v>
          </cell>
          <cell r="X89" t="str">
            <v>"GA-05_Pt1_Hs=02.70_Tp=15.07_Interm.dat"</v>
          </cell>
          <cell r="Y89" t="str">
            <v>"GA-05_Pt1_Hs=02.70_Tp=15.07_Interm.dat"</v>
          </cell>
          <cell r="Z89" t="str">
            <v>"77.xls"</v>
          </cell>
          <cell r="AA89">
            <v>2.7</v>
          </cell>
          <cell r="AB89">
            <v>2</v>
          </cell>
          <cell r="AC89">
            <v>0.11086474501108648</v>
          </cell>
          <cell r="AD89" t="str">
            <v>"GA-05_Pt1_Hs=02.70_Tp=15.07_Interm.dat"</v>
          </cell>
          <cell r="AE89" t="str">
            <v>"GA-05_Pt1_Hs=02.70_Tp=15.07_Interm.dat"</v>
          </cell>
          <cell r="AF89" t="str">
            <v>"77.xls"</v>
          </cell>
        </row>
        <row r="90">
          <cell r="A90">
            <v>78</v>
          </cell>
          <cell r="B90" t="str">
            <v>GA-05_Pt1_Hs=02.70_Tp=12.33_Ballast</v>
          </cell>
          <cell r="D90" t="str">
            <v>Ochi-Hubble</v>
          </cell>
          <cell r="E90" t="str">
            <v>"Specified"</v>
          </cell>
          <cell r="F90" t="str">
            <v>S10</v>
          </cell>
          <cell r="G90">
            <v>90</v>
          </cell>
          <cell r="H90">
            <v>2.7</v>
          </cell>
          <cell r="I90">
            <v>8</v>
          </cell>
          <cell r="J90">
            <v>8.1103000811030002E-2</v>
          </cell>
          <cell r="K90" t="str">
            <v>N100</v>
          </cell>
          <cell r="L90">
            <v>90</v>
          </cell>
          <cell r="M90" t="str">
            <v>N100</v>
          </cell>
          <cell r="N90" t="str">
            <v>"Ballast"</v>
          </cell>
          <cell r="O90">
            <v>90</v>
          </cell>
          <cell r="P90">
            <v>-11.89</v>
          </cell>
          <cell r="Q90">
            <v>0</v>
          </cell>
          <cell r="R90">
            <v>18.150000000000002</v>
          </cell>
          <cell r="S90">
            <v>90</v>
          </cell>
          <cell r="T90">
            <v>32</v>
          </cell>
          <cell r="U90">
            <v>0</v>
          </cell>
          <cell r="V90">
            <v>90</v>
          </cell>
          <cell r="W90">
            <v>3</v>
          </cell>
          <cell r="X90" t="str">
            <v>"GA-05_Pt1_Hs=02.70_Tp=12.33_Ballast.dat"</v>
          </cell>
          <cell r="Y90" t="str">
            <v>"GA-05_Pt1_Hs=02.70_Tp=12.33_Ballast.dat"</v>
          </cell>
          <cell r="Z90" t="str">
            <v>"78.xls"</v>
          </cell>
          <cell r="AA90">
            <v>2.7</v>
          </cell>
          <cell r="AB90">
            <v>2</v>
          </cell>
          <cell r="AC90">
            <v>0.13550135501355015</v>
          </cell>
          <cell r="AD90" t="str">
            <v>"GA-05_Pt1_Hs=02.70_Tp=12.33_Ballast.dat"</v>
          </cell>
          <cell r="AE90" t="str">
            <v>"GA-05_Pt1_Hs=02.70_Tp=12.33_Ballast.dat"</v>
          </cell>
          <cell r="AF90" t="str">
            <v>"78.xls"</v>
          </cell>
        </row>
        <row r="91">
          <cell r="A91">
            <v>79</v>
          </cell>
          <cell r="B91" t="str">
            <v>GA-05_Pt1_Hs=02.70_Tp=13.70_Ballast</v>
          </cell>
          <cell r="D91" t="str">
            <v>Ochi-Hubble</v>
          </cell>
          <cell r="E91" t="str">
            <v>"Specified"</v>
          </cell>
          <cell r="F91" t="str">
            <v>S10</v>
          </cell>
          <cell r="G91">
            <v>90</v>
          </cell>
          <cell r="H91">
            <v>2.7</v>
          </cell>
          <cell r="I91">
            <v>8</v>
          </cell>
          <cell r="J91">
            <v>7.2992700729927015E-2</v>
          </cell>
          <cell r="K91" t="str">
            <v>N100</v>
          </cell>
          <cell r="L91">
            <v>90</v>
          </cell>
          <cell r="M91" t="str">
            <v>N100</v>
          </cell>
          <cell r="N91" t="str">
            <v>"Ballast"</v>
          </cell>
          <cell r="O91">
            <v>90</v>
          </cell>
          <cell r="P91">
            <v>-11.89</v>
          </cell>
          <cell r="Q91">
            <v>0</v>
          </cell>
          <cell r="R91">
            <v>18.150000000000002</v>
          </cell>
          <cell r="S91">
            <v>90</v>
          </cell>
          <cell r="T91">
            <v>32</v>
          </cell>
          <cell r="U91">
            <v>0</v>
          </cell>
          <cell r="V91">
            <v>90</v>
          </cell>
          <cell r="W91">
            <v>3</v>
          </cell>
          <cell r="X91" t="str">
            <v>"GA-05_Pt1_Hs=02.70_Tp=13.70_Ballast.dat"</v>
          </cell>
          <cell r="Y91" t="str">
            <v>"GA-05_Pt1_Hs=02.70_Tp=13.70_Ballast.dat"</v>
          </cell>
          <cell r="Z91" t="str">
            <v>"79.xls"</v>
          </cell>
          <cell r="AA91">
            <v>2.7</v>
          </cell>
          <cell r="AB91">
            <v>2</v>
          </cell>
          <cell r="AC91">
            <v>0.12195121951219513</v>
          </cell>
          <cell r="AD91" t="str">
            <v>"GA-05_Pt1_Hs=02.70_Tp=13.70_Ballast.dat"</v>
          </cell>
          <cell r="AE91" t="str">
            <v>"GA-05_Pt1_Hs=02.70_Tp=13.70_Ballast.dat"</v>
          </cell>
          <cell r="AF91" t="str">
            <v>"79.xls"</v>
          </cell>
        </row>
        <row r="92">
          <cell r="A92">
            <v>80</v>
          </cell>
          <cell r="B92" t="str">
            <v>GA-05_Pt1_Hs=02.70_Tp=15.07_Ballast</v>
          </cell>
          <cell r="D92" t="str">
            <v>Ochi-Hubble</v>
          </cell>
          <cell r="E92" t="str">
            <v>"Specified"</v>
          </cell>
          <cell r="F92" t="str">
            <v>S10</v>
          </cell>
          <cell r="G92">
            <v>90</v>
          </cell>
          <cell r="H92">
            <v>2.7</v>
          </cell>
          <cell r="I92">
            <v>8</v>
          </cell>
          <cell r="J92">
            <v>6.6357000663570004E-2</v>
          </cell>
          <cell r="K92" t="str">
            <v>N100</v>
          </cell>
          <cell r="L92">
            <v>90</v>
          </cell>
          <cell r="M92" t="str">
            <v>N100</v>
          </cell>
          <cell r="N92" t="str">
            <v>"Ballast"</v>
          </cell>
          <cell r="O92">
            <v>90</v>
          </cell>
          <cell r="P92">
            <v>-11.89</v>
          </cell>
          <cell r="Q92">
            <v>0</v>
          </cell>
          <cell r="R92">
            <v>18.150000000000002</v>
          </cell>
          <cell r="S92">
            <v>90</v>
          </cell>
          <cell r="T92">
            <v>32</v>
          </cell>
          <cell r="U92">
            <v>0</v>
          </cell>
          <cell r="V92">
            <v>90</v>
          </cell>
          <cell r="W92">
            <v>3</v>
          </cell>
          <cell r="X92" t="str">
            <v>"GA-05_Pt1_Hs=02.70_Tp=15.07_Ballast.dat"</v>
          </cell>
          <cell r="Y92" t="str">
            <v>"GA-05_Pt1_Hs=02.70_Tp=15.07_Ballast.dat"</v>
          </cell>
          <cell r="Z92" t="str">
            <v>"80.xls"</v>
          </cell>
          <cell r="AA92">
            <v>2.7</v>
          </cell>
          <cell r="AB92">
            <v>2</v>
          </cell>
          <cell r="AC92">
            <v>0.11086474501108648</v>
          </cell>
          <cell r="AD92" t="str">
            <v>"GA-05_Pt1_Hs=02.70_Tp=15.07_Ballast.dat"</v>
          </cell>
          <cell r="AE92" t="str">
            <v>"GA-05_Pt1_Hs=02.70_Tp=15.07_Ballast.dat"</v>
          </cell>
          <cell r="AF92" t="str">
            <v>"80.xls"</v>
          </cell>
        </row>
        <row r="93">
          <cell r="A93">
            <v>81</v>
          </cell>
          <cell r="B93" t="str">
            <v>GA-06_Pt1_Hs=02.70_Tp=12.33_Full</v>
          </cell>
          <cell r="D93" t="str">
            <v>Ochi-Hubble</v>
          </cell>
          <cell r="E93" t="str">
            <v>"Specified"</v>
          </cell>
          <cell r="F93" t="str">
            <v>N10</v>
          </cell>
          <cell r="G93">
            <v>270</v>
          </cell>
          <cell r="H93">
            <v>2.7</v>
          </cell>
          <cell r="I93">
            <v>8</v>
          </cell>
          <cell r="J93">
            <v>8.1103000811030002E-2</v>
          </cell>
          <cell r="K93" t="str">
            <v>S100</v>
          </cell>
          <cell r="L93">
            <v>270</v>
          </cell>
          <cell r="M93" t="str">
            <v>S100</v>
          </cell>
          <cell r="N93" t="str">
            <v>"Full"</v>
          </cell>
          <cell r="O93">
            <v>270</v>
          </cell>
          <cell r="P93">
            <v>-24.5</v>
          </cell>
          <cell r="Q93">
            <v>0</v>
          </cell>
          <cell r="R93">
            <v>18.150000000000002</v>
          </cell>
          <cell r="S93">
            <v>90</v>
          </cell>
          <cell r="T93">
            <v>32</v>
          </cell>
          <cell r="U93">
            <v>0</v>
          </cell>
          <cell r="V93">
            <v>90</v>
          </cell>
          <cell r="W93">
            <v>3</v>
          </cell>
          <cell r="X93" t="str">
            <v>"GA-06_Pt1_Hs=02.70_Tp=12.33_Full.dat"</v>
          </cell>
          <cell r="Y93" t="str">
            <v>"GA-06_Pt1_Hs=02.70_Tp=12.33_Full.dat"</v>
          </cell>
          <cell r="Z93" t="str">
            <v>"81.xls"</v>
          </cell>
          <cell r="AA93">
            <v>2.7</v>
          </cell>
          <cell r="AB93">
            <v>2</v>
          </cell>
          <cell r="AC93">
            <v>0.13550135501355015</v>
          </cell>
          <cell r="AD93" t="str">
            <v>"GA-06_Pt1_Hs=02.70_Tp=12.33_Full.dat"</v>
          </cell>
          <cell r="AE93" t="str">
            <v>"GA-06_Pt1_Hs=02.70_Tp=12.33_Full.dat"</v>
          </cell>
          <cell r="AF93" t="str">
            <v>"81.xls"</v>
          </cell>
        </row>
        <row r="94">
          <cell r="A94">
            <v>82</v>
          </cell>
          <cell r="B94" t="str">
            <v>GA-06_Pt1_Hs=02.70_Tp=13.70_Full</v>
          </cell>
          <cell r="D94" t="str">
            <v>Ochi-Hubble</v>
          </cell>
          <cell r="E94" t="str">
            <v>"Specified"</v>
          </cell>
          <cell r="F94" t="str">
            <v>N10</v>
          </cell>
          <cell r="G94">
            <v>270</v>
          </cell>
          <cell r="H94">
            <v>2.7</v>
          </cell>
          <cell r="I94">
            <v>8</v>
          </cell>
          <cell r="J94">
            <v>7.2992700729927015E-2</v>
          </cell>
          <cell r="K94" t="str">
            <v>S100</v>
          </cell>
          <cell r="L94">
            <v>270</v>
          </cell>
          <cell r="M94" t="str">
            <v>S100</v>
          </cell>
          <cell r="N94" t="str">
            <v>"Full"</v>
          </cell>
          <cell r="O94">
            <v>270</v>
          </cell>
          <cell r="P94">
            <v>-24.5</v>
          </cell>
          <cell r="Q94">
            <v>0</v>
          </cell>
          <cell r="R94">
            <v>18.150000000000002</v>
          </cell>
          <cell r="S94">
            <v>90</v>
          </cell>
          <cell r="T94">
            <v>32</v>
          </cell>
          <cell r="U94">
            <v>0</v>
          </cell>
          <cell r="V94">
            <v>90</v>
          </cell>
          <cell r="W94">
            <v>3</v>
          </cell>
          <cell r="X94" t="str">
            <v>"GA-06_Pt1_Hs=02.70_Tp=13.70_Full.dat"</v>
          </cell>
          <cell r="Y94" t="str">
            <v>"GA-06_Pt1_Hs=02.70_Tp=13.70_Full.dat"</v>
          </cell>
          <cell r="Z94" t="str">
            <v>"82.xls"</v>
          </cell>
          <cell r="AA94">
            <v>2.7</v>
          </cell>
          <cell r="AB94">
            <v>2</v>
          </cell>
          <cell r="AC94">
            <v>0.12195121951219513</v>
          </cell>
          <cell r="AD94" t="str">
            <v>"GA-06_Pt1_Hs=02.70_Tp=13.70_Full.dat"</v>
          </cell>
          <cell r="AE94" t="str">
            <v>"GA-06_Pt1_Hs=02.70_Tp=13.70_Full.dat"</v>
          </cell>
          <cell r="AF94" t="str">
            <v>"82.xls"</v>
          </cell>
        </row>
        <row r="95">
          <cell r="A95">
            <v>83</v>
          </cell>
          <cell r="B95" t="str">
            <v>GA-06_Pt1_Hs=02.70_Tp=15.07_Full</v>
          </cell>
          <cell r="D95" t="str">
            <v>Ochi-Hubble</v>
          </cell>
          <cell r="E95" t="str">
            <v>"Specified"</v>
          </cell>
          <cell r="F95" t="str">
            <v>N10</v>
          </cell>
          <cell r="G95">
            <v>270</v>
          </cell>
          <cell r="H95">
            <v>2.7</v>
          </cell>
          <cell r="I95">
            <v>8</v>
          </cell>
          <cell r="J95">
            <v>6.6357000663570004E-2</v>
          </cell>
          <cell r="K95" t="str">
            <v>S100</v>
          </cell>
          <cell r="L95">
            <v>270</v>
          </cell>
          <cell r="M95" t="str">
            <v>S100</v>
          </cell>
          <cell r="N95" t="str">
            <v>"Full"</v>
          </cell>
          <cell r="O95">
            <v>270</v>
          </cell>
          <cell r="P95">
            <v>-24.5</v>
          </cell>
          <cell r="Q95">
            <v>0</v>
          </cell>
          <cell r="R95">
            <v>18.150000000000002</v>
          </cell>
          <cell r="S95">
            <v>90</v>
          </cell>
          <cell r="T95">
            <v>32</v>
          </cell>
          <cell r="U95">
            <v>0</v>
          </cell>
          <cell r="V95">
            <v>90</v>
          </cell>
          <cell r="W95">
            <v>3</v>
          </cell>
          <cell r="X95" t="str">
            <v>"GA-06_Pt1_Hs=02.70_Tp=15.07_Full.dat"</v>
          </cell>
          <cell r="Y95" t="str">
            <v>"GA-06_Pt1_Hs=02.70_Tp=15.07_Full.dat"</v>
          </cell>
          <cell r="Z95" t="str">
            <v>"83.xls"</v>
          </cell>
          <cell r="AA95">
            <v>2.7</v>
          </cell>
          <cell r="AB95">
            <v>2</v>
          </cell>
          <cell r="AC95">
            <v>0.11086474501108648</v>
          </cell>
          <cell r="AD95" t="str">
            <v>"GA-06_Pt1_Hs=02.70_Tp=15.07_Full.dat"</v>
          </cell>
          <cell r="AE95" t="str">
            <v>"GA-06_Pt1_Hs=02.70_Tp=15.07_Full.dat"</v>
          </cell>
          <cell r="AF95" t="str">
            <v>"83.xls"</v>
          </cell>
        </row>
        <row r="96">
          <cell r="A96">
            <v>84</v>
          </cell>
          <cell r="B96" t="str">
            <v>GA-06_Pt1_Hs=02.70_Tp=12.33_Interm</v>
          </cell>
          <cell r="D96" t="str">
            <v>Ochi-Hubble</v>
          </cell>
          <cell r="E96" t="str">
            <v>"Specified"</v>
          </cell>
          <cell r="F96" t="str">
            <v>N10</v>
          </cell>
          <cell r="G96">
            <v>270</v>
          </cell>
          <cell r="H96">
            <v>2.7</v>
          </cell>
          <cell r="I96">
            <v>8</v>
          </cell>
          <cell r="J96">
            <v>8.1103000811030002E-2</v>
          </cell>
          <cell r="K96" t="str">
            <v>S100</v>
          </cell>
          <cell r="L96">
            <v>270</v>
          </cell>
          <cell r="M96" t="str">
            <v>S100</v>
          </cell>
          <cell r="N96" t="str">
            <v>"Interm"</v>
          </cell>
          <cell r="O96">
            <v>270</v>
          </cell>
          <cell r="P96">
            <v>-18.149999999999999</v>
          </cell>
          <cell r="Q96">
            <v>0</v>
          </cell>
          <cell r="R96">
            <v>18.150000000000002</v>
          </cell>
          <cell r="S96">
            <v>90</v>
          </cell>
          <cell r="T96">
            <v>32</v>
          </cell>
          <cell r="U96">
            <v>0</v>
          </cell>
          <cell r="V96">
            <v>90</v>
          </cell>
          <cell r="W96">
            <v>3</v>
          </cell>
          <cell r="X96" t="str">
            <v>"GA-06_Pt1_Hs=02.70_Tp=12.33_Interm.dat"</v>
          </cell>
          <cell r="Y96" t="str">
            <v>"GA-06_Pt1_Hs=02.70_Tp=12.33_Interm.dat"</v>
          </cell>
          <cell r="Z96" t="str">
            <v>"84.xls"</v>
          </cell>
          <cell r="AA96">
            <v>2.7</v>
          </cell>
          <cell r="AB96">
            <v>2</v>
          </cell>
          <cell r="AC96">
            <v>0.13550135501355015</v>
          </cell>
          <cell r="AD96" t="str">
            <v>"GA-06_Pt1_Hs=02.70_Tp=12.33_Interm.dat"</v>
          </cell>
          <cell r="AE96" t="str">
            <v>"GA-06_Pt1_Hs=02.70_Tp=12.33_Interm.dat"</v>
          </cell>
          <cell r="AF96" t="str">
            <v>"84.xls"</v>
          </cell>
        </row>
        <row r="97">
          <cell r="A97">
            <v>85</v>
          </cell>
          <cell r="B97" t="str">
            <v>GA-06_Pt1_Hs=02.70_Tp=13.70_Interm</v>
          </cell>
          <cell r="D97" t="str">
            <v>Ochi-Hubble</v>
          </cell>
          <cell r="E97" t="str">
            <v>"Specified"</v>
          </cell>
          <cell r="F97" t="str">
            <v>N10</v>
          </cell>
          <cell r="G97">
            <v>270</v>
          </cell>
          <cell r="H97">
            <v>2.7</v>
          </cell>
          <cell r="I97">
            <v>8</v>
          </cell>
          <cell r="J97">
            <v>7.2992700729927015E-2</v>
          </cell>
          <cell r="K97" t="str">
            <v>S100</v>
          </cell>
          <cell r="L97">
            <v>270</v>
          </cell>
          <cell r="M97" t="str">
            <v>S100</v>
          </cell>
          <cell r="N97" t="str">
            <v>"Interm"</v>
          </cell>
          <cell r="O97">
            <v>270</v>
          </cell>
          <cell r="P97">
            <v>-18.149999999999999</v>
          </cell>
          <cell r="Q97">
            <v>0</v>
          </cell>
          <cell r="R97">
            <v>18.150000000000002</v>
          </cell>
          <cell r="S97">
            <v>90</v>
          </cell>
          <cell r="T97">
            <v>32</v>
          </cell>
          <cell r="U97">
            <v>0</v>
          </cell>
          <cell r="V97">
            <v>90</v>
          </cell>
          <cell r="W97">
            <v>3</v>
          </cell>
          <cell r="X97" t="str">
            <v>"GA-06_Pt1_Hs=02.70_Tp=13.70_Interm.dat"</v>
          </cell>
          <cell r="Y97" t="str">
            <v>"GA-06_Pt1_Hs=02.70_Tp=13.70_Interm.dat"</v>
          </cell>
          <cell r="Z97" t="str">
            <v>"85.xls"</v>
          </cell>
          <cell r="AA97">
            <v>2.7</v>
          </cell>
          <cell r="AB97">
            <v>2</v>
          </cell>
          <cell r="AC97">
            <v>0.12195121951219513</v>
          </cell>
          <cell r="AD97" t="str">
            <v>"GA-06_Pt1_Hs=02.70_Tp=13.70_Interm.dat"</v>
          </cell>
          <cell r="AE97" t="str">
            <v>"GA-06_Pt1_Hs=02.70_Tp=13.70_Interm.dat"</v>
          </cell>
          <cell r="AF97" t="str">
            <v>"85.xls"</v>
          </cell>
        </row>
        <row r="98">
          <cell r="A98">
            <v>86</v>
          </cell>
          <cell r="B98" t="str">
            <v>GA-06_Pt1_Hs=02.70_Tp=15.07_Interm</v>
          </cell>
          <cell r="D98" t="str">
            <v>Ochi-Hubble</v>
          </cell>
          <cell r="E98" t="str">
            <v>"Specified"</v>
          </cell>
          <cell r="F98" t="str">
            <v>N10</v>
          </cell>
          <cell r="G98">
            <v>270</v>
          </cell>
          <cell r="H98">
            <v>2.7</v>
          </cell>
          <cell r="I98">
            <v>8</v>
          </cell>
          <cell r="J98">
            <v>6.6357000663570004E-2</v>
          </cell>
          <cell r="K98" t="str">
            <v>S100</v>
          </cell>
          <cell r="L98">
            <v>270</v>
          </cell>
          <cell r="M98" t="str">
            <v>S100</v>
          </cell>
          <cell r="N98" t="str">
            <v>"Interm"</v>
          </cell>
          <cell r="O98">
            <v>270</v>
          </cell>
          <cell r="P98">
            <v>-18.149999999999999</v>
          </cell>
          <cell r="Q98">
            <v>0</v>
          </cell>
          <cell r="R98">
            <v>18.150000000000002</v>
          </cell>
          <cell r="S98">
            <v>90</v>
          </cell>
          <cell r="T98">
            <v>32</v>
          </cell>
          <cell r="U98">
            <v>0</v>
          </cell>
          <cell r="V98">
            <v>90</v>
          </cell>
          <cell r="W98">
            <v>3</v>
          </cell>
          <cell r="X98" t="str">
            <v>"GA-06_Pt1_Hs=02.70_Tp=15.07_Interm.dat"</v>
          </cell>
          <cell r="Y98" t="str">
            <v>"GA-06_Pt1_Hs=02.70_Tp=15.07_Interm.dat"</v>
          </cell>
          <cell r="Z98" t="str">
            <v>"86.xls"</v>
          </cell>
          <cell r="AA98">
            <v>2.7</v>
          </cell>
          <cell r="AB98">
            <v>2</v>
          </cell>
          <cell r="AC98">
            <v>0.11086474501108648</v>
          </cell>
          <cell r="AD98" t="str">
            <v>"GA-06_Pt1_Hs=02.70_Tp=15.07_Interm.dat"</v>
          </cell>
          <cell r="AE98" t="str">
            <v>"GA-06_Pt1_Hs=02.70_Tp=15.07_Interm.dat"</v>
          </cell>
          <cell r="AF98" t="str">
            <v>"86.xls"</v>
          </cell>
        </row>
        <row r="99">
          <cell r="A99">
            <v>87</v>
          </cell>
          <cell r="B99" t="str">
            <v>GA-06_Pt1_Hs=02.70_Tp=12.33_Ballast</v>
          </cell>
          <cell r="D99" t="str">
            <v>Ochi-Hubble</v>
          </cell>
          <cell r="E99" t="str">
            <v>"Specified"</v>
          </cell>
          <cell r="F99" t="str">
            <v>N10</v>
          </cell>
          <cell r="G99">
            <v>270</v>
          </cell>
          <cell r="H99">
            <v>2.7</v>
          </cell>
          <cell r="I99">
            <v>8</v>
          </cell>
          <cell r="J99">
            <v>8.1103000811030002E-2</v>
          </cell>
          <cell r="K99" t="str">
            <v>S100</v>
          </cell>
          <cell r="L99">
            <v>270</v>
          </cell>
          <cell r="M99" t="str">
            <v>S100</v>
          </cell>
          <cell r="N99" t="str">
            <v>"Ballast"</v>
          </cell>
          <cell r="O99">
            <v>270</v>
          </cell>
          <cell r="P99">
            <v>-11.89</v>
          </cell>
          <cell r="Q99">
            <v>0</v>
          </cell>
          <cell r="R99">
            <v>18.150000000000002</v>
          </cell>
          <cell r="S99">
            <v>90</v>
          </cell>
          <cell r="T99">
            <v>32</v>
          </cell>
          <cell r="U99">
            <v>0</v>
          </cell>
          <cell r="V99">
            <v>90</v>
          </cell>
          <cell r="W99">
            <v>3</v>
          </cell>
          <cell r="X99" t="str">
            <v>"GA-06_Pt1_Hs=02.70_Tp=12.33_Ballast.dat"</v>
          </cell>
          <cell r="Y99" t="str">
            <v>"GA-06_Pt1_Hs=02.70_Tp=12.33_Ballast.dat"</v>
          </cell>
          <cell r="Z99" t="str">
            <v>"87.xls"</v>
          </cell>
          <cell r="AA99">
            <v>2.7</v>
          </cell>
          <cell r="AB99">
            <v>2</v>
          </cell>
          <cell r="AC99">
            <v>0.13550135501355015</v>
          </cell>
          <cell r="AD99" t="str">
            <v>"GA-06_Pt1_Hs=02.70_Tp=12.33_Ballast.dat"</v>
          </cell>
          <cell r="AE99" t="str">
            <v>"GA-06_Pt1_Hs=02.70_Tp=12.33_Ballast.dat"</v>
          </cell>
          <cell r="AF99" t="str">
            <v>"87.xls"</v>
          </cell>
        </row>
        <row r="100">
          <cell r="A100">
            <v>88</v>
          </cell>
          <cell r="B100" t="str">
            <v>GA-06_Pt1_Hs=02.70_Tp=13.70_Ballast</v>
          </cell>
          <cell r="D100" t="str">
            <v>Ochi-Hubble</v>
          </cell>
          <cell r="E100" t="str">
            <v>"Specified"</v>
          </cell>
          <cell r="F100" t="str">
            <v>N10</v>
          </cell>
          <cell r="G100">
            <v>270</v>
          </cell>
          <cell r="H100">
            <v>2.7</v>
          </cell>
          <cell r="I100">
            <v>8</v>
          </cell>
          <cell r="J100">
            <v>7.2992700729927015E-2</v>
          </cell>
          <cell r="K100" t="str">
            <v>S100</v>
          </cell>
          <cell r="L100">
            <v>270</v>
          </cell>
          <cell r="M100" t="str">
            <v>S100</v>
          </cell>
          <cell r="N100" t="str">
            <v>"Ballast"</v>
          </cell>
          <cell r="O100">
            <v>270</v>
          </cell>
          <cell r="P100">
            <v>-11.89</v>
          </cell>
          <cell r="Q100">
            <v>0</v>
          </cell>
          <cell r="R100">
            <v>18.150000000000002</v>
          </cell>
          <cell r="S100">
            <v>90</v>
          </cell>
          <cell r="T100">
            <v>32</v>
          </cell>
          <cell r="U100">
            <v>0</v>
          </cell>
          <cell r="V100">
            <v>90</v>
          </cell>
          <cell r="W100">
            <v>3</v>
          </cell>
          <cell r="X100" t="str">
            <v>"GA-06_Pt1_Hs=02.70_Tp=13.70_Ballast.dat"</v>
          </cell>
          <cell r="Y100" t="str">
            <v>"GA-06_Pt1_Hs=02.70_Tp=13.70_Ballast.dat"</v>
          </cell>
          <cell r="Z100" t="str">
            <v>"88.xls"</v>
          </cell>
          <cell r="AA100">
            <v>2.7</v>
          </cell>
          <cell r="AB100">
            <v>2</v>
          </cell>
          <cell r="AC100">
            <v>0.12195121951219513</v>
          </cell>
          <cell r="AD100" t="str">
            <v>"GA-06_Pt1_Hs=02.70_Tp=13.70_Ballast.dat"</v>
          </cell>
          <cell r="AE100" t="str">
            <v>"GA-06_Pt1_Hs=02.70_Tp=13.70_Ballast.dat"</v>
          </cell>
          <cell r="AF100" t="str">
            <v>"88.xls"</v>
          </cell>
        </row>
        <row r="101">
          <cell r="A101">
            <v>89</v>
          </cell>
          <cell r="B101" t="str">
            <v>GA-06_Pt1_Hs=02.70_Tp=15.07_Ballast</v>
          </cell>
          <cell r="D101" t="str">
            <v>Ochi-Hubble</v>
          </cell>
          <cell r="E101" t="str">
            <v>"Specified"</v>
          </cell>
          <cell r="F101" t="str">
            <v>N10</v>
          </cell>
          <cell r="G101">
            <v>270</v>
          </cell>
          <cell r="H101">
            <v>2.7</v>
          </cell>
          <cell r="I101">
            <v>8</v>
          </cell>
          <cell r="J101">
            <v>6.6357000663570004E-2</v>
          </cell>
          <cell r="K101" t="str">
            <v>S100</v>
          </cell>
          <cell r="L101">
            <v>270</v>
          </cell>
          <cell r="M101" t="str">
            <v>S100</v>
          </cell>
          <cell r="N101" t="str">
            <v>"Ballast"</v>
          </cell>
          <cell r="O101">
            <v>270</v>
          </cell>
          <cell r="P101">
            <v>-11.89</v>
          </cell>
          <cell r="Q101">
            <v>0</v>
          </cell>
          <cell r="R101">
            <v>18.150000000000002</v>
          </cell>
          <cell r="S101">
            <v>90</v>
          </cell>
          <cell r="T101">
            <v>32</v>
          </cell>
          <cell r="U101">
            <v>0</v>
          </cell>
          <cell r="V101">
            <v>90</v>
          </cell>
          <cell r="W101">
            <v>3</v>
          </cell>
          <cell r="X101" t="str">
            <v>"GA-06_Pt1_Hs=02.70_Tp=15.07_Ballast.dat"</v>
          </cell>
          <cell r="Y101" t="str">
            <v>"GA-06_Pt1_Hs=02.70_Tp=15.07_Ballast.dat"</v>
          </cell>
          <cell r="Z101" t="str">
            <v>"89.xls"</v>
          </cell>
          <cell r="AA101">
            <v>2.7</v>
          </cell>
          <cell r="AB101">
            <v>2</v>
          </cell>
          <cell r="AC101">
            <v>0.11086474501108648</v>
          </cell>
          <cell r="AD101" t="str">
            <v>"GA-06_Pt1_Hs=02.70_Tp=15.07_Ballast.dat"</v>
          </cell>
          <cell r="AE101" t="str">
            <v>"GA-06_Pt1_Hs=02.70_Tp=15.07_Ballast.dat"</v>
          </cell>
          <cell r="AF101" t="str">
            <v>"89.xls"</v>
          </cell>
        </row>
        <row r="102">
          <cell r="A102">
            <v>90</v>
          </cell>
          <cell r="B102" t="str">
            <v>GA-07a_Pt1_Hs=02.70_Tp=12.33_Full</v>
          </cell>
          <cell r="D102" t="str">
            <v>Ochi-Hubble</v>
          </cell>
          <cell r="E102" t="str">
            <v>"Specified"</v>
          </cell>
          <cell r="F102" t="str">
            <v>SE10</v>
          </cell>
          <cell r="G102">
            <v>135</v>
          </cell>
          <cell r="H102">
            <v>2.7</v>
          </cell>
          <cell r="I102">
            <v>8</v>
          </cell>
          <cell r="J102">
            <v>8.1103000811030002E-2</v>
          </cell>
          <cell r="K102" t="str">
            <v>NW100</v>
          </cell>
          <cell r="L102">
            <v>135</v>
          </cell>
          <cell r="M102" t="str">
            <v>NW100</v>
          </cell>
          <cell r="N102" t="str">
            <v>"Full"</v>
          </cell>
          <cell r="O102">
            <v>135</v>
          </cell>
          <cell r="P102">
            <v>-24.5</v>
          </cell>
          <cell r="Q102">
            <v>0</v>
          </cell>
          <cell r="R102">
            <v>18.150000000000002</v>
          </cell>
          <cell r="S102">
            <v>90</v>
          </cell>
          <cell r="T102">
            <v>32</v>
          </cell>
          <cell r="U102">
            <v>0</v>
          </cell>
          <cell r="V102">
            <v>90</v>
          </cell>
          <cell r="W102">
            <v>3</v>
          </cell>
          <cell r="X102" t="str">
            <v>"GA-07a_Pt1_Hs=02.70_Tp=12.33_Full.dat"</v>
          </cell>
          <cell r="Y102" t="str">
            <v>"GA-07a_Pt1_Hs=02.70_Tp=12.33_Full.dat"</v>
          </cell>
          <cell r="Z102" t="str">
            <v>"90.xls"</v>
          </cell>
          <cell r="AA102">
            <v>2.7</v>
          </cell>
          <cell r="AB102">
            <v>2</v>
          </cell>
          <cell r="AC102">
            <v>0.13550135501355015</v>
          </cell>
          <cell r="AD102" t="str">
            <v>"GA-07a_Pt1_Hs=02.70_Tp=12.33_Full.dat"</v>
          </cell>
          <cell r="AE102" t="str">
            <v>"GA-07a_Pt1_Hs=02.70_Tp=12.33_Full.dat"</v>
          </cell>
          <cell r="AF102" t="str">
            <v>"90.xls"</v>
          </cell>
        </row>
        <row r="103">
          <cell r="A103">
            <v>91</v>
          </cell>
          <cell r="B103" t="str">
            <v>GA-07a_Pt1_Hs=02.70_Tp=13.70_Full</v>
          </cell>
          <cell r="D103" t="str">
            <v>Ochi-Hubble</v>
          </cell>
          <cell r="E103" t="str">
            <v>"Specified"</v>
          </cell>
          <cell r="F103" t="str">
            <v>SE10</v>
          </cell>
          <cell r="G103">
            <v>135</v>
          </cell>
          <cell r="H103">
            <v>2.7</v>
          </cell>
          <cell r="I103">
            <v>8</v>
          </cell>
          <cell r="J103">
            <v>7.2992700729927015E-2</v>
          </cell>
          <cell r="K103" t="str">
            <v>NW100</v>
          </cell>
          <cell r="L103">
            <v>135</v>
          </cell>
          <cell r="M103" t="str">
            <v>NW100</v>
          </cell>
          <cell r="N103" t="str">
            <v>"Full"</v>
          </cell>
          <cell r="O103">
            <v>135</v>
          </cell>
          <cell r="P103">
            <v>-24.5</v>
          </cell>
          <cell r="Q103">
            <v>0</v>
          </cell>
          <cell r="R103">
            <v>18.150000000000002</v>
          </cell>
          <cell r="S103">
            <v>90</v>
          </cell>
          <cell r="T103">
            <v>32</v>
          </cell>
          <cell r="U103">
            <v>0</v>
          </cell>
          <cell r="V103">
            <v>90</v>
          </cell>
          <cell r="W103">
            <v>3</v>
          </cell>
          <cell r="X103" t="str">
            <v>"GA-07a_Pt1_Hs=02.70_Tp=13.70_Full.dat"</v>
          </cell>
          <cell r="Y103" t="str">
            <v>"GA-07a_Pt1_Hs=02.70_Tp=13.70_Full.dat"</v>
          </cell>
          <cell r="Z103" t="str">
            <v>"91.xls"</v>
          </cell>
          <cell r="AA103">
            <v>2.7</v>
          </cell>
          <cell r="AB103">
            <v>2</v>
          </cell>
          <cell r="AC103">
            <v>0.12195121951219513</v>
          </cell>
          <cell r="AD103" t="str">
            <v>"GA-07a_Pt1_Hs=02.70_Tp=13.70_Full.dat"</v>
          </cell>
          <cell r="AE103" t="str">
            <v>"GA-07a_Pt1_Hs=02.70_Tp=13.70_Full.dat"</v>
          </cell>
          <cell r="AF103" t="str">
            <v>"91.xls"</v>
          </cell>
        </row>
        <row r="104">
          <cell r="A104">
            <v>92</v>
          </cell>
          <cell r="B104" t="str">
            <v>GA-07a_Pt1_Hs=02.70_Tp=15.07_Full</v>
          </cell>
          <cell r="D104" t="str">
            <v>Ochi-Hubble</v>
          </cell>
          <cell r="E104" t="str">
            <v>"Specified"</v>
          </cell>
          <cell r="F104" t="str">
            <v>SE10</v>
          </cell>
          <cell r="G104">
            <v>135</v>
          </cell>
          <cell r="H104">
            <v>2.7</v>
          </cell>
          <cell r="I104">
            <v>8</v>
          </cell>
          <cell r="J104">
            <v>6.6357000663570004E-2</v>
          </cell>
          <cell r="K104" t="str">
            <v>NW100</v>
          </cell>
          <cell r="L104">
            <v>135</v>
          </cell>
          <cell r="M104" t="str">
            <v>NW100</v>
          </cell>
          <cell r="N104" t="str">
            <v>"Full"</v>
          </cell>
          <cell r="O104">
            <v>135</v>
          </cell>
          <cell r="P104">
            <v>-24.5</v>
          </cell>
          <cell r="Q104">
            <v>0</v>
          </cell>
          <cell r="R104">
            <v>18.150000000000002</v>
          </cell>
          <cell r="S104">
            <v>90</v>
          </cell>
          <cell r="T104">
            <v>32</v>
          </cell>
          <cell r="U104">
            <v>0</v>
          </cell>
          <cell r="V104">
            <v>90</v>
          </cell>
          <cell r="W104">
            <v>3</v>
          </cell>
          <cell r="X104" t="str">
            <v>"GA-07a_Pt1_Hs=02.70_Tp=15.07_Full.dat"</v>
          </cell>
          <cell r="Y104" t="str">
            <v>"GA-07a_Pt1_Hs=02.70_Tp=15.07_Full.dat"</v>
          </cell>
          <cell r="Z104" t="str">
            <v>"92.xls"</v>
          </cell>
          <cell r="AA104">
            <v>2.7</v>
          </cell>
          <cell r="AB104">
            <v>2</v>
          </cell>
          <cell r="AC104">
            <v>0.11086474501108648</v>
          </cell>
          <cell r="AD104" t="str">
            <v>"GA-07a_Pt1_Hs=02.70_Tp=15.07_Full.dat"</v>
          </cell>
          <cell r="AE104" t="str">
            <v>"GA-07a_Pt1_Hs=02.70_Tp=15.07_Full.dat"</v>
          </cell>
          <cell r="AF104" t="str">
            <v>"92.xls"</v>
          </cell>
        </row>
        <row r="105">
          <cell r="A105">
            <v>93</v>
          </cell>
          <cell r="B105" t="str">
            <v>GA-07a_Pt1_Hs=02.70_Tp=12.33_Interm</v>
          </cell>
          <cell r="D105" t="str">
            <v>Ochi-Hubble</v>
          </cell>
          <cell r="E105" t="str">
            <v>"Specified"</v>
          </cell>
          <cell r="F105" t="str">
            <v>SE10</v>
          </cell>
          <cell r="G105">
            <v>135</v>
          </cell>
          <cell r="H105">
            <v>2.7</v>
          </cell>
          <cell r="I105">
            <v>8</v>
          </cell>
          <cell r="J105">
            <v>8.1103000811030002E-2</v>
          </cell>
          <cell r="K105" t="str">
            <v>NW100</v>
          </cell>
          <cell r="L105">
            <v>135</v>
          </cell>
          <cell r="M105" t="str">
            <v>NW100</v>
          </cell>
          <cell r="N105" t="str">
            <v>"Interm"</v>
          </cell>
          <cell r="O105">
            <v>135</v>
          </cell>
          <cell r="P105">
            <v>-18.149999999999999</v>
          </cell>
          <cell r="Q105">
            <v>0</v>
          </cell>
          <cell r="R105">
            <v>18.150000000000002</v>
          </cell>
          <cell r="S105">
            <v>90</v>
          </cell>
          <cell r="T105">
            <v>32</v>
          </cell>
          <cell r="U105">
            <v>0</v>
          </cell>
          <cell r="V105">
            <v>90</v>
          </cell>
          <cell r="W105">
            <v>3</v>
          </cell>
          <cell r="X105" t="str">
            <v>"GA-07a_Pt1_Hs=02.70_Tp=12.33_Interm.dat"</v>
          </cell>
          <cell r="Y105" t="str">
            <v>"GA-07a_Pt1_Hs=02.70_Tp=12.33_Interm.dat"</v>
          </cell>
          <cell r="Z105" t="str">
            <v>"93.xls"</v>
          </cell>
          <cell r="AA105">
            <v>2.7</v>
          </cell>
          <cell r="AB105">
            <v>2</v>
          </cell>
          <cell r="AC105">
            <v>0.13550135501355015</v>
          </cell>
          <cell r="AD105" t="str">
            <v>"GA-07a_Pt1_Hs=02.70_Tp=12.33_Interm.dat"</v>
          </cell>
          <cell r="AE105" t="str">
            <v>"GA-07a_Pt1_Hs=02.70_Tp=12.33_Interm.dat"</v>
          </cell>
          <cell r="AF105" t="str">
            <v>"93.xls"</v>
          </cell>
        </row>
        <row r="106">
          <cell r="A106">
            <v>94</v>
          </cell>
          <cell r="B106" t="str">
            <v>GA-07a_Pt1_Hs=02.70_Tp=13.70_Interm</v>
          </cell>
          <cell r="D106" t="str">
            <v>Ochi-Hubble</v>
          </cell>
          <cell r="E106" t="str">
            <v>"Specified"</v>
          </cell>
          <cell r="F106" t="str">
            <v>SE10</v>
          </cell>
          <cell r="G106">
            <v>135</v>
          </cell>
          <cell r="H106">
            <v>2.7</v>
          </cell>
          <cell r="I106">
            <v>8</v>
          </cell>
          <cell r="J106">
            <v>7.2992700729927015E-2</v>
          </cell>
          <cell r="K106" t="str">
            <v>NW100</v>
          </cell>
          <cell r="L106">
            <v>135</v>
          </cell>
          <cell r="M106" t="str">
            <v>NW100</v>
          </cell>
          <cell r="N106" t="str">
            <v>"Interm"</v>
          </cell>
          <cell r="O106">
            <v>135</v>
          </cell>
          <cell r="P106">
            <v>-18.149999999999999</v>
          </cell>
          <cell r="Q106">
            <v>0</v>
          </cell>
          <cell r="R106">
            <v>18.150000000000002</v>
          </cell>
          <cell r="S106">
            <v>90</v>
          </cell>
          <cell r="T106">
            <v>32</v>
          </cell>
          <cell r="U106">
            <v>0</v>
          </cell>
          <cell r="V106">
            <v>90</v>
          </cell>
          <cell r="W106">
            <v>3</v>
          </cell>
          <cell r="X106" t="str">
            <v>"GA-07a_Pt1_Hs=02.70_Tp=13.70_Interm.dat"</v>
          </cell>
          <cell r="Y106" t="str">
            <v>"GA-07a_Pt1_Hs=02.70_Tp=13.70_Interm.dat"</v>
          </cell>
          <cell r="Z106" t="str">
            <v>"94.xls"</v>
          </cell>
          <cell r="AA106">
            <v>2.7</v>
          </cell>
          <cell r="AB106">
            <v>2</v>
          </cell>
          <cell r="AC106">
            <v>0.12195121951219513</v>
          </cell>
          <cell r="AD106" t="str">
            <v>"GA-07a_Pt1_Hs=02.70_Tp=13.70_Interm.dat"</v>
          </cell>
          <cell r="AE106" t="str">
            <v>"GA-07a_Pt1_Hs=02.70_Tp=13.70_Interm.dat"</v>
          </cell>
          <cell r="AF106" t="str">
            <v>"94.xls"</v>
          </cell>
        </row>
        <row r="107">
          <cell r="A107">
            <v>95</v>
          </cell>
          <cell r="B107" t="str">
            <v>GA-07a_Pt1_Hs=02.70_Tp=15.07_Interm</v>
          </cell>
          <cell r="D107" t="str">
            <v>Ochi-Hubble</v>
          </cell>
          <cell r="E107" t="str">
            <v>"Specified"</v>
          </cell>
          <cell r="F107" t="str">
            <v>SE10</v>
          </cell>
          <cell r="G107">
            <v>135</v>
          </cell>
          <cell r="H107">
            <v>2.7</v>
          </cell>
          <cell r="I107">
            <v>8</v>
          </cell>
          <cell r="J107">
            <v>6.6357000663570004E-2</v>
          </cell>
          <cell r="K107" t="str">
            <v>NW100</v>
          </cell>
          <cell r="L107">
            <v>135</v>
          </cell>
          <cell r="M107" t="str">
            <v>NW100</v>
          </cell>
          <cell r="N107" t="str">
            <v>"Interm"</v>
          </cell>
          <cell r="O107">
            <v>135</v>
          </cell>
          <cell r="P107">
            <v>-18.149999999999999</v>
          </cell>
          <cell r="Q107">
            <v>0</v>
          </cell>
          <cell r="R107">
            <v>18.150000000000002</v>
          </cell>
          <cell r="S107">
            <v>90</v>
          </cell>
          <cell r="T107">
            <v>32</v>
          </cell>
          <cell r="U107">
            <v>0</v>
          </cell>
          <cell r="V107">
            <v>90</v>
          </cell>
          <cell r="W107">
            <v>3</v>
          </cell>
          <cell r="X107" t="str">
            <v>"GA-07a_Pt1_Hs=02.70_Tp=15.07_Interm.dat"</v>
          </cell>
          <cell r="Y107" t="str">
            <v>"GA-07a_Pt1_Hs=02.70_Tp=15.07_Interm.dat"</v>
          </cell>
          <cell r="Z107" t="str">
            <v>"95.xls"</v>
          </cell>
          <cell r="AA107">
            <v>2.7</v>
          </cell>
          <cell r="AB107">
            <v>2</v>
          </cell>
          <cell r="AC107">
            <v>0.11086474501108648</v>
          </cell>
          <cell r="AD107" t="str">
            <v>"GA-07a_Pt1_Hs=02.70_Tp=15.07_Interm.dat"</v>
          </cell>
          <cell r="AE107" t="str">
            <v>"GA-07a_Pt1_Hs=02.70_Tp=15.07_Interm.dat"</v>
          </cell>
          <cell r="AF107" t="str">
            <v>"95.xls"</v>
          </cell>
        </row>
        <row r="108">
          <cell r="A108">
            <v>96</v>
          </cell>
          <cell r="B108" t="str">
            <v>GA-07a_Pt1_Hs=02.70_Tp=12.33_Ballast</v>
          </cell>
          <cell r="D108" t="str">
            <v>Ochi-Hubble</v>
          </cell>
          <cell r="E108" t="str">
            <v>"Specified"</v>
          </cell>
          <cell r="F108" t="str">
            <v>SE10</v>
          </cell>
          <cell r="G108">
            <v>135</v>
          </cell>
          <cell r="H108">
            <v>2.7</v>
          </cell>
          <cell r="I108">
            <v>8</v>
          </cell>
          <cell r="J108">
            <v>8.1103000811030002E-2</v>
          </cell>
          <cell r="K108" t="str">
            <v>NW100</v>
          </cell>
          <cell r="L108">
            <v>135</v>
          </cell>
          <cell r="M108" t="str">
            <v>NW100</v>
          </cell>
          <cell r="N108" t="str">
            <v>"Ballast"</v>
          </cell>
          <cell r="O108">
            <v>135</v>
          </cell>
          <cell r="P108">
            <v>-11.89</v>
          </cell>
          <cell r="Q108">
            <v>0</v>
          </cell>
          <cell r="R108">
            <v>18.150000000000002</v>
          </cell>
          <cell r="S108">
            <v>90</v>
          </cell>
          <cell r="T108">
            <v>32</v>
          </cell>
          <cell r="U108">
            <v>0</v>
          </cell>
          <cell r="V108">
            <v>90</v>
          </cell>
          <cell r="W108">
            <v>3</v>
          </cell>
          <cell r="X108" t="str">
            <v>"GA-07a_Pt1_Hs=02.70_Tp=12.33_Ballast.dat"</v>
          </cell>
          <cell r="Y108" t="str">
            <v>"GA-07a_Pt1_Hs=02.70_Tp=12.33_Ballast.dat"</v>
          </cell>
          <cell r="Z108" t="str">
            <v>"96.xls"</v>
          </cell>
          <cell r="AA108">
            <v>2.7</v>
          </cell>
          <cell r="AB108">
            <v>2</v>
          </cell>
          <cell r="AC108">
            <v>0.13550135501355015</v>
          </cell>
          <cell r="AD108" t="str">
            <v>"GA-07a_Pt1_Hs=02.70_Tp=12.33_Ballast.dat"</v>
          </cell>
          <cell r="AE108" t="str">
            <v>"GA-07a_Pt1_Hs=02.70_Tp=12.33_Ballast.dat"</v>
          </cell>
          <cell r="AF108" t="str">
            <v>"96.xls"</v>
          </cell>
        </row>
        <row r="109">
          <cell r="A109">
            <v>97</v>
          </cell>
          <cell r="B109" t="str">
            <v>GA-07a_Pt1_Hs=02.70_Tp=13.70_Ballast</v>
          </cell>
          <cell r="D109" t="str">
            <v>Ochi-Hubble</v>
          </cell>
          <cell r="E109" t="str">
            <v>"Specified"</v>
          </cell>
          <cell r="F109" t="str">
            <v>SE10</v>
          </cell>
          <cell r="G109">
            <v>135</v>
          </cell>
          <cell r="H109">
            <v>2.7</v>
          </cell>
          <cell r="I109">
            <v>8</v>
          </cell>
          <cell r="J109">
            <v>7.2992700729927015E-2</v>
          </cell>
          <cell r="K109" t="str">
            <v>NW100</v>
          </cell>
          <cell r="L109">
            <v>135</v>
          </cell>
          <cell r="M109" t="str">
            <v>NW100</v>
          </cell>
          <cell r="N109" t="str">
            <v>"Ballast"</v>
          </cell>
          <cell r="O109">
            <v>135</v>
          </cell>
          <cell r="P109">
            <v>-11.89</v>
          </cell>
          <cell r="Q109">
            <v>0</v>
          </cell>
          <cell r="R109">
            <v>18.150000000000002</v>
          </cell>
          <cell r="S109">
            <v>90</v>
          </cell>
          <cell r="T109">
            <v>32</v>
          </cell>
          <cell r="U109">
            <v>0</v>
          </cell>
          <cell r="V109">
            <v>90</v>
          </cell>
          <cell r="W109">
            <v>3</v>
          </cell>
          <cell r="X109" t="str">
            <v>"GA-07a_Pt1_Hs=02.70_Tp=13.70_Ballast.dat"</v>
          </cell>
          <cell r="Y109" t="str">
            <v>"GA-07a_Pt1_Hs=02.70_Tp=13.70_Ballast.dat"</v>
          </cell>
          <cell r="Z109" t="str">
            <v>"97.xls"</v>
          </cell>
          <cell r="AA109">
            <v>2.7</v>
          </cell>
          <cell r="AB109">
            <v>2</v>
          </cell>
          <cell r="AC109">
            <v>0.12195121951219513</v>
          </cell>
          <cell r="AD109" t="str">
            <v>"GA-07a_Pt1_Hs=02.70_Tp=13.70_Ballast.dat"</v>
          </cell>
          <cell r="AE109" t="str">
            <v>"GA-07a_Pt1_Hs=02.70_Tp=13.70_Ballast.dat"</v>
          </cell>
          <cell r="AF109" t="str">
            <v>"97.xls"</v>
          </cell>
        </row>
        <row r="110">
          <cell r="A110">
            <v>98</v>
          </cell>
          <cell r="B110" t="str">
            <v>GA-07a_Pt1_Hs=02.70_Tp=15.07_Ballast</v>
          </cell>
          <cell r="D110" t="str">
            <v>Ochi-Hubble</v>
          </cell>
          <cell r="E110" t="str">
            <v>"Specified"</v>
          </cell>
          <cell r="F110" t="str">
            <v>SE10</v>
          </cell>
          <cell r="G110">
            <v>135</v>
          </cell>
          <cell r="H110">
            <v>2.7</v>
          </cell>
          <cell r="I110">
            <v>8</v>
          </cell>
          <cell r="J110">
            <v>6.6357000663570004E-2</v>
          </cell>
          <cell r="K110" t="str">
            <v>NW100</v>
          </cell>
          <cell r="L110">
            <v>135</v>
          </cell>
          <cell r="M110" t="str">
            <v>NW100</v>
          </cell>
          <cell r="N110" t="str">
            <v>"Ballast"</v>
          </cell>
          <cell r="O110">
            <v>135</v>
          </cell>
          <cell r="P110">
            <v>-11.89</v>
          </cell>
          <cell r="Q110">
            <v>0</v>
          </cell>
          <cell r="R110">
            <v>18.150000000000002</v>
          </cell>
          <cell r="S110">
            <v>90</v>
          </cell>
          <cell r="T110">
            <v>32</v>
          </cell>
          <cell r="U110">
            <v>0</v>
          </cell>
          <cell r="V110">
            <v>90</v>
          </cell>
          <cell r="W110">
            <v>3</v>
          </cell>
          <cell r="X110" t="str">
            <v>"GA-07a_Pt1_Hs=02.70_Tp=15.07_Ballast.dat"</v>
          </cell>
          <cell r="Y110" t="str">
            <v>"GA-07a_Pt1_Hs=02.70_Tp=15.07_Ballast.dat"</v>
          </cell>
          <cell r="Z110" t="str">
            <v>"98.xls"</v>
          </cell>
          <cell r="AA110">
            <v>2.7</v>
          </cell>
          <cell r="AB110">
            <v>2</v>
          </cell>
          <cell r="AC110">
            <v>0.11086474501108648</v>
          </cell>
          <cell r="AD110" t="str">
            <v>"GA-07a_Pt1_Hs=02.70_Tp=15.07_Ballast.dat"</v>
          </cell>
          <cell r="AE110" t="str">
            <v>"GA-07a_Pt1_Hs=02.70_Tp=15.07_Ballast.dat"</v>
          </cell>
          <cell r="AF110" t="str">
            <v>"98.xls"</v>
          </cell>
        </row>
        <row r="111">
          <cell r="A111">
            <v>99</v>
          </cell>
          <cell r="B111" t="str">
            <v>GA-07b_Pt1_Hs=02.70_Tp=12.33_Full</v>
          </cell>
          <cell r="D111" t="str">
            <v>Ochi-Hubble</v>
          </cell>
          <cell r="E111" t="str">
            <v>"Specified"</v>
          </cell>
          <cell r="F111" t="str">
            <v>NE10</v>
          </cell>
          <cell r="G111">
            <v>225</v>
          </cell>
          <cell r="H111">
            <v>2.7</v>
          </cell>
          <cell r="I111">
            <v>8</v>
          </cell>
          <cell r="J111">
            <v>8.1103000811030002E-2</v>
          </cell>
          <cell r="K111" t="str">
            <v>SW100</v>
          </cell>
          <cell r="L111">
            <v>225</v>
          </cell>
          <cell r="M111" t="str">
            <v>SW100</v>
          </cell>
          <cell r="N111" t="str">
            <v>"Full"</v>
          </cell>
          <cell r="O111">
            <v>225</v>
          </cell>
          <cell r="P111">
            <v>-24.5</v>
          </cell>
          <cell r="Q111">
            <v>0</v>
          </cell>
          <cell r="R111">
            <v>18.150000000000002</v>
          </cell>
          <cell r="S111">
            <v>90</v>
          </cell>
          <cell r="T111">
            <v>32</v>
          </cell>
          <cell r="U111">
            <v>0</v>
          </cell>
          <cell r="V111">
            <v>90</v>
          </cell>
          <cell r="W111">
            <v>3</v>
          </cell>
          <cell r="X111" t="str">
            <v>"GA-07b_Pt1_Hs=02.70_Tp=12.33_Full.dat"</v>
          </cell>
          <cell r="Y111" t="str">
            <v>"GA-07b_Pt1_Hs=02.70_Tp=12.33_Full.dat"</v>
          </cell>
          <cell r="Z111" t="str">
            <v>"99.xls"</v>
          </cell>
          <cell r="AA111">
            <v>2.7</v>
          </cell>
          <cell r="AB111">
            <v>2</v>
          </cell>
          <cell r="AC111">
            <v>0.13550135501355015</v>
          </cell>
          <cell r="AD111" t="str">
            <v>"GA-07b_Pt1_Hs=02.70_Tp=12.33_Full.dat"</v>
          </cell>
          <cell r="AE111" t="str">
            <v>"GA-07b_Pt1_Hs=02.70_Tp=12.33_Full.dat"</v>
          </cell>
          <cell r="AF111" t="str">
            <v>"99.xls"</v>
          </cell>
        </row>
        <row r="112">
          <cell r="A112">
            <v>100</v>
          </cell>
          <cell r="B112" t="str">
            <v>GA-07b_Pt1_Hs=02.70_Tp=13.70_Full</v>
          </cell>
          <cell r="D112" t="str">
            <v>Ochi-Hubble</v>
          </cell>
          <cell r="E112" t="str">
            <v>"Specified"</v>
          </cell>
          <cell r="F112" t="str">
            <v>NE10</v>
          </cell>
          <cell r="G112">
            <v>225</v>
          </cell>
          <cell r="H112">
            <v>2.7</v>
          </cell>
          <cell r="I112">
            <v>8</v>
          </cell>
          <cell r="J112">
            <v>7.2992700729927015E-2</v>
          </cell>
          <cell r="K112" t="str">
            <v>SW100</v>
          </cell>
          <cell r="L112">
            <v>225</v>
          </cell>
          <cell r="M112" t="str">
            <v>SW100</v>
          </cell>
          <cell r="N112" t="str">
            <v>"Full"</v>
          </cell>
          <cell r="O112">
            <v>225</v>
          </cell>
          <cell r="P112">
            <v>-24.5</v>
          </cell>
          <cell r="Q112">
            <v>0</v>
          </cell>
          <cell r="R112">
            <v>18.150000000000002</v>
          </cell>
          <cell r="S112">
            <v>90</v>
          </cell>
          <cell r="T112">
            <v>32</v>
          </cell>
          <cell r="U112">
            <v>0</v>
          </cell>
          <cell r="V112">
            <v>90</v>
          </cell>
          <cell r="W112">
            <v>3</v>
          </cell>
          <cell r="X112" t="str">
            <v>"GA-07b_Pt1_Hs=02.70_Tp=13.70_Full.dat"</v>
          </cell>
          <cell r="Y112" t="str">
            <v>"GA-07b_Pt1_Hs=02.70_Tp=13.70_Full.dat"</v>
          </cell>
          <cell r="Z112" t="str">
            <v>"100.xls"</v>
          </cell>
          <cell r="AA112">
            <v>2.7</v>
          </cell>
          <cell r="AB112">
            <v>2</v>
          </cell>
          <cell r="AC112">
            <v>0.12195121951219513</v>
          </cell>
          <cell r="AD112" t="str">
            <v>"GA-07b_Pt1_Hs=02.70_Tp=13.70_Full.dat"</v>
          </cell>
          <cell r="AE112" t="str">
            <v>"GA-07b_Pt1_Hs=02.70_Tp=13.70_Full.dat"</v>
          </cell>
          <cell r="AF112" t="str">
            <v>"100.xls"</v>
          </cell>
        </row>
        <row r="113">
          <cell r="A113">
            <v>101</v>
          </cell>
          <cell r="B113" t="str">
            <v>GA-07b_Pt1_Hs=02.70_Tp=15.07_Full</v>
          </cell>
          <cell r="D113" t="str">
            <v>Ochi-Hubble</v>
          </cell>
          <cell r="E113" t="str">
            <v>"Specified"</v>
          </cell>
          <cell r="F113" t="str">
            <v>NE10</v>
          </cell>
          <cell r="G113">
            <v>225</v>
          </cell>
          <cell r="H113">
            <v>2.7</v>
          </cell>
          <cell r="I113">
            <v>8</v>
          </cell>
          <cell r="J113">
            <v>6.6357000663570004E-2</v>
          </cell>
          <cell r="K113" t="str">
            <v>SW100</v>
          </cell>
          <cell r="L113">
            <v>225</v>
          </cell>
          <cell r="M113" t="str">
            <v>SW100</v>
          </cell>
          <cell r="N113" t="str">
            <v>"Full"</v>
          </cell>
          <cell r="O113">
            <v>225</v>
          </cell>
          <cell r="P113">
            <v>-24.5</v>
          </cell>
          <cell r="Q113">
            <v>0</v>
          </cell>
          <cell r="R113">
            <v>18.150000000000002</v>
          </cell>
          <cell r="S113">
            <v>90</v>
          </cell>
          <cell r="T113">
            <v>32</v>
          </cell>
          <cell r="U113">
            <v>0</v>
          </cell>
          <cell r="V113">
            <v>90</v>
          </cell>
          <cell r="W113">
            <v>3</v>
          </cell>
          <cell r="X113" t="str">
            <v>"GA-07b_Pt1_Hs=02.70_Tp=15.07_Full.dat"</v>
          </cell>
          <cell r="Y113" t="str">
            <v>"GA-07b_Pt1_Hs=02.70_Tp=15.07_Full.dat"</v>
          </cell>
          <cell r="Z113" t="str">
            <v>"101.xls"</v>
          </cell>
          <cell r="AA113">
            <v>2.7</v>
          </cell>
          <cell r="AB113">
            <v>2</v>
          </cell>
          <cell r="AC113">
            <v>0.11086474501108648</v>
          </cell>
          <cell r="AD113" t="str">
            <v>"GA-07b_Pt1_Hs=02.70_Tp=15.07_Full.dat"</v>
          </cell>
          <cell r="AE113" t="str">
            <v>"GA-07b_Pt1_Hs=02.70_Tp=15.07_Full.dat"</v>
          </cell>
          <cell r="AF113" t="str">
            <v>"101.xls"</v>
          </cell>
        </row>
        <row r="114">
          <cell r="A114">
            <v>102</v>
          </cell>
          <cell r="B114" t="str">
            <v>GA-07b_Pt1_Hs=02.70_Tp=12.33_Interm</v>
          </cell>
          <cell r="D114" t="str">
            <v>Ochi-Hubble</v>
          </cell>
          <cell r="E114" t="str">
            <v>"Specified"</v>
          </cell>
          <cell r="F114" t="str">
            <v>NE10</v>
          </cell>
          <cell r="G114">
            <v>225</v>
          </cell>
          <cell r="H114">
            <v>2.7</v>
          </cell>
          <cell r="I114">
            <v>8</v>
          </cell>
          <cell r="J114">
            <v>8.1103000811030002E-2</v>
          </cell>
          <cell r="K114" t="str">
            <v>SW100</v>
          </cell>
          <cell r="L114">
            <v>225</v>
          </cell>
          <cell r="M114" t="str">
            <v>SW100</v>
          </cell>
          <cell r="N114" t="str">
            <v>"Interm"</v>
          </cell>
          <cell r="O114">
            <v>225</v>
          </cell>
          <cell r="P114">
            <v>-18.149999999999999</v>
          </cell>
          <cell r="Q114">
            <v>0</v>
          </cell>
          <cell r="R114">
            <v>18.150000000000002</v>
          </cell>
          <cell r="S114">
            <v>90</v>
          </cell>
          <cell r="T114">
            <v>32</v>
          </cell>
          <cell r="U114">
            <v>0</v>
          </cell>
          <cell r="V114">
            <v>90</v>
          </cell>
          <cell r="W114">
            <v>3</v>
          </cell>
          <cell r="X114" t="str">
            <v>"GA-07b_Pt1_Hs=02.70_Tp=12.33_Interm.dat"</v>
          </cell>
          <cell r="Y114" t="str">
            <v>"GA-07b_Pt1_Hs=02.70_Tp=12.33_Interm.dat"</v>
          </cell>
          <cell r="Z114" t="str">
            <v>"102.xls"</v>
          </cell>
          <cell r="AA114">
            <v>2.7</v>
          </cell>
          <cell r="AB114">
            <v>2</v>
          </cell>
          <cell r="AC114">
            <v>0.13550135501355015</v>
          </cell>
          <cell r="AD114" t="str">
            <v>"GA-07b_Pt1_Hs=02.70_Tp=12.33_Interm.dat"</v>
          </cell>
          <cell r="AE114" t="str">
            <v>"GA-07b_Pt1_Hs=02.70_Tp=12.33_Interm.dat"</v>
          </cell>
          <cell r="AF114" t="str">
            <v>"102.xls"</v>
          </cell>
        </row>
        <row r="115">
          <cell r="A115">
            <v>103</v>
          </cell>
          <cell r="B115" t="str">
            <v>GA-07b_Pt1_Hs=02.70_Tp=13.70_Interm</v>
          </cell>
          <cell r="D115" t="str">
            <v>Ochi-Hubble</v>
          </cell>
          <cell r="E115" t="str">
            <v>"Specified"</v>
          </cell>
          <cell r="F115" t="str">
            <v>NE10</v>
          </cell>
          <cell r="G115">
            <v>225</v>
          </cell>
          <cell r="H115">
            <v>2.7</v>
          </cell>
          <cell r="I115">
            <v>8</v>
          </cell>
          <cell r="J115">
            <v>7.2992700729927015E-2</v>
          </cell>
          <cell r="K115" t="str">
            <v>SW100</v>
          </cell>
          <cell r="L115">
            <v>225</v>
          </cell>
          <cell r="M115" t="str">
            <v>SW100</v>
          </cell>
          <cell r="N115" t="str">
            <v>"Interm"</v>
          </cell>
          <cell r="O115">
            <v>225</v>
          </cell>
          <cell r="P115">
            <v>-18.149999999999999</v>
          </cell>
          <cell r="Q115">
            <v>0</v>
          </cell>
          <cell r="R115">
            <v>18.150000000000002</v>
          </cell>
          <cell r="S115">
            <v>90</v>
          </cell>
          <cell r="T115">
            <v>32</v>
          </cell>
          <cell r="U115">
            <v>0</v>
          </cell>
          <cell r="V115">
            <v>90</v>
          </cell>
          <cell r="W115">
            <v>3</v>
          </cell>
          <cell r="X115" t="str">
            <v>"GA-07b_Pt1_Hs=02.70_Tp=13.70_Interm.dat"</v>
          </cell>
          <cell r="Y115" t="str">
            <v>"GA-07b_Pt1_Hs=02.70_Tp=13.70_Interm.dat"</v>
          </cell>
          <cell r="Z115" t="str">
            <v>"103.xls"</v>
          </cell>
          <cell r="AA115">
            <v>2.7</v>
          </cell>
          <cell r="AB115">
            <v>2</v>
          </cell>
          <cell r="AC115">
            <v>0.12195121951219513</v>
          </cell>
          <cell r="AD115" t="str">
            <v>"GA-07b_Pt1_Hs=02.70_Tp=13.70_Interm.dat"</v>
          </cell>
          <cell r="AE115" t="str">
            <v>"GA-07b_Pt1_Hs=02.70_Tp=13.70_Interm.dat"</v>
          </cell>
          <cell r="AF115" t="str">
            <v>"103.xls"</v>
          </cell>
        </row>
        <row r="116">
          <cell r="A116">
            <v>104</v>
          </cell>
          <cell r="B116" t="str">
            <v>GA-07b_Pt1_Hs=02.70_Tp=15.07_Interm</v>
          </cell>
          <cell r="D116" t="str">
            <v>Ochi-Hubble</v>
          </cell>
          <cell r="E116" t="str">
            <v>"Specified"</v>
          </cell>
          <cell r="F116" t="str">
            <v>NE10</v>
          </cell>
          <cell r="G116">
            <v>225</v>
          </cell>
          <cell r="H116">
            <v>2.7</v>
          </cell>
          <cell r="I116">
            <v>8</v>
          </cell>
          <cell r="J116">
            <v>6.6357000663570004E-2</v>
          </cell>
          <cell r="K116" t="str">
            <v>SW100</v>
          </cell>
          <cell r="L116">
            <v>225</v>
          </cell>
          <cell r="M116" t="str">
            <v>SW100</v>
          </cell>
          <cell r="N116" t="str">
            <v>"Interm"</v>
          </cell>
          <cell r="O116">
            <v>225</v>
          </cell>
          <cell r="P116">
            <v>-18.149999999999999</v>
          </cell>
          <cell r="Q116">
            <v>0</v>
          </cell>
          <cell r="R116">
            <v>18.150000000000002</v>
          </cell>
          <cell r="S116">
            <v>90</v>
          </cell>
          <cell r="T116">
            <v>32</v>
          </cell>
          <cell r="U116">
            <v>0</v>
          </cell>
          <cell r="V116">
            <v>90</v>
          </cell>
          <cell r="W116">
            <v>3</v>
          </cell>
          <cell r="X116" t="str">
            <v>"GA-07b_Pt1_Hs=02.70_Tp=15.07_Interm.dat"</v>
          </cell>
          <cell r="Y116" t="str">
            <v>"GA-07b_Pt1_Hs=02.70_Tp=15.07_Interm.dat"</v>
          </cell>
          <cell r="Z116" t="str">
            <v>"104.xls"</v>
          </cell>
          <cell r="AA116">
            <v>2.7</v>
          </cell>
          <cell r="AB116">
            <v>2</v>
          </cell>
          <cell r="AC116">
            <v>0.11086474501108648</v>
          </cell>
          <cell r="AD116" t="str">
            <v>"GA-07b_Pt1_Hs=02.70_Tp=15.07_Interm.dat"</v>
          </cell>
          <cell r="AE116" t="str">
            <v>"GA-07b_Pt1_Hs=02.70_Tp=15.07_Interm.dat"</v>
          </cell>
          <cell r="AF116" t="str">
            <v>"104.xls"</v>
          </cell>
        </row>
        <row r="117">
          <cell r="A117">
            <v>105</v>
          </cell>
          <cell r="B117" t="str">
            <v>GA-07b_Pt1_Hs=02.70_Tp=12.33_Ballast</v>
          </cell>
          <cell r="D117" t="str">
            <v>Ochi-Hubble</v>
          </cell>
          <cell r="E117" t="str">
            <v>"Specified"</v>
          </cell>
          <cell r="F117" t="str">
            <v>NE10</v>
          </cell>
          <cell r="G117">
            <v>225</v>
          </cell>
          <cell r="H117">
            <v>2.7</v>
          </cell>
          <cell r="I117">
            <v>8</v>
          </cell>
          <cell r="J117">
            <v>8.1103000811030002E-2</v>
          </cell>
          <cell r="K117" t="str">
            <v>SW100</v>
          </cell>
          <cell r="L117">
            <v>225</v>
          </cell>
          <cell r="M117" t="str">
            <v>SW100</v>
          </cell>
          <cell r="N117" t="str">
            <v>"Ballast"</v>
          </cell>
          <cell r="O117">
            <v>225</v>
          </cell>
          <cell r="P117">
            <v>-11.89</v>
          </cell>
          <cell r="Q117">
            <v>0</v>
          </cell>
          <cell r="R117">
            <v>18.150000000000002</v>
          </cell>
          <cell r="S117">
            <v>90</v>
          </cell>
          <cell r="T117">
            <v>32</v>
          </cell>
          <cell r="U117">
            <v>0</v>
          </cell>
          <cell r="V117">
            <v>90</v>
          </cell>
          <cell r="W117">
            <v>3</v>
          </cell>
          <cell r="X117" t="str">
            <v>"GA-07b_Pt1_Hs=02.70_Tp=12.33_Ballast.dat"</v>
          </cell>
          <cell r="Y117" t="str">
            <v>"GA-07b_Pt1_Hs=02.70_Tp=12.33_Ballast.dat"</v>
          </cell>
          <cell r="Z117" t="str">
            <v>"105.xls"</v>
          </cell>
          <cell r="AA117">
            <v>2.7</v>
          </cell>
          <cell r="AB117">
            <v>2</v>
          </cell>
          <cell r="AC117">
            <v>0.13550135501355015</v>
          </cell>
          <cell r="AD117" t="str">
            <v>"GA-07b_Pt1_Hs=02.70_Tp=12.33_Ballast.dat"</v>
          </cell>
          <cell r="AE117" t="str">
            <v>"GA-07b_Pt1_Hs=02.70_Tp=12.33_Ballast.dat"</v>
          </cell>
          <cell r="AF117" t="str">
            <v>"105.xls"</v>
          </cell>
        </row>
        <row r="118">
          <cell r="A118">
            <v>106</v>
          </cell>
          <cell r="B118" t="str">
            <v>GA-07b_Pt1_Hs=02.70_Tp=13.70_Ballast</v>
          </cell>
          <cell r="D118" t="str">
            <v>Ochi-Hubble</v>
          </cell>
          <cell r="E118" t="str">
            <v>"Specified"</v>
          </cell>
          <cell r="F118" t="str">
            <v>NE10</v>
          </cell>
          <cell r="G118">
            <v>225</v>
          </cell>
          <cell r="H118">
            <v>2.7</v>
          </cell>
          <cell r="I118">
            <v>8</v>
          </cell>
          <cell r="J118">
            <v>7.2992700729927015E-2</v>
          </cell>
          <cell r="K118" t="str">
            <v>SW100</v>
          </cell>
          <cell r="L118">
            <v>225</v>
          </cell>
          <cell r="M118" t="str">
            <v>SW100</v>
          </cell>
          <cell r="N118" t="str">
            <v>"Ballast"</v>
          </cell>
          <cell r="O118">
            <v>225</v>
          </cell>
          <cell r="P118">
            <v>-11.89</v>
          </cell>
          <cell r="Q118">
            <v>0</v>
          </cell>
          <cell r="R118">
            <v>18.150000000000002</v>
          </cell>
          <cell r="S118">
            <v>90</v>
          </cell>
          <cell r="T118">
            <v>32</v>
          </cell>
          <cell r="U118">
            <v>0</v>
          </cell>
          <cell r="V118">
            <v>90</v>
          </cell>
          <cell r="W118">
            <v>3</v>
          </cell>
          <cell r="X118" t="str">
            <v>"GA-07b_Pt1_Hs=02.70_Tp=13.70_Ballast.dat"</v>
          </cell>
          <cell r="Y118" t="str">
            <v>"GA-07b_Pt1_Hs=02.70_Tp=13.70_Ballast.dat"</v>
          </cell>
          <cell r="Z118" t="str">
            <v>"106.xls"</v>
          </cell>
          <cell r="AA118">
            <v>2.7</v>
          </cell>
          <cell r="AB118">
            <v>2</v>
          </cell>
          <cell r="AC118">
            <v>0.12195121951219513</v>
          </cell>
          <cell r="AD118" t="str">
            <v>"GA-07b_Pt1_Hs=02.70_Tp=13.70_Ballast.dat"</v>
          </cell>
          <cell r="AE118" t="str">
            <v>"GA-07b_Pt1_Hs=02.70_Tp=13.70_Ballast.dat"</v>
          </cell>
          <cell r="AF118" t="str">
            <v>"106.xls"</v>
          </cell>
        </row>
        <row r="119">
          <cell r="A119">
            <v>107</v>
          </cell>
          <cell r="B119" t="str">
            <v>GA-07b_Pt1_Hs=02.70_Tp=15.07_Ballast</v>
          </cell>
          <cell r="D119" t="str">
            <v>Ochi-Hubble</v>
          </cell>
          <cell r="E119" t="str">
            <v>"Specified"</v>
          </cell>
          <cell r="F119" t="str">
            <v>NE10</v>
          </cell>
          <cell r="G119">
            <v>225</v>
          </cell>
          <cell r="H119">
            <v>2.7</v>
          </cell>
          <cell r="I119">
            <v>8</v>
          </cell>
          <cell r="J119">
            <v>6.6357000663570004E-2</v>
          </cell>
          <cell r="K119" t="str">
            <v>SW100</v>
          </cell>
          <cell r="L119">
            <v>225</v>
          </cell>
          <cell r="M119" t="str">
            <v>SW100</v>
          </cell>
          <cell r="N119" t="str">
            <v>"Ballast"</v>
          </cell>
          <cell r="O119">
            <v>225</v>
          </cell>
          <cell r="P119">
            <v>-11.89</v>
          </cell>
          <cell r="Q119">
            <v>0</v>
          </cell>
          <cell r="R119">
            <v>18.150000000000002</v>
          </cell>
          <cell r="S119">
            <v>90</v>
          </cell>
          <cell r="T119">
            <v>32</v>
          </cell>
          <cell r="U119">
            <v>0</v>
          </cell>
          <cell r="V119">
            <v>90</v>
          </cell>
          <cell r="W119">
            <v>3</v>
          </cell>
          <cell r="X119" t="str">
            <v>"GA-07b_Pt1_Hs=02.70_Tp=15.07_Ballast.dat"</v>
          </cell>
          <cell r="Y119" t="str">
            <v>"GA-07b_Pt1_Hs=02.70_Tp=15.07_Ballast.dat"</v>
          </cell>
          <cell r="Z119" t="str">
            <v>"107.xls"</v>
          </cell>
          <cell r="AA119">
            <v>2.7</v>
          </cell>
          <cell r="AB119">
            <v>2</v>
          </cell>
          <cell r="AC119">
            <v>0.11086474501108648</v>
          </cell>
          <cell r="AD119" t="str">
            <v>"GA-07b_Pt1_Hs=02.70_Tp=15.07_Ballast.dat"</v>
          </cell>
          <cell r="AE119" t="str">
            <v>"GA-07b_Pt1_Hs=02.70_Tp=15.07_Ballast.dat"</v>
          </cell>
          <cell r="AF119" t="str">
            <v>"107.xls"</v>
          </cell>
        </row>
        <row r="120">
          <cell r="A120">
            <v>108</v>
          </cell>
          <cell r="B120" t="str">
            <v>GA-07c_Pt1_Hs=02.70_Tp=12.33_Full</v>
          </cell>
          <cell r="D120" t="str">
            <v>Ochi-Hubble</v>
          </cell>
          <cell r="E120" t="str">
            <v>"Specified"</v>
          </cell>
          <cell r="F120" t="str">
            <v>NW10</v>
          </cell>
          <cell r="G120">
            <v>315</v>
          </cell>
          <cell r="H120">
            <v>2.7</v>
          </cell>
          <cell r="I120">
            <v>8</v>
          </cell>
          <cell r="J120">
            <v>8.1103000811030002E-2</v>
          </cell>
          <cell r="K120" t="str">
            <v>SE100</v>
          </cell>
          <cell r="L120">
            <v>315</v>
          </cell>
          <cell r="M120" t="str">
            <v>SE100</v>
          </cell>
          <cell r="N120" t="str">
            <v>"Full"</v>
          </cell>
          <cell r="O120">
            <v>315</v>
          </cell>
          <cell r="P120">
            <v>-24.5</v>
          </cell>
          <cell r="Q120">
            <v>0</v>
          </cell>
          <cell r="R120">
            <v>18.150000000000002</v>
          </cell>
          <cell r="S120">
            <v>90</v>
          </cell>
          <cell r="T120">
            <v>32</v>
          </cell>
          <cell r="U120">
            <v>0</v>
          </cell>
          <cell r="V120">
            <v>90</v>
          </cell>
          <cell r="W120">
            <v>3</v>
          </cell>
          <cell r="X120" t="str">
            <v>"GA-07c_Pt1_Hs=02.70_Tp=12.33_Full.dat"</v>
          </cell>
          <cell r="Y120" t="str">
            <v>"GA-07c_Pt1_Hs=02.70_Tp=12.33_Full.dat"</v>
          </cell>
          <cell r="Z120" t="str">
            <v>"108.xls"</v>
          </cell>
          <cell r="AA120">
            <v>2.7</v>
          </cell>
          <cell r="AB120">
            <v>2</v>
          </cell>
          <cell r="AC120">
            <v>0.13550135501355015</v>
          </cell>
          <cell r="AD120" t="str">
            <v>"GA-07c_Pt1_Hs=02.70_Tp=12.33_Full.dat"</v>
          </cell>
          <cell r="AE120" t="str">
            <v>"GA-07c_Pt1_Hs=02.70_Tp=12.33_Full.dat"</v>
          </cell>
          <cell r="AF120" t="str">
            <v>"108.xls"</v>
          </cell>
        </row>
        <row r="121">
          <cell r="A121">
            <v>109</v>
          </cell>
          <cell r="B121" t="str">
            <v>GA-07c_Pt1_Hs=02.70_Tp=13.70_Full</v>
          </cell>
          <cell r="D121" t="str">
            <v>Ochi-Hubble</v>
          </cell>
          <cell r="E121" t="str">
            <v>"Specified"</v>
          </cell>
          <cell r="F121" t="str">
            <v>NW10</v>
          </cell>
          <cell r="G121">
            <v>315</v>
          </cell>
          <cell r="H121">
            <v>2.7</v>
          </cell>
          <cell r="I121">
            <v>8</v>
          </cell>
          <cell r="J121">
            <v>7.2992700729927015E-2</v>
          </cell>
          <cell r="K121" t="str">
            <v>SE100</v>
          </cell>
          <cell r="L121">
            <v>315</v>
          </cell>
          <cell r="M121" t="str">
            <v>SE100</v>
          </cell>
          <cell r="N121" t="str">
            <v>"Full"</v>
          </cell>
          <cell r="O121">
            <v>315</v>
          </cell>
          <cell r="P121">
            <v>-24.5</v>
          </cell>
          <cell r="Q121">
            <v>0</v>
          </cell>
          <cell r="R121">
            <v>18.150000000000002</v>
          </cell>
          <cell r="S121">
            <v>90</v>
          </cell>
          <cell r="T121">
            <v>32</v>
          </cell>
          <cell r="U121">
            <v>0</v>
          </cell>
          <cell r="V121">
            <v>90</v>
          </cell>
          <cell r="W121">
            <v>3</v>
          </cell>
          <cell r="X121" t="str">
            <v>"GA-07c_Pt1_Hs=02.70_Tp=13.70_Full.dat"</v>
          </cell>
          <cell r="Y121" t="str">
            <v>"GA-07c_Pt1_Hs=02.70_Tp=13.70_Full.dat"</v>
          </cell>
          <cell r="Z121" t="str">
            <v>"109.xls"</v>
          </cell>
          <cell r="AA121">
            <v>2.7</v>
          </cell>
          <cell r="AB121">
            <v>2</v>
          </cell>
          <cell r="AC121">
            <v>0.12195121951219513</v>
          </cell>
          <cell r="AD121" t="str">
            <v>"GA-07c_Pt1_Hs=02.70_Tp=13.70_Full.dat"</v>
          </cell>
          <cell r="AE121" t="str">
            <v>"GA-07c_Pt1_Hs=02.70_Tp=13.70_Full.dat"</v>
          </cell>
          <cell r="AF121" t="str">
            <v>"109.xls"</v>
          </cell>
        </row>
        <row r="122">
          <cell r="A122">
            <v>110</v>
          </cell>
          <cell r="B122" t="str">
            <v>GA-07c_Pt1_Hs=02.70_Tp=15.07_Full</v>
          </cell>
          <cell r="D122" t="str">
            <v>Ochi-Hubble</v>
          </cell>
          <cell r="E122" t="str">
            <v>"Specified"</v>
          </cell>
          <cell r="F122" t="str">
            <v>NW10</v>
          </cell>
          <cell r="G122">
            <v>315</v>
          </cell>
          <cell r="H122">
            <v>2.7</v>
          </cell>
          <cell r="I122">
            <v>8</v>
          </cell>
          <cell r="J122">
            <v>6.6357000663570004E-2</v>
          </cell>
          <cell r="K122" t="str">
            <v>SE100</v>
          </cell>
          <cell r="L122">
            <v>315</v>
          </cell>
          <cell r="M122" t="str">
            <v>SE100</v>
          </cell>
          <cell r="N122" t="str">
            <v>"Full"</v>
          </cell>
          <cell r="O122">
            <v>315</v>
          </cell>
          <cell r="P122">
            <v>-24.5</v>
          </cell>
          <cell r="Q122">
            <v>0</v>
          </cell>
          <cell r="R122">
            <v>18.150000000000002</v>
          </cell>
          <cell r="S122">
            <v>90</v>
          </cell>
          <cell r="T122">
            <v>32</v>
          </cell>
          <cell r="U122">
            <v>0</v>
          </cell>
          <cell r="V122">
            <v>90</v>
          </cell>
          <cell r="W122">
            <v>3</v>
          </cell>
          <cell r="X122" t="str">
            <v>"GA-07c_Pt1_Hs=02.70_Tp=15.07_Full.dat"</v>
          </cell>
          <cell r="Y122" t="str">
            <v>"GA-07c_Pt1_Hs=02.70_Tp=15.07_Full.dat"</v>
          </cell>
          <cell r="Z122" t="str">
            <v>"110.xls"</v>
          </cell>
          <cell r="AA122">
            <v>2.7</v>
          </cell>
          <cell r="AB122">
            <v>2</v>
          </cell>
          <cell r="AC122">
            <v>0.11086474501108648</v>
          </cell>
          <cell r="AD122" t="str">
            <v>"GA-07c_Pt1_Hs=02.70_Tp=15.07_Full.dat"</v>
          </cell>
          <cell r="AE122" t="str">
            <v>"GA-07c_Pt1_Hs=02.70_Tp=15.07_Full.dat"</v>
          </cell>
          <cell r="AF122" t="str">
            <v>"110.xls"</v>
          </cell>
        </row>
        <row r="123">
          <cell r="A123">
            <v>111</v>
          </cell>
          <cell r="B123" t="str">
            <v>GA-07c_Pt1_Hs=02.70_Tp=12.33_Interm</v>
          </cell>
          <cell r="D123" t="str">
            <v>Ochi-Hubble</v>
          </cell>
          <cell r="E123" t="str">
            <v>"Specified"</v>
          </cell>
          <cell r="F123" t="str">
            <v>NW10</v>
          </cell>
          <cell r="G123">
            <v>315</v>
          </cell>
          <cell r="H123">
            <v>2.7</v>
          </cell>
          <cell r="I123">
            <v>8</v>
          </cell>
          <cell r="J123">
            <v>8.1103000811030002E-2</v>
          </cell>
          <cell r="K123" t="str">
            <v>SE100</v>
          </cell>
          <cell r="L123">
            <v>315</v>
          </cell>
          <cell r="M123" t="str">
            <v>SE100</v>
          </cell>
          <cell r="N123" t="str">
            <v>"Interm"</v>
          </cell>
          <cell r="O123">
            <v>315</v>
          </cell>
          <cell r="P123">
            <v>-18.149999999999999</v>
          </cell>
          <cell r="Q123">
            <v>0</v>
          </cell>
          <cell r="R123">
            <v>18.150000000000002</v>
          </cell>
          <cell r="S123">
            <v>90</v>
          </cell>
          <cell r="T123">
            <v>32</v>
          </cell>
          <cell r="U123">
            <v>0</v>
          </cell>
          <cell r="V123">
            <v>90</v>
          </cell>
          <cell r="W123">
            <v>3</v>
          </cell>
          <cell r="X123" t="str">
            <v>"GA-07c_Pt1_Hs=02.70_Tp=12.33_Interm.dat"</v>
          </cell>
          <cell r="Y123" t="str">
            <v>"GA-07c_Pt1_Hs=02.70_Tp=12.33_Interm.dat"</v>
          </cell>
          <cell r="Z123" t="str">
            <v>"111.xls"</v>
          </cell>
          <cell r="AA123">
            <v>2.7</v>
          </cell>
          <cell r="AB123">
            <v>2</v>
          </cell>
          <cell r="AC123">
            <v>0.13550135501355015</v>
          </cell>
          <cell r="AD123" t="str">
            <v>"GA-07c_Pt1_Hs=02.70_Tp=12.33_Interm.dat"</v>
          </cell>
          <cell r="AE123" t="str">
            <v>"GA-07c_Pt1_Hs=02.70_Tp=12.33_Interm.dat"</v>
          </cell>
          <cell r="AF123" t="str">
            <v>"111.xls"</v>
          </cell>
        </row>
        <row r="124">
          <cell r="A124">
            <v>112</v>
          </cell>
          <cell r="B124" t="str">
            <v>GA-07c_Pt1_Hs=02.70_Tp=13.70_Interm</v>
          </cell>
          <cell r="D124" t="str">
            <v>Ochi-Hubble</v>
          </cell>
          <cell r="E124" t="str">
            <v>"Specified"</v>
          </cell>
          <cell r="F124" t="str">
            <v>NW10</v>
          </cell>
          <cell r="G124">
            <v>315</v>
          </cell>
          <cell r="H124">
            <v>2.7</v>
          </cell>
          <cell r="I124">
            <v>8</v>
          </cell>
          <cell r="J124">
            <v>7.2992700729927015E-2</v>
          </cell>
          <cell r="K124" t="str">
            <v>SE100</v>
          </cell>
          <cell r="L124">
            <v>315</v>
          </cell>
          <cell r="M124" t="str">
            <v>SE100</v>
          </cell>
          <cell r="N124" t="str">
            <v>"Interm"</v>
          </cell>
          <cell r="O124">
            <v>315</v>
          </cell>
          <cell r="P124">
            <v>-18.149999999999999</v>
          </cell>
          <cell r="Q124">
            <v>0</v>
          </cell>
          <cell r="R124">
            <v>18.150000000000002</v>
          </cell>
          <cell r="S124">
            <v>90</v>
          </cell>
          <cell r="T124">
            <v>32</v>
          </cell>
          <cell r="U124">
            <v>0</v>
          </cell>
          <cell r="V124">
            <v>90</v>
          </cell>
          <cell r="W124">
            <v>3</v>
          </cell>
          <cell r="X124" t="str">
            <v>"GA-07c_Pt1_Hs=02.70_Tp=13.70_Interm.dat"</v>
          </cell>
          <cell r="Y124" t="str">
            <v>"GA-07c_Pt1_Hs=02.70_Tp=13.70_Interm.dat"</v>
          </cell>
          <cell r="Z124" t="str">
            <v>"112.xls"</v>
          </cell>
          <cell r="AA124">
            <v>2.7</v>
          </cell>
          <cell r="AB124">
            <v>2</v>
          </cell>
          <cell r="AC124">
            <v>0.12195121951219513</v>
          </cell>
          <cell r="AD124" t="str">
            <v>"GA-07c_Pt1_Hs=02.70_Tp=13.70_Interm.dat"</v>
          </cell>
          <cell r="AE124" t="str">
            <v>"GA-07c_Pt1_Hs=02.70_Tp=13.70_Interm.dat"</v>
          </cell>
          <cell r="AF124" t="str">
            <v>"112.xls"</v>
          </cell>
        </row>
        <row r="125">
          <cell r="A125">
            <v>113</v>
          </cell>
          <cell r="B125" t="str">
            <v>GA-07c_Pt1_Hs=02.70_Tp=15.07_Interm</v>
          </cell>
          <cell r="D125" t="str">
            <v>Ochi-Hubble</v>
          </cell>
          <cell r="E125" t="str">
            <v>"Specified"</v>
          </cell>
          <cell r="F125" t="str">
            <v>NW10</v>
          </cell>
          <cell r="G125">
            <v>315</v>
          </cell>
          <cell r="H125">
            <v>2.7</v>
          </cell>
          <cell r="I125">
            <v>8</v>
          </cell>
          <cell r="J125">
            <v>6.6357000663570004E-2</v>
          </cell>
          <cell r="K125" t="str">
            <v>SE100</v>
          </cell>
          <cell r="L125">
            <v>315</v>
          </cell>
          <cell r="M125" t="str">
            <v>SE100</v>
          </cell>
          <cell r="N125" t="str">
            <v>"Interm"</v>
          </cell>
          <cell r="O125">
            <v>315</v>
          </cell>
          <cell r="P125">
            <v>-18.149999999999999</v>
          </cell>
          <cell r="Q125">
            <v>0</v>
          </cell>
          <cell r="R125">
            <v>18.150000000000002</v>
          </cell>
          <cell r="S125">
            <v>90</v>
          </cell>
          <cell r="T125">
            <v>32</v>
          </cell>
          <cell r="U125">
            <v>0</v>
          </cell>
          <cell r="V125">
            <v>90</v>
          </cell>
          <cell r="W125">
            <v>3</v>
          </cell>
          <cell r="X125" t="str">
            <v>"GA-07c_Pt1_Hs=02.70_Tp=15.07_Interm.dat"</v>
          </cell>
          <cell r="Y125" t="str">
            <v>"GA-07c_Pt1_Hs=02.70_Tp=15.07_Interm.dat"</v>
          </cell>
          <cell r="Z125" t="str">
            <v>"113.xls"</v>
          </cell>
          <cell r="AA125">
            <v>2.7</v>
          </cell>
          <cell r="AB125">
            <v>2</v>
          </cell>
          <cell r="AC125">
            <v>0.11086474501108648</v>
          </cell>
          <cell r="AD125" t="str">
            <v>"GA-07c_Pt1_Hs=02.70_Tp=15.07_Interm.dat"</v>
          </cell>
          <cell r="AE125" t="str">
            <v>"GA-07c_Pt1_Hs=02.70_Tp=15.07_Interm.dat"</v>
          </cell>
          <cell r="AF125" t="str">
            <v>"113.xls"</v>
          </cell>
        </row>
        <row r="126">
          <cell r="A126">
            <v>114</v>
          </cell>
          <cell r="B126" t="str">
            <v>GA-07c_Pt1_Hs=02.70_Tp=12.33_Ballast</v>
          </cell>
          <cell r="D126" t="str">
            <v>Ochi-Hubble</v>
          </cell>
          <cell r="E126" t="str">
            <v>"Specified"</v>
          </cell>
          <cell r="F126" t="str">
            <v>NW10</v>
          </cell>
          <cell r="G126">
            <v>315</v>
          </cell>
          <cell r="H126">
            <v>2.7</v>
          </cell>
          <cell r="I126">
            <v>8</v>
          </cell>
          <cell r="J126">
            <v>8.1103000811030002E-2</v>
          </cell>
          <cell r="K126" t="str">
            <v>SE100</v>
          </cell>
          <cell r="L126">
            <v>315</v>
          </cell>
          <cell r="M126" t="str">
            <v>SE100</v>
          </cell>
          <cell r="N126" t="str">
            <v>"Ballast"</v>
          </cell>
          <cell r="O126">
            <v>315</v>
          </cell>
          <cell r="P126">
            <v>-11.89</v>
          </cell>
          <cell r="Q126">
            <v>0</v>
          </cell>
          <cell r="R126">
            <v>18.150000000000002</v>
          </cell>
          <cell r="S126">
            <v>90</v>
          </cell>
          <cell r="T126">
            <v>32</v>
          </cell>
          <cell r="U126">
            <v>0</v>
          </cell>
          <cell r="V126">
            <v>90</v>
          </cell>
          <cell r="W126">
            <v>3</v>
          </cell>
          <cell r="X126" t="str">
            <v>"GA-07c_Pt1_Hs=02.70_Tp=12.33_Ballast.dat"</v>
          </cell>
          <cell r="Y126" t="str">
            <v>"GA-07c_Pt1_Hs=02.70_Tp=12.33_Ballast.dat"</v>
          </cell>
          <cell r="Z126" t="str">
            <v>"114.xls"</v>
          </cell>
          <cell r="AA126">
            <v>2.7</v>
          </cell>
          <cell r="AB126">
            <v>2</v>
          </cell>
          <cell r="AC126">
            <v>0.13550135501355015</v>
          </cell>
          <cell r="AD126" t="str">
            <v>"GA-07c_Pt1_Hs=02.70_Tp=12.33_Ballast.dat"</v>
          </cell>
          <cell r="AE126" t="str">
            <v>"GA-07c_Pt1_Hs=02.70_Tp=12.33_Ballast.dat"</v>
          </cell>
          <cell r="AF126" t="str">
            <v>"114.xls"</v>
          </cell>
        </row>
        <row r="127">
          <cell r="A127">
            <v>115</v>
          </cell>
          <cell r="B127" t="str">
            <v>GA-07c_Pt1_Hs=02.70_Tp=13.70_Ballast</v>
          </cell>
          <cell r="D127" t="str">
            <v>Ochi-Hubble</v>
          </cell>
          <cell r="E127" t="str">
            <v>"Specified"</v>
          </cell>
          <cell r="F127" t="str">
            <v>NW10</v>
          </cell>
          <cell r="G127">
            <v>315</v>
          </cell>
          <cell r="H127">
            <v>2.7</v>
          </cell>
          <cell r="I127">
            <v>8</v>
          </cell>
          <cell r="J127">
            <v>7.2992700729927015E-2</v>
          </cell>
          <cell r="K127" t="str">
            <v>SE100</v>
          </cell>
          <cell r="L127">
            <v>315</v>
          </cell>
          <cell r="M127" t="str">
            <v>SE100</v>
          </cell>
          <cell r="N127" t="str">
            <v>"Ballast"</v>
          </cell>
          <cell r="O127">
            <v>315</v>
          </cell>
          <cell r="P127">
            <v>-11.89</v>
          </cell>
          <cell r="Q127">
            <v>0</v>
          </cell>
          <cell r="R127">
            <v>18.150000000000002</v>
          </cell>
          <cell r="S127">
            <v>90</v>
          </cell>
          <cell r="T127">
            <v>32</v>
          </cell>
          <cell r="U127">
            <v>0</v>
          </cell>
          <cell r="V127">
            <v>90</v>
          </cell>
          <cell r="W127">
            <v>3</v>
          </cell>
          <cell r="X127" t="str">
            <v>"GA-07c_Pt1_Hs=02.70_Tp=13.70_Ballast.dat"</v>
          </cell>
          <cell r="Y127" t="str">
            <v>"GA-07c_Pt1_Hs=02.70_Tp=13.70_Ballast.dat"</v>
          </cell>
          <cell r="Z127" t="str">
            <v>"115.xls"</v>
          </cell>
          <cell r="AA127">
            <v>2.7</v>
          </cell>
          <cell r="AB127">
            <v>2</v>
          </cell>
          <cell r="AC127">
            <v>0.12195121951219513</v>
          </cell>
          <cell r="AD127" t="str">
            <v>"GA-07c_Pt1_Hs=02.70_Tp=13.70_Ballast.dat"</v>
          </cell>
          <cell r="AE127" t="str">
            <v>"GA-07c_Pt1_Hs=02.70_Tp=13.70_Ballast.dat"</v>
          </cell>
          <cell r="AF127" t="str">
            <v>"115.xls"</v>
          </cell>
        </row>
        <row r="128">
          <cell r="A128">
            <v>116</v>
          </cell>
          <cell r="B128" t="str">
            <v>GA-07c_Pt1_Hs=02.70_Tp=15.07_Ballast</v>
          </cell>
          <cell r="D128" t="str">
            <v>Ochi-Hubble</v>
          </cell>
          <cell r="E128" t="str">
            <v>"Specified"</v>
          </cell>
          <cell r="F128" t="str">
            <v>NW10</v>
          </cell>
          <cell r="G128">
            <v>315</v>
          </cell>
          <cell r="H128">
            <v>2.7</v>
          </cell>
          <cell r="I128">
            <v>8</v>
          </cell>
          <cell r="J128">
            <v>6.6357000663570004E-2</v>
          </cell>
          <cell r="K128" t="str">
            <v>SE100</v>
          </cell>
          <cell r="L128">
            <v>315</v>
          </cell>
          <cell r="M128" t="str">
            <v>SE100</v>
          </cell>
          <cell r="N128" t="str">
            <v>"Ballast"</v>
          </cell>
          <cell r="O128">
            <v>315</v>
          </cell>
          <cell r="P128">
            <v>-11.89</v>
          </cell>
          <cell r="Q128">
            <v>0</v>
          </cell>
          <cell r="R128">
            <v>18.150000000000002</v>
          </cell>
          <cell r="S128">
            <v>90</v>
          </cell>
          <cell r="T128">
            <v>32</v>
          </cell>
          <cell r="U128">
            <v>0</v>
          </cell>
          <cell r="V128">
            <v>90</v>
          </cell>
          <cell r="W128">
            <v>3</v>
          </cell>
          <cell r="X128" t="str">
            <v>"GA-07c_Pt1_Hs=02.70_Tp=15.07_Ballast.dat"</v>
          </cell>
          <cell r="Y128" t="str">
            <v>"GA-07c_Pt1_Hs=02.70_Tp=15.07_Ballast.dat"</v>
          </cell>
          <cell r="Z128" t="str">
            <v>"116.xls"</v>
          </cell>
          <cell r="AA128">
            <v>2.7</v>
          </cell>
          <cell r="AB128">
            <v>2</v>
          </cell>
          <cell r="AC128">
            <v>0.11086474501108648</v>
          </cell>
          <cell r="AD128" t="str">
            <v>"GA-07c_Pt1_Hs=02.70_Tp=15.07_Ballast.dat"</v>
          </cell>
          <cell r="AE128" t="str">
            <v>"GA-07c_Pt1_Hs=02.70_Tp=15.07_Ballast.dat"</v>
          </cell>
          <cell r="AF128" t="str">
            <v>"116.xls"</v>
          </cell>
        </row>
        <row r="129">
          <cell r="A129">
            <v>117</v>
          </cell>
          <cell r="B129" t="str">
            <v>GA-07d_Pt1_Hs=02.70_Tp=12.33_Full</v>
          </cell>
          <cell r="D129" t="str">
            <v>Ochi-Hubble</v>
          </cell>
          <cell r="E129" t="str">
            <v>"Specified"</v>
          </cell>
          <cell r="F129" t="str">
            <v>SW10</v>
          </cell>
          <cell r="G129">
            <v>45</v>
          </cell>
          <cell r="H129">
            <v>2.7</v>
          </cell>
          <cell r="I129">
            <v>8</v>
          </cell>
          <cell r="J129">
            <v>8.1103000811030002E-2</v>
          </cell>
          <cell r="K129" t="str">
            <v>NE100</v>
          </cell>
          <cell r="L129">
            <v>45</v>
          </cell>
          <cell r="M129" t="str">
            <v>NE100</v>
          </cell>
          <cell r="N129" t="str">
            <v>"Full"</v>
          </cell>
          <cell r="O129">
            <v>45</v>
          </cell>
          <cell r="P129">
            <v>-24.5</v>
          </cell>
          <cell r="Q129">
            <v>0</v>
          </cell>
          <cell r="R129">
            <v>18.150000000000002</v>
          </cell>
          <cell r="S129">
            <v>90</v>
          </cell>
          <cell r="T129">
            <v>32</v>
          </cell>
          <cell r="U129">
            <v>0</v>
          </cell>
          <cell r="V129">
            <v>90</v>
          </cell>
          <cell r="W129">
            <v>3</v>
          </cell>
          <cell r="X129" t="str">
            <v>"GA-07d_Pt1_Hs=02.70_Tp=12.33_Full.dat"</v>
          </cell>
          <cell r="Y129" t="str">
            <v>"GA-07d_Pt1_Hs=02.70_Tp=12.33_Full.dat"</v>
          </cell>
          <cell r="Z129" t="str">
            <v>"117.xls"</v>
          </cell>
          <cell r="AA129">
            <v>2.7</v>
          </cell>
          <cell r="AB129">
            <v>2</v>
          </cell>
          <cell r="AC129">
            <v>0.13550135501355015</v>
          </cell>
          <cell r="AD129" t="str">
            <v>"GA-07d_Pt1_Hs=02.70_Tp=12.33_Full.dat"</v>
          </cell>
          <cell r="AE129" t="str">
            <v>"GA-07d_Pt1_Hs=02.70_Tp=12.33_Full.dat"</v>
          </cell>
          <cell r="AF129" t="str">
            <v>"117.xls"</v>
          </cell>
        </row>
        <row r="130">
          <cell r="A130">
            <v>118</v>
          </cell>
          <cell r="B130" t="str">
            <v>GA-07d_Pt1_Hs=02.70_Tp=13.70_Full</v>
          </cell>
          <cell r="D130" t="str">
            <v>Ochi-Hubble</v>
          </cell>
          <cell r="E130" t="str">
            <v>"Specified"</v>
          </cell>
          <cell r="F130" t="str">
            <v>SW10</v>
          </cell>
          <cell r="G130">
            <v>45</v>
          </cell>
          <cell r="H130">
            <v>2.7</v>
          </cell>
          <cell r="I130">
            <v>8</v>
          </cell>
          <cell r="J130">
            <v>7.2992700729927015E-2</v>
          </cell>
          <cell r="K130" t="str">
            <v>NE100</v>
          </cell>
          <cell r="L130">
            <v>45</v>
          </cell>
          <cell r="M130" t="str">
            <v>NE100</v>
          </cell>
          <cell r="N130" t="str">
            <v>"Full"</v>
          </cell>
          <cell r="O130">
            <v>45</v>
          </cell>
          <cell r="P130">
            <v>-24.5</v>
          </cell>
          <cell r="Q130">
            <v>0</v>
          </cell>
          <cell r="R130">
            <v>18.150000000000002</v>
          </cell>
          <cell r="S130">
            <v>90</v>
          </cell>
          <cell r="T130">
            <v>32</v>
          </cell>
          <cell r="U130">
            <v>0</v>
          </cell>
          <cell r="V130">
            <v>90</v>
          </cell>
          <cell r="W130">
            <v>3</v>
          </cell>
          <cell r="X130" t="str">
            <v>"GA-07d_Pt1_Hs=02.70_Tp=13.70_Full.dat"</v>
          </cell>
          <cell r="Y130" t="str">
            <v>"GA-07d_Pt1_Hs=02.70_Tp=13.70_Full.dat"</v>
          </cell>
          <cell r="Z130" t="str">
            <v>"118.xls"</v>
          </cell>
          <cell r="AA130">
            <v>2.7</v>
          </cell>
          <cell r="AB130">
            <v>2</v>
          </cell>
          <cell r="AC130">
            <v>0.12195121951219513</v>
          </cell>
          <cell r="AD130" t="str">
            <v>"GA-07d_Pt1_Hs=02.70_Tp=13.70_Full.dat"</v>
          </cell>
          <cell r="AE130" t="str">
            <v>"GA-07d_Pt1_Hs=02.70_Tp=13.70_Full.dat"</v>
          </cell>
          <cell r="AF130" t="str">
            <v>"118.xls"</v>
          </cell>
        </row>
        <row r="131">
          <cell r="A131">
            <v>119</v>
          </cell>
          <cell r="B131" t="str">
            <v>GA-07d_Pt1_Hs=02.70_Tp=15.07_Full</v>
          </cell>
          <cell r="D131" t="str">
            <v>Ochi-Hubble</v>
          </cell>
          <cell r="E131" t="str">
            <v>"Specified"</v>
          </cell>
          <cell r="F131" t="str">
            <v>SW10</v>
          </cell>
          <cell r="G131">
            <v>45</v>
          </cell>
          <cell r="H131">
            <v>2.7</v>
          </cell>
          <cell r="I131">
            <v>8</v>
          </cell>
          <cell r="J131">
            <v>6.6357000663570004E-2</v>
          </cell>
          <cell r="K131" t="str">
            <v>NE100</v>
          </cell>
          <cell r="L131">
            <v>45</v>
          </cell>
          <cell r="M131" t="str">
            <v>NE100</v>
          </cell>
          <cell r="N131" t="str">
            <v>"Full"</v>
          </cell>
          <cell r="O131">
            <v>45</v>
          </cell>
          <cell r="P131">
            <v>-24.5</v>
          </cell>
          <cell r="Q131">
            <v>0</v>
          </cell>
          <cell r="R131">
            <v>18.150000000000002</v>
          </cell>
          <cell r="S131">
            <v>90</v>
          </cell>
          <cell r="T131">
            <v>32</v>
          </cell>
          <cell r="U131">
            <v>0</v>
          </cell>
          <cell r="V131">
            <v>90</v>
          </cell>
          <cell r="W131">
            <v>3</v>
          </cell>
          <cell r="X131" t="str">
            <v>"GA-07d_Pt1_Hs=02.70_Tp=15.07_Full.dat"</v>
          </cell>
          <cell r="Y131" t="str">
            <v>"GA-07d_Pt1_Hs=02.70_Tp=15.07_Full.dat"</v>
          </cell>
          <cell r="Z131" t="str">
            <v>"119.xls"</v>
          </cell>
          <cell r="AA131">
            <v>2.7</v>
          </cell>
          <cell r="AB131">
            <v>2</v>
          </cell>
          <cell r="AC131">
            <v>0.11086474501108648</v>
          </cell>
          <cell r="AD131" t="str">
            <v>"GA-07d_Pt1_Hs=02.70_Tp=15.07_Full.dat"</v>
          </cell>
          <cell r="AE131" t="str">
            <v>"GA-07d_Pt1_Hs=02.70_Tp=15.07_Full.dat"</v>
          </cell>
          <cell r="AF131" t="str">
            <v>"119.xls"</v>
          </cell>
        </row>
        <row r="132">
          <cell r="A132">
            <v>120</v>
          </cell>
          <cell r="B132" t="str">
            <v>GA-07d_Pt1_Hs=02.70_Tp=12.33_Interm</v>
          </cell>
          <cell r="D132" t="str">
            <v>Ochi-Hubble</v>
          </cell>
          <cell r="E132" t="str">
            <v>"Specified"</v>
          </cell>
          <cell r="F132" t="str">
            <v>SW10</v>
          </cell>
          <cell r="G132">
            <v>45</v>
          </cell>
          <cell r="H132">
            <v>2.7</v>
          </cell>
          <cell r="I132">
            <v>8</v>
          </cell>
          <cell r="J132">
            <v>8.1103000811030002E-2</v>
          </cell>
          <cell r="K132" t="str">
            <v>NE100</v>
          </cell>
          <cell r="L132">
            <v>45</v>
          </cell>
          <cell r="M132" t="str">
            <v>NE100</v>
          </cell>
          <cell r="N132" t="str">
            <v>"Interm"</v>
          </cell>
          <cell r="O132">
            <v>45</v>
          </cell>
          <cell r="P132">
            <v>-18.149999999999999</v>
          </cell>
          <cell r="Q132">
            <v>0</v>
          </cell>
          <cell r="R132">
            <v>18.150000000000002</v>
          </cell>
          <cell r="S132">
            <v>90</v>
          </cell>
          <cell r="T132">
            <v>32</v>
          </cell>
          <cell r="U132">
            <v>0</v>
          </cell>
          <cell r="V132">
            <v>90</v>
          </cell>
          <cell r="W132">
            <v>3</v>
          </cell>
          <cell r="X132" t="str">
            <v>"GA-07d_Pt1_Hs=02.70_Tp=12.33_Interm.dat"</v>
          </cell>
          <cell r="Y132" t="str">
            <v>"GA-07d_Pt1_Hs=02.70_Tp=12.33_Interm.dat"</v>
          </cell>
          <cell r="Z132" t="str">
            <v>"120.xls"</v>
          </cell>
          <cell r="AA132">
            <v>2.7</v>
          </cell>
          <cell r="AB132">
            <v>2</v>
          </cell>
          <cell r="AC132">
            <v>0.13550135501355015</v>
          </cell>
          <cell r="AD132" t="str">
            <v>"GA-07d_Pt1_Hs=02.70_Tp=12.33_Interm.dat"</v>
          </cell>
          <cell r="AE132" t="str">
            <v>"GA-07d_Pt1_Hs=02.70_Tp=12.33_Interm.dat"</v>
          </cell>
          <cell r="AF132" t="str">
            <v>"120.xls"</v>
          </cell>
        </row>
        <row r="133">
          <cell r="A133">
            <v>121</v>
          </cell>
          <cell r="B133" t="str">
            <v>GA-07d_Pt1_Hs=02.70_Tp=13.70_Interm</v>
          </cell>
          <cell r="D133" t="str">
            <v>Ochi-Hubble</v>
          </cell>
          <cell r="E133" t="str">
            <v>"Specified"</v>
          </cell>
          <cell r="F133" t="str">
            <v>SW10</v>
          </cell>
          <cell r="G133">
            <v>45</v>
          </cell>
          <cell r="H133">
            <v>2.7</v>
          </cell>
          <cell r="I133">
            <v>8</v>
          </cell>
          <cell r="J133">
            <v>7.2992700729927015E-2</v>
          </cell>
          <cell r="K133" t="str">
            <v>NE100</v>
          </cell>
          <cell r="L133">
            <v>45</v>
          </cell>
          <cell r="M133" t="str">
            <v>NE100</v>
          </cell>
          <cell r="N133" t="str">
            <v>"Interm"</v>
          </cell>
          <cell r="O133">
            <v>45</v>
          </cell>
          <cell r="P133">
            <v>-18.149999999999999</v>
          </cell>
          <cell r="Q133">
            <v>0</v>
          </cell>
          <cell r="R133">
            <v>18.150000000000002</v>
          </cell>
          <cell r="S133">
            <v>90</v>
          </cell>
          <cell r="T133">
            <v>32</v>
          </cell>
          <cell r="U133">
            <v>0</v>
          </cell>
          <cell r="V133">
            <v>90</v>
          </cell>
          <cell r="W133">
            <v>3</v>
          </cell>
          <cell r="X133" t="str">
            <v>"GA-07d_Pt1_Hs=02.70_Tp=13.70_Interm.dat"</v>
          </cell>
          <cell r="Y133" t="str">
            <v>"GA-07d_Pt1_Hs=02.70_Tp=13.70_Interm.dat"</v>
          </cell>
          <cell r="Z133" t="str">
            <v>"121.xls"</v>
          </cell>
          <cell r="AA133">
            <v>2.7</v>
          </cell>
          <cell r="AB133">
            <v>2</v>
          </cell>
          <cell r="AC133">
            <v>0.12195121951219513</v>
          </cell>
          <cell r="AD133" t="str">
            <v>"GA-07d_Pt1_Hs=02.70_Tp=13.70_Interm.dat"</v>
          </cell>
          <cell r="AE133" t="str">
            <v>"GA-07d_Pt1_Hs=02.70_Tp=13.70_Interm.dat"</v>
          </cell>
          <cell r="AF133" t="str">
            <v>"121.xls"</v>
          </cell>
        </row>
        <row r="134">
          <cell r="A134">
            <v>122</v>
          </cell>
          <cell r="B134" t="str">
            <v>GA-07d_Pt1_Hs=02.70_Tp=15.07_Interm</v>
          </cell>
          <cell r="D134" t="str">
            <v>Ochi-Hubble</v>
          </cell>
          <cell r="E134" t="str">
            <v>"Specified"</v>
          </cell>
          <cell r="F134" t="str">
            <v>SW10</v>
          </cell>
          <cell r="G134">
            <v>45</v>
          </cell>
          <cell r="H134">
            <v>2.7</v>
          </cell>
          <cell r="I134">
            <v>8</v>
          </cell>
          <cell r="J134">
            <v>6.6357000663570004E-2</v>
          </cell>
          <cell r="K134" t="str">
            <v>NE100</v>
          </cell>
          <cell r="L134">
            <v>45</v>
          </cell>
          <cell r="M134" t="str">
            <v>NE100</v>
          </cell>
          <cell r="N134" t="str">
            <v>"Interm"</v>
          </cell>
          <cell r="O134">
            <v>45</v>
          </cell>
          <cell r="P134">
            <v>-18.149999999999999</v>
          </cell>
          <cell r="Q134">
            <v>0</v>
          </cell>
          <cell r="R134">
            <v>18.150000000000002</v>
          </cell>
          <cell r="S134">
            <v>90</v>
          </cell>
          <cell r="T134">
            <v>32</v>
          </cell>
          <cell r="U134">
            <v>0</v>
          </cell>
          <cell r="V134">
            <v>90</v>
          </cell>
          <cell r="W134">
            <v>3</v>
          </cell>
          <cell r="X134" t="str">
            <v>"GA-07d_Pt1_Hs=02.70_Tp=15.07_Interm.dat"</v>
          </cell>
          <cell r="Y134" t="str">
            <v>"GA-07d_Pt1_Hs=02.70_Tp=15.07_Interm.dat"</v>
          </cell>
          <cell r="Z134" t="str">
            <v>"122.xls"</v>
          </cell>
          <cell r="AA134">
            <v>2.7</v>
          </cell>
          <cell r="AB134">
            <v>2</v>
          </cell>
          <cell r="AC134">
            <v>0.11086474501108648</v>
          </cell>
          <cell r="AD134" t="str">
            <v>"GA-07d_Pt1_Hs=02.70_Tp=15.07_Interm.dat"</v>
          </cell>
          <cell r="AE134" t="str">
            <v>"GA-07d_Pt1_Hs=02.70_Tp=15.07_Interm.dat"</v>
          </cell>
          <cell r="AF134" t="str">
            <v>"122.xls"</v>
          </cell>
        </row>
        <row r="135">
          <cell r="A135">
            <v>123</v>
          </cell>
          <cell r="B135" t="str">
            <v>GA-07d_Pt1_Hs=02.70_Tp=12.33_Ballast</v>
          </cell>
          <cell r="D135" t="str">
            <v>Ochi-Hubble</v>
          </cell>
          <cell r="E135" t="str">
            <v>"Specified"</v>
          </cell>
          <cell r="F135" t="str">
            <v>SW10</v>
          </cell>
          <cell r="G135">
            <v>45</v>
          </cell>
          <cell r="H135">
            <v>2.7</v>
          </cell>
          <cell r="I135">
            <v>8</v>
          </cell>
          <cell r="J135">
            <v>8.1103000811030002E-2</v>
          </cell>
          <cell r="K135" t="str">
            <v>NE100</v>
          </cell>
          <cell r="L135">
            <v>45</v>
          </cell>
          <cell r="M135" t="str">
            <v>NE100</v>
          </cell>
          <cell r="N135" t="str">
            <v>"Ballast"</v>
          </cell>
          <cell r="O135">
            <v>45</v>
          </cell>
          <cell r="P135">
            <v>-11.89</v>
          </cell>
          <cell r="Q135">
            <v>0</v>
          </cell>
          <cell r="R135">
            <v>18.150000000000002</v>
          </cell>
          <cell r="S135">
            <v>90</v>
          </cell>
          <cell r="T135">
            <v>32</v>
          </cell>
          <cell r="U135">
            <v>0</v>
          </cell>
          <cell r="V135">
            <v>90</v>
          </cell>
          <cell r="W135">
            <v>3</v>
          </cell>
          <cell r="X135" t="str">
            <v>"GA-07d_Pt1_Hs=02.70_Tp=12.33_Ballast.dat"</v>
          </cell>
          <cell r="Y135" t="str">
            <v>"GA-07d_Pt1_Hs=02.70_Tp=12.33_Ballast.dat"</v>
          </cell>
          <cell r="Z135" t="str">
            <v>"123.xls"</v>
          </cell>
          <cell r="AA135">
            <v>2.7</v>
          </cell>
          <cell r="AB135">
            <v>2</v>
          </cell>
          <cell r="AC135">
            <v>0.13550135501355015</v>
          </cell>
          <cell r="AD135" t="str">
            <v>"GA-07d_Pt1_Hs=02.70_Tp=12.33_Ballast.dat"</v>
          </cell>
          <cell r="AE135" t="str">
            <v>"GA-07d_Pt1_Hs=02.70_Tp=12.33_Ballast.dat"</v>
          </cell>
          <cell r="AF135" t="str">
            <v>"123.xls"</v>
          </cell>
        </row>
        <row r="136">
          <cell r="A136">
            <v>124</v>
          </cell>
          <cell r="B136" t="str">
            <v>GA-07d_Pt1_Hs=02.70_Tp=13.70_Ballast</v>
          </cell>
          <cell r="D136" t="str">
            <v>Ochi-Hubble</v>
          </cell>
          <cell r="E136" t="str">
            <v>"Specified"</v>
          </cell>
          <cell r="F136" t="str">
            <v>SW10</v>
          </cell>
          <cell r="G136">
            <v>45</v>
          </cell>
          <cell r="H136">
            <v>2.7</v>
          </cell>
          <cell r="I136">
            <v>8</v>
          </cell>
          <cell r="J136">
            <v>7.2992700729927015E-2</v>
          </cell>
          <cell r="K136" t="str">
            <v>NE100</v>
          </cell>
          <cell r="L136">
            <v>45</v>
          </cell>
          <cell r="M136" t="str">
            <v>NE100</v>
          </cell>
          <cell r="N136" t="str">
            <v>"Ballast"</v>
          </cell>
          <cell r="O136">
            <v>45</v>
          </cell>
          <cell r="P136">
            <v>-11.89</v>
          </cell>
          <cell r="Q136">
            <v>0</v>
          </cell>
          <cell r="R136">
            <v>18.150000000000002</v>
          </cell>
          <cell r="S136">
            <v>90</v>
          </cell>
          <cell r="T136">
            <v>32</v>
          </cell>
          <cell r="U136">
            <v>0</v>
          </cell>
          <cell r="V136">
            <v>90</v>
          </cell>
          <cell r="W136">
            <v>3</v>
          </cell>
          <cell r="X136" t="str">
            <v>"GA-07d_Pt1_Hs=02.70_Tp=13.70_Ballast.dat"</v>
          </cell>
          <cell r="Y136" t="str">
            <v>"GA-07d_Pt1_Hs=02.70_Tp=13.70_Ballast.dat"</v>
          </cell>
          <cell r="Z136" t="str">
            <v>"124.xls"</v>
          </cell>
          <cell r="AA136">
            <v>2.7</v>
          </cell>
          <cell r="AB136">
            <v>2</v>
          </cell>
          <cell r="AC136">
            <v>0.12195121951219513</v>
          </cell>
          <cell r="AD136" t="str">
            <v>"GA-07d_Pt1_Hs=02.70_Tp=13.70_Ballast.dat"</v>
          </cell>
          <cell r="AE136" t="str">
            <v>"GA-07d_Pt1_Hs=02.70_Tp=13.70_Ballast.dat"</v>
          </cell>
          <cell r="AF136" t="str">
            <v>"124.xls"</v>
          </cell>
        </row>
        <row r="137">
          <cell r="A137">
            <v>125</v>
          </cell>
          <cell r="B137" t="str">
            <v>GA-07d_Pt1_Hs=02.70_Tp=15.07_Ballast</v>
          </cell>
          <cell r="D137" t="str">
            <v>Ochi-Hubble</v>
          </cell>
          <cell r="E137" t="str">
            <v>"Specified"</v>
          </cell>
          <cell r="F137" t="str">
            <v>SW10</v>
          </cell>
          <cell r="G137">
            <v>45</v>
          </cell>
          <cell r="H137">
            <v>2.7</v>
          </cell>
          <cell r="I137">
            <v>8</v>
          </cell>
          <cell r="J137">
            <v>6.6357000663570004E-2</v>
          </cell>
          <cell r="K137" t="str">
            <v>NE100</v>
          </cell>
          <cell r="L137">
            <v>45</v>
          </cell>
          <cell r="M137" t="str">
            <v>NE100</v>
          </cell>
          <cell r="N137" t="str">
            <v>"Ballast"</v>
          </cell>
          <cell r="O137">
            <v>45</v>
          </cell>
          <cell r="P137">
            <v>-11.89</v>
          </cell>
          <cell r="Q137">
            <v>0</v>
          </cell>
          <cell r="R137">
            <v>18.150000000000002</v>
          </cell>
          <cell r="S137">
            <v>90</v>
          </cell>
          <cell r="T137">
            <v>32</v>
          </cell>
          <cell r="U137">
            <v>0</v>
          </cell>
          <cell r="V137">
            <v>90</v>
          </cell>
          <cell r="W137">
            <v>3</v>
          </cell>
          <cell r="X137" t="str">
            <v>"GA-07d_Pt1_Hs=02.70_Tp=15.07_Ballast.dat"</v>
          </cell>
          <cell r="Y137" t="str">
            <v>"GA-07d_Pt1_Hs=02.70_Tp=15.07_Ballast.dat"</v>
          </cell>
          <cell r="Z137" t="str">
            <v>"125.xls"</v>
          </cell>
          <cell r="AA137">
            <v>2.7</v>
          </cell>
          <cell r="AB137">
            <v>2</v>
          </cell>
          <cell r="AC137">
            <v>0.11086474501108648</v>
          </cell>
          <cell r="AD137" t="str">
            <v>"GA-07d_Pt1_Hs=02.70_Tp=15.07_Ballast.dat"</v>
          </cell>
          <cell r="AE137" t="str">
            <v>"GA-07d_Pt1_Hs=02.70_Tp=15.07_Ballast.dat"</v>
          </cell>
          <cell r="AF137" t="str">
            <v>"125.xls"</v>
          </cell>
        </row>
        <row r="138">
          <cell r="A138">
            <v>126</v>
          </cell>
          <cell r="B138" t="str">
            <v>GA-08a_Pt1_Hs=02.70_Tp=12.33_Full</v>
          </cell>
          <cell r="D138" t="str">
            <v>Ochi-Hubble</v>
          </cell>
          <cell r="E138" t="str">
            <v>"Specified"</v>
          </cell>
          <cell r="F138" t="str">
            <v>E10</v>
          </cell>
          <cell r="G138">
            <v>180</v>
          </cell>
          <cell r="H138">
            <v>2.7</v>
          </cell>
          <cell r="I138">
            <v>8</v>
          </cell>
          <cell r="J138">
            <v>8.1103000811030002E-2</v>
          </cell>
          <cell r="K138" t="str">
            <v>W100</v>
          </cell>
          <cell r="L138">
            <v>180</v>
          </cell>
          <cell r="M138" t="str">
            <v>W100</v>
          </cell>
          <cell r="N138" t="str">
            <v>"Full"</v>
          </cell>
          <cell r="O138">
            <v>180</v>
          </cell>
          <cell r="P138">
            <v>-24.5</v>
          </cell>
          <cell r="Q138">
            <v>0</v>
          </cell>
          <cell r="R138">
            <v>18.150000000000002</v>
          </cell>
          <cell r="S138">
            <v>90</v>
          </cell>
          <cell r="T138">
            <v>32</v>
          </cell>
          <cell r="U138">
            <v>0</v>
          </cell>
          <cell r="V138">
            <v>90</v>
          </cell>
          <cell r="W138">
            <v>3</v>
          </cell>
          <cell r="X138" t="str">
            <v>"GA-08a_Pt1_Hs=02.70_Tp=12.33_Full.dat"</v>
          </cell>
          <cell r="Y138" t="str">
            <v>"GA-08a_Pt1_Hs=02.70_Tp=12.33_Full.dat"</v>
          </cell>
          <cell r="Z138" t="str">
            <v>"126.xls"</v>
          </cell>
          <cell r="AA138">
            <v>2.7</v>
          </cell>
          <cell r="AB138">
            <v>2</v>
          </cell>
          <cell r="AC138">
            <v>0.13550135501355015</v>
          </cell>
          <cell r="AD138" t="str">
            <v>"GA-08a_Pt1_Hs=02.70_Tp=12.33_Full.dat"</v>
          </cell>
          <cell r="AE138" t="str">
            <v>"GA-08a_Pt1_Hs=02.70_Tp=12.33_Full.dat"</v>
          </cell>
          <cell r="AF138" t="str">
            <v>"126.xls"</v>
          </cell>
        </row>
        <row r="139">
          <cell r="A139">
            <v>127</v>
          </cell>
          <cell r="B139" t="str">
            <v>GA-08a_Pt1_Hs=02.70_Tp=13.70_Full</v>
          </cell>
          <cell r="D139" t="str">
            <v>Ochi-Hubble</v>
          </cell>
          <cell r="E139" t="str">
            <v>"Specified"</v>
          </cell>
          <cell r="F139" t="str">
            <v>E10</v>
          </cell>
          <cell r="G139">
            <v>180</v>
          </cell>
          <cell r="H139">
            <v>2.7</v>
          </cell>
          <cell r="I139">
            <v>8</v>
          </cell>
          <cell r="J139">
            <v>7.2992700729927015E-2</v>
          </cell>
          <cell r="K139" t="str">
            <v>W100</v>
          </cell>
          <cell r="L139">
            <v>180</v>
          </cell>
          <cell r="M139" t="str">
            <v>W100</v>
          </cell>
          <cell r="N139" t="str">
            <v>"Full"</v>
          </cell>
          <cell r="O139">
            <v>180</v>
          </cell>
          <cell r="P139">
            <v>-24.5</v>
          </cell>
          <cell r="Q139">
            <v>0</v>
          </cell>
          <cell r="R139">
            <v>18.150000000000002</v>
          </cell>
          <cell r="S139">
            <v>90</v>
          </cell>
          <cell r="T139">
            <v>32</v>
          </cell>
          <cell r="U139">
            <v>0</v>
          </cell>
          <cell r="V139">
            <v>90</v>
          </cell>
          <cell r="W139">
            <v>3</v>
          </cell>
          <cell r="X139" t="str">
            <v>"GA-08a_Pt1_Hs=02.70_Tp=13.70_Full.dat"</v>
          </cell>
          <cell r="Y139" t="str">
            <v>"GA-08a_Pt1_Hs=02.70_Tp=13.70_Full.dat"</v>
          </cell>
          <cell r="Z139" t="str">
            <v>"127.xls"</v>
          </cell>
          <cell r="AA139">
            <v>2.7</v>
          </cell>
          <cell r="AB139">
            <v>2</v>
          </cell>
          <cell r="AC139">
            <v>0.12195121951219513</v>
          </cell>
          <cell r="AD139" t="str">
            <v>"GA-08a_Pt1_Hs=02.70_Tp=13.70_Full.dat"</v>
          </cell>
          <cell r="AE139" t="str">
            <v>"GA-08a_Pt1_Hs=02.70_Tp=13.70_Full.dat"</v>
          </cell>
          <cell r="AF139" t="str">
            <v>"127.xls"</v>
          </cell>
        </row>
        <row r="140">
          <cell r="A140">
            <v>128</v>
          </cell>
          <cell r="B140" t="str">
            <v>GA-08a_Pt1_Hs=02.70_Tp=15.07_Full</v>
          </cell>
          <cell r="D140" t="str">
            <v>Ochi-Hubble</v>
          </cell>
          <cell r="E140" t="str">
            <v>"Specified"</v>
          </cell>
          <cell r="F140" t="str">
            <v>E10</v>
          </cell>
          <cell r="G140">
            <v>180</v>
          </cell>
          <cell r="H140">
            <v>2.7</v>
          </cell>
          <cell r="I140">
            <v>8</v>
          </cell>
          <cell r="J140">
            <v>6.6357000663570004E-2</v>
          </cell>
          <cell r="K140" t="str">
            <v>W100</v>
          </cell>
          <cell r="L140">
            <v>180</v>
          </cell>
          <cell r="M140" t="str">
            <v>W100</v>
          </cell>
          <cell r="N140" t="str">
            <v>"Full"</v>
          </cell>
          <cell r="O140">
            <v>180</v>
          </cell>
          <cell r="P140">
            <v>-24.5</v>
          </cell>
          <cell r="Q140">
            <v>0</v>
          </cell>
          <cell r="R140">
            <v>18.150000000000002</v>
          </cell>
          <cell r="S140">
            <v>90</v>
          </cell>
          <cell r="T140">
            <v>32</v>
          </cell>
          <cell r="U140">
            <v>0</v>
          </cell>
          <cell r="V140">
            <v>90</v>
          </cell>
          <cell r="W140">
            <v>3</v>
          </cell>
          <cell r="X140" t="str">
            <v>"GA-08a_Pt1_Hs=02.70_Tp=15.07_Full.dat"</v>
          </cell>
          <cell r="Y140" t="str">
            <v>"GA-08a_Pt1_Hs=02.70_Tp=15.07_Full.dat"</v>
          </cell>
          <cell r="Z140" t="str">
            <v>"128.xls"</v>
          </cell>
          <cell r="AA140">
            <v>2.7</v>
          </cell>
          <cell r="AB140">
            <v>2</v>
          </cell>
          <cell r="AC140">
            <v>0.11086474501108648</v>
          </cell>
          <cell r="AD140" t="str">
            <v>"GA-08a_Pt1_Hs=02.70_Tp=15.07_Full.dat"</v>
          </cell>
          <cell r="AE140" t="str">
            <v>"GA-08a_Pt1_Hs=02.70_Tp=15.07_Full.dat"</v>
          </cell>
          <cell r="AF140" t="str">
            <v>"128.xls"</v>
          </cell>
        </row>
        <row r="141">
          <cell r="A141">
            <v>129</v>
          </cell>
          <cell r="B141" t="str">
            <v>GA-08a_Pt1_Hs=02.70_Tp=12.33_Interm</v>
          </cell>
          <cell r="D141" t="str">
            <v>Ochi-Hubble</v>
          </cell>
          <cell r="E141" t="str">
            <v>"Specified"</v>
          </cell>
          <cell r="F141" t="str">
            <v>E10</v>
          </cell>
          <cell r="G141">
            <v>180</v>
          </cell>
          <cell r="H141">
            <v>2.7</v>
          </cell>
          <cell r="I141">
            <v>8</v>
          </cell>
          <cell r="J141">
            <v>8.1103000811030002E-2</v>
          </cell>
          <cell r="K141" t="str">
            <v>W100</v>
          </cell>
          <cell r="L141">
            <v>180</v>
          </cell>
          <cell r="M141" t="str">
            <v>W100</v>
          </cell>
          <cell r="N141" t="str">
            <v>"Interm"</v>
          </cell>
          <cell r="O141">
            <v>180</v>
          </cell>
          <cell r="P141">
            <v>-18.149999999999999</v>
          </cell>
          <cell r="Q141">
            <v>0</v>
          </cell>
          <cell r="R141">
            <v>18.150000000000002</v>
          </cell>
          <cell r="S141">
            <v>90</v>
          </cell>
          <cell r="T141">
            <v>32</v>
          </cell>
          <cell r="U141">
            <v>0</v>
          </cell>
          <cell r="V141">
            <v>90</v>
          </cell>
          <cell r="W141">
            <v>3</v>
          </cell>
          <cell r="X141" t="str">
            <v>"GA-08a_Pt1_Hs=02.70_Tp=12.33_Interm.dat"</v>
          </cell>
          <cell r="Y141" t="str">
            <v>"GA-08a_Pt1_Hs=02.70_Tp=12.33_Interm.dat"</v>
          </cell>
          <cell r="Z141" t="str">
            <v>"129.xls"</v>
          </cell>
          <cell r="AA141">
            <v>2.7</v>
          </cell>
          <cell r="AB141">
            <v>2</v>
          </cell>
          <cell r="AC141">
            <v>0.13550135501355015</v>
          </cell>
          <cell r="AD141" t="str">
            <v>"GA-08a_Pt1_Hs=02.70_Tp=12.33_Interm.dat"</v>
          </cell>
          <cell r="AE141" t="str">
            <v>"GA-08a_Pt1_Hs=02.70_Tp=12.33_Interm.dat"</v>
          </cell>
          <cell r="AF141" t="str">
            <v>"129.xls"</v>
          </cell>
        </row>
        <row r="142">
          <cell r="A142">
            <v>130</v>
          </cell>
          <cell r="B142" t="str">
            <v>GA-08a_Pt1_Hs=02.70_Tp=13.70_Interm</v>
          </cell>
          <cell r="D142" t="str">
            <v>Ochi-Hubble</v>
          </cell>
          <cell r="E142" t="str">
            <v>"Specified"</v>
          </cell>
          <cell r="F142" t="str">
            <v>E10</v>
          </cell>
          <cell r="G142">
            <v>180</v>
          </cell>
          <cell r="H142">
            <v>2.7</v>
          </cell>
          <cell r="I142">
            <v>8</v>
          </cell>
          <cell r="J142">
            <v>7.2992700729927015E-2</v>
          </cell>
          <cell r="K142" t="str">
            <v>W100</v>
          </cell>
          <cell r="L142">
            <v>180</v>
          </cell>
          <cell r="M142" t="str">
            <v>W100</v>
          </cell>
          <cell r="N142" t="str">
            <v>"Interm"</v>
          </cell>
          <cell r="O142">
            <v>180</v>
          </cell>
          <cell r="P142">
            <v>-18.149999999999999</v>
          </cell>
          <cell r="Q142">
            <v>0</v>
          </cell>
          <cell r="R142">
            <v>18.150000000000002</v>
          </cell>
          <cell r="S142">
            <v>90</v>
          </cell>
          <cell r="T142">
            <v>32</v>
          </cell>
          <cell r="U142">
            <v>0</v>
          </cell>
          <cell r="V142">
            <v>90</v>
          </cell>
          <cell r="W142">
            <v>3</v>
          </cell>
          <cell r="X142" t="str">
            <v>"GA-08a_Pt1_Hs=02.70_Tp=13.70_Interm.dat"</v>
          </cell>
          <cell r="Y142" t="str">
            <v>"GA-08a_Pt1_Hs=02.70_Tp=13.70_Interm.dat"</v>
          </cell>
          <cell r="Z142" t="str">
            <v>"130.xls"</v>
          </cell>
          <cell r="AA142">
            <v>2.7</v>
          </cell>
          <cell r="AB142">
            <v>2</v>
          </cell>
          <cell r="AC142">
            <v>0.12195121951219513</v>
          </cell>
          <cell r="AD142" t="str">
            <v>"GA-08a_Pt1_Hs=02.70_Tp=13.70_Interm.dat"</v>
          </cell>
          <cell r="AE142" t="str">
            <v>"GA-08a_Pt1_Hs=02.70_Tp=13.70_Interm.dat"</v>
          </cell>
          <cell r="AF142" t="str">
            <v>"130.xls"</v>
          </cell>
        </row>
        <row r="143">
          <cell r="A143">
            <v>131</v>
          </cell>
          <cell r="B143" t="str">
            <v>GA-08a_Pt1_Hs=02.70_Tp=15.07_Interm</v>
          </cell>
          <cell r="D143" t="str">
            <v>Ochi-Hubble</v>
          </cell>
          <cell r="E143" t="str">
            <v>"Specified"</v>
          </cell>
          <cell r="F143" t="str">
            <v>E10</v>
          </cell>
          <cell r="G143">
            <v>180</v>
          </cell>
          <cell r="H143">
            <v>2.7</v>
          </cell>
          <cell r="I143">
            <v>8</v>
          </cell>
          <cell r="J143">
            <v>6.6357000663570004E-2</v>
          </cell>
          <cell r="K143" t="str">
            <v>W100</v>
          </cell>
          <cell r="L143">
            <v>180</v>
          </cell>
          <cell r="M143" t="str">
            <v>W100</v>
          </cell>
          <cell r="N143" t="str">
            <v>"Interm"</v>
          </cell>
          <cell r="O143">
            <v>180</v>
          </cell>
          <cell r="P143">
            <v>-18.149999999999999</v>
          </cell>
          <cell r="Q143">
            <v>0</v>
          </cell>
          <cell r="R143">
            <v>18.150000000000002</v>
          </cell>
          <cell r="S143">
            <v>90</v>
          </cell>
          <cell r="T143">
            <v>32</v>
          </cell>
          <cell r="U143">
            <v>0</v>
          </cell>
          <cell r="V143">
            <v>90</v>
          </cell>
          <cell r="W143">
            <v>3</v>
          </cell>
          <cell r="X143" t="str">
            <v>"GA-08a_Pt1_Hs=02.70_Tp=15.07_Interm.dat"</v>
          </cell>
          <cell r="Y143" t="str">
            <v>"GA-08a_Pt1_Hs=02.70_Tp=15.07_Interm.dat"</v>
          </cell>
          <cell r="Z143" t="str">
            <v>"131.xls"</v>
          </cell>
          <cell r="AA143">
            <v>2.7</v>
          </cell>
          <cell r="AB143">
            <v>2</v>
          </cell>
          <cell r="AC143">
            <v>0.11086474501108648</v>
          </cell>
          <cell r="AD143" t="str">
            <v>"GA-08a_Pt1_Hs=02.70_Tp=15.07_Interm.dat"</v>
          </cell>
          <cell r="AE143" t="str">
            <v>"GA-08a_Pt1_Hs=02.70_Tp=15.07_Interm.dat"</v>
          </cell>
          <cell r="AF143" t="str">
            <v>"131.xls"</v>
          </cell>
        </row>
        <row r="144">
          <cell r="A144">
            <v>132</v>
          </cell>
          <cell r="B144" t="str">
            <v>GA-08a_Pt1_Hs=02.70_Tp=12.33_Ballast</v>
          </cell>
          <cell r="D144" t="str">
            <v>Ochi-Hubble</v>
          </cell>
          <cell r="E144" t="str">
            <v>"Specified"</v>
          </cell>
          <cell r="F144" t="str">
            <v>E10</v>
          </cell>
          <cell r="G144">
            <v>180</v>
          </cell>
          <cell r="H144">
            <v>2.7</v>
          </cell>
          <cell r="I144">
            <v>8</v>
          </cell>
          <cell r="J144">
            <v>8.1103000811030002E-2</v>
          </cell>
          <cell r="K144" t="str">
            <v>W100</v>
          </cell>
          <cell r="L144">
            <v>180</v>
          </cell>
          <cell r="M144" t="str">
            <v>W100</v>
          </cell>
          <cell r="N144" t="str">
            <v>"Ballast"</v>
          </cell>
          <cell r="O144">
            <v>180</v>
          </cell>
          <cell r="P144">
            <v>-11.89</v>
          </cell>
          <cell r="Q144">
            <v>0</v>
          </cell>
          <cell r="R144">
            <v>18.150000000000002</v>
          </cell>
          <cell r="S144">
            <v>90</v>
          </cell>
          <cell r="T144">
            <v>32</v>
          </cell>
          <cell r="U144">
            <v>0</v>
          </cell>
          <cell r="V144">
            <v>90</v>
          </cell>
          <cell r="W144">
            <v>3</v>
          </cell>
          <cell r="X144" t="str">
            <v>"GA-08a_Pt1_Hs=02.70_Tp=12.33_Ballast.dat"</v>
          </cell>
          <cell r="Y144" t="str">
            <v>"GA-08a_Pt1_Hs=02.70_Tp=12.33_Ballast.dat"</v>
          </cell>
          <cell r="Z144" t="str">
            <v>"132.xls"</v>
          </cell>
          <cell r="AA144">
            <v>2.7</v>
          </cell>
          <cell r="AB144">
            <v>2</v>
          </cell>
          <cell r="AC144">
            <v>0.13550135501355015</v>
          </cell>
          <cell r="AD144" t="str">
            <v>"GA-08a_Pt1_Hs=02.70_Tp=12.33_Ballast.dat"</v>
          </cell>
          <cell r="AE144" t="str">
            <v>"GA-08a_Pt1_Hs=02.70_Tp=12.33_Ballast.dat"</v>
          </cell>
          <cell r="AF144" t="str">
            <v>"132.xls"</v>
          </cell>
        </row>
        <row r="145">
          <cell r="A145">
            <v>133</v>
          </cell>
          <cell r="B145" t="str">
            <v>GA-08a_Pt1_Hs=02.70_Tp=13.70_Ballast</v>
          </cell>
          <cell r="D145" t="str">
            <v>Ochi-Hubble</v>
          </cell>
          <cell r="E145" t="str">
            <v>"Specified"</v>
          </cell>
          <cell r="F145" t="str">
            <v>E10</v>
          </cell>
          <cell r="G145">
            <v>180</v>
          </cell>
          <cell r="H145">
            <v>2.7</v>
          </cell>
          <cell r="I145">
            <v>8</v>
          </cell>
          <cell r="J145">
            <v>7.2992700729927015E-2</v>
          </cell>
          <cell r="K145" t="str">
            <v>W100</v>
          </cell>
          <cell r="L145">
            <v>180</v>
          </cell>
          <cell r="M145" t="str">
            <v>W100</v>
          </cell>
          <cell r="N145" t="str">
            <v>"Ballast"</v>
          </cell>
          <cell r="O145">
            <v>180</v>
          </cell>
          <cell r="P145">
            <v>-11.89</v>
          </cell>
          <cell r="Q145">
            <v>0</v>
          </cell>
          <cell r="R145">
            <v>18.150000000000002</v>
          </cell>
          <cell r="S145">
            <v>90</v>
          </cell>
          <cell r="T145">
            <v>32</v>
          </cell>
          <cell r="U145">
            <v>0</v>
          </cell>
          <cell r="V145">
            <v>90</v>
          </cell>
          <cell r="W145">
            <v>3</v>
          </cell>
          <cell r="X145" t="str">
            <v>"GA-08a_Pt1_Hs=02.70_Tp=13.70_Ballast.dat"</v>
          </cell>
          <cell r="Y145" t="str">
            <v>"GA-08a_Pt1_Hs=02.70_Tp=13.70_Ballast.dat"</v>
          </cell>
          <cell r="Z145" t="str">
            <v>"133.xls"</v>
          </cell>
          <cell r="AA145">
            <v>2.7</v>
          </cell>
          <cell r="AB145">
            <v>2</v>
          </cell>
          <cell r="AC145">
            <v>0.12195121951219513</v>
          </cell>
          <cell r="AD145" t="str">
            <v>"GA-08a_Pt1_Hs=02.70_Tp=13.70_Ballast.dat"</v>
          </cell>
          <cell r="AE145" t="str">
            <v>"GA-08a_Pt1_Hs=02.70_Tp=13.70_Ballast.dat"</v>
          </cell>
          <cell r="AF145" t="str">
            <v>"133.xls"</v>
          </cell>
        </row>
        <row r="146">
          <cell r="A146">
            <v>134</v>
          </cell>
          <cell r="B146" t="str">
            <v>GA-08a_Pt1_Hs=02.70_Tp=15.07_Ballast</v>
          </cell>
          <cell r="D146" t="str">
            <v>Ochi-Hubble</v>
          </cell>
          <cell r="E146" t="str">
            <v>"Specified"</v>
          </cell>
          <cell r="F146" t="str">
            <v>E10</v>
          </cell>
          <cell r="G146">
            <v>180</v>
          </cell>
          <cell r="H146">
            <v>2.7</v>
          </cell>
          <cell r="I146">
            <v>8</v>
          </cell>
          <cell r="J146">
            <v>6.6357000663570004E-2</v>
          </cell>
          <cell r="K146" t="str">
            <v>W100</v>
          </cell>
          <cell r="L146">
            <v>180</v>
          </cell>
          <cell r="M146" t="str">
            <v>W100</v>
          </cell>
          <cell r="N146" t="str">
            <v>"Ballast"</v>
          </cell>
          <cell r="O146">
            <v>180</v>
          </cell>
          <cell r="P146">
            <v>-11.89</v>
          </cell>
          <cell r="Q146">
            <v>0</v>
          </cell>
          <cell r="R146">
            <v>18.150000000000002</v>
          </cell>
          <cell r="S146">
            <v>90</v>
          </cell>
          <cell r="T146">
            <v>32</v>
          </cell>
          <cell r="U146">
            <v>0</v>
          </cell>
          <cell r="V146">
            <v>90</v>
          </cell>
          <cell r="W146">
            <v>3</v>
          </cell>
          <cell r="X146" t="str">
            <v>"GA-08a_Pt1_Hs=02.70_Tp=15.07_Ballast.dat"</v>
          </cell>
          <cell r="Y146" t="str">
            <v>"GA-08a_Pt1_Hs=02.70_Tp=15.07_Ballast.dat"</v>
          </cell>
          <cell r="Z146" t="str">
            <v>"134.xls"</v>
          </cell>
          <cell r="AA146">
            <v>2.7</v>
          </cell>
          <cell r="AB146">
            <v>2</v>
          </cell>
          <cell r="AC146">
            <v>0.11086474501108648</v>
          </cell>
          <cell r="AD146" t="str">
            <v>"GA-08a_Pt1_Hs=02.70_Tp=15.07_Ballast.dat"</v>
          </cell>
          <cell r="AE146" t="str">
            <v>"GA-08a_Pt1_Hs=02.70_Tp=15.07_Ballast.dat"</v>
          </cell>
          <cell r="AF146" t="str">
            <v>"134.xls"</v>
          </cell>
        </row>
        <row r="147">
          <cell r="A147">
            <v>135</v>
          </cell>
          <cell r="B147" t="str">
            <v>GA-08b_Pt1_Hs=02.70_Tp=12.33_Full</v>
          </cell>
          <cell r="D147" t="str">
            <v>Ochi-Hubble</v>
          </cell>
          <cell r="E147" t="str">
            <v>"Specified"</v>
          </cell>
          <cell r="F147" t="str">
            <v>W10</v>
          </cell>
          <cell r="G147">
            <v>360</v>
          </cell>
          <cell r="H147">
            <v>2.7</v>
          </cell>
          <cell r="I147">
            <v>8</v>
          </cell>
          <cell r="J147">
            <v>8.1103000811030002E-2</v>
          </cell>
          <cell r="K147" t="str">
            <v>E100</v>
          </cell>
          <cell r="L147">
            <v>360</v>
          </cell>
          <cell r="M147" t="str">
            <v>E100</v>
          </cell>
          <cell r="N147" t="str">
            <v>"Full"</v>
          </cell>
          <cell r="O147">
            <v>360</v>
          </cell>
          <cell r="P147">
            <v>-24.5</v>
          </cell>
          <cell r="Q147">
            <v>0</v>
          </cell>
          <cell r="R147">
            <v>18.150000000000002</v>
          </cell>
          <cell r="S147">
            <v>90</v>
          </cell>
          <cell r="T147">
            <v>32</v>
          </cell>
          <cell r="U147">
            <v>0</v>
          </cell>
          <cell r="V147">
            <v>90</v>
          </cell>
          <cell r="W147">
            <v>3</v>
          </cell>
          <cell r="X147" t="str">
            <v>"GA-08b_Pt1_Hs=02.70_Tp=12.33_Full.dat"</v>
          </cell>
          <cell r="Y147" t="str">
            <v>"GA-08b_Pt1_Hs=02.70_Tp=12.33_Full.dat"</v>
          </cell>
          <cell r="Z147" t="str">
            <v>"135.xls"</v>
          </cell>
          <cell r="AA147">
            <v>2.7</v>
          </cell>
          <cell r="AB147">
            <v>2</v>
          </cell>
          <cell r="AC147">
            <v>0.13550135501355015</v>
          </cell>
          <cell r="AD147" t="str">
            <v>"GA-08b_Pt1_Hs=02.70_Tp=12.33_Full.dat"</v>
          </cell>
          <cell r="AE147" t="str">
            <v>"GA-08b_Pt1_Hs=02.70_Tp=12.33_Full.dat"</v>
          </cell>
          <cell r="AF147" t="str">
            <v>"135.xls"</v>
          </cell>
        </row>
        <row r="148">
          <cell r="A148">
            <v>136</v>
          </cell>
          <cell r="B148" t="str">
            <v>GA-08b_Pt1_Hs=02.70_Tp=13.70_Full</v>
          </cell>
          <cell r="D148" t="str">
            <v>Ochi-Hubble</v>
          </cell>
          <cell r="E148" t="str">
            <v>"Specified"</v>
          </cell>
          <cell r="F148" t="str">
            <v>W10</v>
          </cell>
          <cell r="G148">
            <v>360</v>
          </cell>
          <cell r="H148">
            <v>2.7</v>
          </cell>
          <cell r="I148">
            <v>8</v>
          </cell>
          <cell r="J148">
            <v>7.2992700729927015E-2</v>
          </cell>
          <cell r="K148" t="str">
            <v>E100</v>
          </cell>
          <cell r="L148">
            <v>360</v>
          </cell>
          <cell r="M148" t="str">
            <v>E100</v>
          </cell>
          <cell r="N148" t="str">
            <v>"Full"</v>
          </cell>
          <cell r="O148">
            <v>360</v>
          </cell>
          <cell r="P148">
            <v>-24.5</v>
          </cell>
          <cell r="Q148">
            <v>0</v>
          </cell>
          <cell r="R148">
            <v>18.150000000000002</v>
          </cell>
          <cell r="S148">
            <v>90</v>
          </cell>
          <cell r="T148">
            <v>32</v>
          </cell>
          <cell r="U148">
            <v>0</v>
          </cell>
          <cell r="V148">
            <v>90</v>
          </cell>
          <cell r="W148">
            <v>3</v>
          </cell>
          <cell r="X148" t="str">
            <v>"GA-08b_Pt1_Hs=02.70_Tp=13.70_Full.dat"</v>
          </cell>
          <cell r="Y148" t="str">
            <v>"GA-08b_Pt1_Hs=02.70_Tp=13.70_Full.dat"</v>
          </cell>
          <cell r="Z148" t="str">
            <v>"136.xls"</v>
          </cell>
          <cell r="AA148">
            <v>2.7</v>
          </cell>
          <cell r="AB148">
            <v>2</v>
          </cell>
          <cell r="AC148">
            <v>0.12195121951219513</v>
          </cell>
          <cell r="AD148" t="str">
            <v>"GA-08b_Pt1_Hs=02.70_Tp=13.70_Full.dat"</v>
          </cell>
          <cell r="AE148" t="str">
            <v>"GA-08b_Pt1_Hs=02.70_Tp=13.70_Full.dat"</v>
          </cell>
          <cell r="AF148" t="str">
            <v>"136.xls"</v>
          </cell>
        </row>
        <row r="149">
          <cell r="A149">
            <v>137</v>
          </cell>
          <cell r="B149" t="str">
            <v>GA-08b_Pt1_Hs=02.70_Tp=15.07_Full</v>
          </cell>
          <cell r="D149" t="str">
            <v>Ochi-Hubble</v>
          </cell>
          <cell r="E149" t="str">
            <v>"Specified"</v>
          </cell>
          <cell r="F149" t="str">
            <v>W10</v>
          </cell>
          <cell r="G149">
            <v>360</v>
          </cell>
          <cell r="H149">
            <v>2.7</v>
          </cell>
          <cell r="I149">
            <v>8</v>
          </cell>
          <cell r="J149">
            <v>6.6357000663570004E-2</v>
          </cell>
          <cell r="K149" t="str">
            <v>E100</v>
          </cell>
          <cell r="L149">
            <v>360</v>
          </cell>
          <cell r="M149" t="str">
            <v>E100</v>
          </cell>
          <cell r="N149" t="str">
            <v>"Full"</v>
          </cell>
          <cell r="O149">
            <v>360</v>
          </cell>
          <cell r="P149">
            <v>-24.5</v>
          </cell>
          <cell r="Q149">
            <v>0</v>
          </cell>
          <cell r="R149">
            <v>18.150000000000002</v>
          </cell>
          <cell r="S149">
            <v>90</v>
          </cell>
          <cell r="T149">
            <v>32</v>
          </cell>
          <cell r="U149">
            <v>0</v>
          </cell>
          <cell r="V149">
            <v>90</v>
          </cell>
          <cell r="W149">
            <v>3</v>
          </cell>
          <cell r="X149" t="str">
            <v>"GA-08b_Pt1_Hs=02.70_Tp=15.07_Full.dat"</v>
          </cell>
          <cell r="Y149" t="str">
            <v>"GA-08b_Pt1_Hs=02.70_Tp=15.07_Full.dat"</v>
          </cell>
          <cell r="Z149" t="str">
            <v>"137.xls"</v>
          </cell>
          <cell r="AA149">
            <v>2.7</v>
          </cell>
          <cell r="AB149">
            <v>2</v>
          </cell>
          <cell r="AC149">
            <v>0.11086474501108648</v>
          </cell>
          <cell r="AD149" t="str">
            <v>"GA-08b_Pt1_Hs=02.70_Tp=15.07_Full.dat"</v>
          </cell>
          <cell r="AE149" t="str">
            <v>"GA-08b_Pt1_Hs=02.70_Tp=15.07_Full.dat"</v>
          </cell>
          <cell r="AF149" t="str">
            <v>"137.xls"</v>
          </cell>
        </row>
        <row r="150">
          <cell r="A150">
            <v>138</v>
          </cell>
          <cell r="B150" t="str">
            <v>GA-08b_Pt1_Hs=02.70_Tp=12.33_Interm</v>
          </cell>
          <cell r="D150" t="str">
            <v>Ochi-Hubble</v>
          </cell>
          <cell r="E150" t="str">
            <v>"Specified"</v>
          </cell>
          <cell r="F150" t="str">
            <v>W10</v>
          </cell>
          <cell r="G150">
            <v>360</v>
          </cell>
          <cell r="H150">
            <v>2.7</v>
          </cell>
          <cell r="I150">
            <v>8</v>
          </cell>
          <cell r="J150">
            <v>8.1103000811030002E-2</v>
          </cell>
          <cell r="K150" t="str">
            <v>E100</v>
          </cell>
          <cell r="L150">
            <v>360</v>
          </cell>
          <cell r="M150" t="str">
            <v>E100</v>
          </cell>
          <cell r="N150" t="str">
            <v>"Interm"</v>
          </cell>
          <cell r="O150">
            <v>360</v>
          </cell>
          <cell r="P150">
            <v>-18.149999999999999</v>
          </cell>
          <cell r="Q150">
            <v>0</v>
          </cell>
          <cell r="R150">
            <v>18.150000000000002</v>
          </cell>
          <cell r="S150">
            <v>90</v>
          </cell>
          <cell r="T150">
            <v>32</v>
          </cell>
          <cell r="U150">
            <v>0</v>
          </cell>
          <cell r="V150">
            <v>90</v>
          </cell>
          <cell r="W150">
            <v>3</v>
          </cell>
          <cell r="X150" t="str">
            <v>"GA-08b_Pt1_Hs=02.70_Tp=12.33_Interm.dat"</v>
          </cell>
          <cell r="Y150" t="str">
            <v>"GA-08b_Pt1_Hs=02.70_Tp=12.33_Interm.dat"</v>
          </cell>
          <cell r="Z150" t="str">
            <v>"138.xls"</v>
          </cell>
          <cell r="AA150">
            <v>2.7</v>
          </cell>
          <cell r="AB150">
            <v>2</v>
          </cell>
          <cell r="AC150">
            <v>0.13550135501355015</v>
          </cell>
          <cell r="AD150" t="str">
            <v>"GA-08b_Pt1_Hs=02.70_Tp=12.33_Interm.dat"</v>
          </cell>
          <cell r="AE150" t="str">
            <v>"GA-08b_Pt1_Hs=02.70_Tp=12.33_Interm.dat"</v>
          </cell>
          <cell r="AF150" t="str">
            <v>"138.xls"</v>
          </cell>
        </row>
        <row r="151">
          <cell r="A151">
            <v>139</v>
          </cell>
          <cell r="B151" t="str">
            <v>GA-08b_Pt1_Hs=02.70_Tp=13.70_Interm</v>
          </cell>
          <cell r="D151" t="str">
            <v>Ochi-Hubble</v>
          </cell>
          <cell r="E151" t="str">
            <v>"Specified"</v>
          </cell>
          <cell r="F151" t="str">
            <v>W10</v>
          </cell>
          <cell r="G151">
            <v>360</v>
          </cell>
          <cell r="H151">
            <v>2.7</v>
          </cell>
          <cell r="I151">
            <v>8</v>
          </cell>
          <cell r="J151">
            <v>7.2992700729927015E-2</v>
          </cell>
          <cell r="K151" t="str">
            <v>E100</v>
          </cell>
          <cell r="L151">
            <v>360</v>
          </cell>
          <cell r="M151" t="str">
            <v>E100</v>
          </cell>
          <cell r="N151" t="str">
            <v>"Interm"</v>
          </cell>
          <cell r="O151">
            <v>360</v>
          </cell>
          <cell r="P151">
            <v>-18.149999999999999</v>
          </cell>
          <cell r="Q151">
            <v>0</v>
          </cell>
          <cell r="R151">
            <v>18.150000000000002</v>
          </cell>
          <cell r="S151">
            <v>90</v>
          </cell>
          <cell r="T151">
            <v>32</v>
          </cell>
          <cell r="U151">
            <v>0</v>
          </cell>
          <cell r="V151">
            <v>90</v>
          </cell>
          <cell r="W151">
            <v>3</v>
          </cell>
          <cell r="X151" t="str">
            <v>"GA-08b_Pt1_Hs=02.70_Tp=13.70_Interm.dat"</v>
          </cell>
          <cell r="Y151" t="str">
            <v>"GA-08b_Pt1_Hs=02.70_Tp=13.70_Interm.dat"</v>
          </cell>
          <cell r="Z151" t="str">
            <v>"139.xls"</v>
          </cell>
          <cell r="AA151">
            <v>2.7</v>
          </cell>
          <cell r="AB151">
            <v>2</v>
          </cell>
          <cell r="AC151">
            <v>0.12195121951219513</v>
          </cell>
          <cell r="AD151" t="str">
            <v>"GA-08b_Pt1_Hs=02.70_Tp=13.70_Interm.dat"</v>
          </cell>
          <cell r="AE151" t="str">
            <v>"GA-08b_Pt1_Hs=02.70_Tp=13.70_Interm.dat"</v>
          </cell>
          <cell r="AF151" t="str">
            <v>"139.xls"</v>
          </cell>
        </row>
        <row r="152">
          <cell r="A152">
            <v>140</v>
          </cell>
          <cell r="B152" t="str">
            <v>GA-08b_Pt1_Hs=02.70_Tp=15.07_Interm</v>
          </cell>
          <cell r="D152" t="str">
            <v>Ochi-Hubble</v>
          </cell>
          <cell r="E152" t="str">
            <v>"Specified"</v>
          </cell>
          <cell r="F152" t="str">
            <v>W10</v>
          </cell>
          <cell r="G152">
            <v>360</v>
          </cell>
          <cell r="H152">
            <v>2.7</v>
          </cell>
          <cell r="I152">
            <v>8</v>
          </cell>
          <cell r="J152">
            <v>6.6357000663570004E-2</v>
          </cell>
          <cell r="K152" t="str">
            <v>E100</v>
          </cell>
          <cell r="L152">
            <v>360</v>
          </cell>
          <cell r="M152" t="str">
            <v>E100</v>
          </cell>
          <cell r="N152" t="str">
            <v>"Interm"</v>
          </cell>
          <cell r="O152">
            <v>360</v>
          </cell>
          <cell r="P152">
            <v>-18.149999999999999</v>
          </cell>
          <cell r="Q152">
            <v>0</v>
          </cell>
          <cell r="R152">
            <v>18.150000000000002</v>
          </cell>
          <cell r="S152">
            <v>90</v>
          </cell>
          <cell r="T152">
            <v>32</v>
          </cell>
          <cell r="U152">
            <v>0</v>
          </cell>
          <cell r="V152">
            <v>90</v>
          </cell>
          <cell r="W152">
            <v>3</v>
          </cell>
          <cell r="X152" t="str">
            <v>"GA-08b_Pt1_Hs=02.70_Tp=15.07_Interm.dat"</v>
          </cell>
          <cell r="Y152" t="str">
            <v>"GA-08b_Pt1_Hs=02.70_Tp=15.07_Interm.dat"</v>
          </cell>
          <cell r="Z152" t="str">
            <v>"140.xls"</v>
          </cell>
          <cell r="AA152">
            <v>2.7</v>
          </cell>
          <cell r="AB152">
            <v>2</v>
          </cell>
          <cell r="AC152">
            <v>0.11086474501108648</v>
          </cell>
          <cell r="AD152" t="str">
            <v>"GA-08b_Pt1_Hs=02.70_Tp=15.07_Interm.dat"</v>
          </cell>
          <cell r="AE152" t="str">
            <v>"GA-08b_Pt1_Hs=02.70_Tp=15.07_Interm.dat"</v>
          </cell>
          <cell r="AF152" t="str">
            <v>"140.xls"</v>
          </cell>
        </row>
        <row r="153">
          <cell r="A153">
            <v>141</v>
          </cell>
          <cell r="B153" t="str">
            <v>GA-08b_Pt1_Hs=02.70_Tp=12.33_Ballast</v>
          </cell>
          <cell r="D153" t="str">
            <v>Ochi-Hubble</v>
          </cell>
          <cell r="E153" t="str">
            <v>"Specified"</v>
          </cell>
          <cell r="F153" t="str">
            <v>W10</v>
          </cell>
          <cell r="G153">
            <v>360</v>
          </cell>
          <cell r="H153">
            <v>2.7</v>
          </cell>
          <cell r="I153">
            <v>8</v>
          </cell>
          <cell r="J153">
            <v>8.1103000811030002E-2</v>
          </cell>
          <cell r="K153" t="str">
            <v>E100</v>
          </cell>
          <cell r="L153">
            <v>360</v>
          </cell>
          <cell r="M153" t="str">
            <v>E100</v>
          </cell>
          <cell r="N153" t="str">
            <v>"Ballast"</v>
          </cell>
          <cell r="O153">
            <v>360</v>
          </cell>
          <cell r="P153">
            <v>-11.89</v>
          </cell>
          <cell r="Q153">
            <v>0</v>
          </cell>
          <cell r="R153">
            <v>18.150000000000002</v>
          </cell>
          <cell r="S153">
            <v>90</v>
          </cell>
          <cell r="T153">
            <v>32</v>
          </cell>
          <cell r="U153">
            <v>0</v>
          </cell>
          <cell r="V153">
            <v>90</v>
          </cell>
          <cell r="W153">
            <v>3</v>
          </cell>
          <cell r="X153" t="str">
            <v>"GA-08b_Pt1_Hs=02.70_Tp=12.33_Ballast.dat"</v>
          </cell>
          <cell r="Y153" t="str">
            <v>"GA-08b_Pt1_Hs=02.70_Tp=12.33_Ballast.dat"</v>
          </cell>
          <cell r="Z153" t="str">
            <v>"141.xls"</v>
          </cell>
          <cell r="AA153">
            <v>2.7</v>
          </cell>
          <cell r="AB153">
            <v>2</v>
          </cell>
          <cell r="AC153">
            <v>0.13550135501355015</v>
          </cell>
          <cell r="AD153" t="str">
            <v>"GA-08b_Pt1_Hs=02.70_Tp=12.33_Ballast.dat"</v>
          </cell>
          <cell r="AE153" t="str">
            <v>"GA-08b_Pt1_Hs=02.70_Tp=12.33_Ballast.dat"</v>
          </cell>
          <cell r="AF153" t="str">
            <v>"141.xls"</v>
          </cell>
        </row>
        <row r="154">
          <cell r="A154">
            <v>142</v>
          </cell>
          <cell r="B154" t="str">
            <v>GA-08b_Pt1_Hs=02.70_Tp=13.70_Ballast</v>
          </cell>
          <cell r="D154" t="str">
            <v>Ochi-Hubble</v>
          </cell>
          <cell r="E154" t="str">
            <v>"Specified"</v>
          </cell>
          <cell r="F154" t="str">
            <v>W10</v>
          </cell>
          <cell r="G154">
            <v>360</v>
          </cell>
          <cell r="H154">
            <v>2.7</v>
          </cell>
          <cell r="I154">
            <v>8</v>
          </cell>
          <cell r="J154">
            <v>7.2992700729927015E-2</v>
          </cell>
          <cell r="K154" t="str">
            <v>E100</v>
          </cell>
          <cell r="L154">
            <v>360</v>
          </cell>
          <cell r="M154" t="str">
            <v>E100</v>
          </cell>
          <cell r="N154" t="str">
            <v>"Ballast"</v>
          </cell>
          <cell r="O154">
            <v>360</v>
          </cell>
          <cell r="P154">
            <v>-11.89</v>
          </cell>
          <cell r="Q154">
            <v>0</v>
          </cell>
          <cell r="R154">
            <v>18.150000000000002</v>
          </cell>
          <cell r="S154">
            <v>90</v>
          </cell>
          <cell r="T154">
            <v>32</v>
          </cell>
          <cell r="U154">
            <v>0</v>
          </cell>
          <cell r="V154">
            <v>90</v>
          </cell>
          <cell r="W154">
            <v>3</v>
          </cell>
          <cell r="X154" t="str">
            <v>"GA-08b_Pt1_Hs=02.70_Tp=13.70_Ballast.dat"</v>
          </cell>
          <cell r="Y154" t="str">
            <v>"GA-08b_Pt1_Hs=02.70_Tp=13.70_Ballast.dat"</v>
          </cell>
          <cell r="Z154" t="str">
            <v>"142.xls"</v>
          </cell>
          <cell r="AA154">
            <v>2.7</v>
          </cell>
          <cell r="AB154">
            <v>2</v>
          </cell>
          <cell r="AC154">
            <v>0.12195121951219513</v>
          </cell>
          <cell r="AD154" t="str">
            <v>"GA-08b_Pt1_Hs=02.70_Tp=13.70_Ballast.dat"</v>
          </cell>
          <cell r="AE154" t="str">
            <v>"GA-08b_Pt1_Hs=02.70_Tp=13.70_Ballast.dat"</v>
          </cell>
          <cell r="AF154" t="str">
            <v>"142.xls"</v>
          </cell>
        </row>
        <row r="155">
          <cell r="A155">
            <v>143</v>
          </cell>
          <cell r="B155" t="str">
            <v>GA-08b_Pt1_Hs=02.70_Tp=15.07_Ballast</v>
          </cell>
          <cell r="D155" t="str">
            <v>Ochi-Hubble</v>
          </cell>
          <cell r="E155" t="str">
            <v>"Specified"</v>
          </cell>
          <cell r="F155" t="str">
            <v>W10</v>
          </cell>
          <cell r="G155">
            <v>360</v>
          </cell>
          <cell r="H155">
            <v>2.7</v>
          </cell>
          <cell r="I155">
            <v>8</v>
          </cell>
          <cell r="J155">
            <v>6.6357000663570004E-2</v>
          </cell>
          <cell r="K155" t="str">
            <v>E100</v>
          </cell>
          <cell r="L155">
            <v>360</v>
          </cell>
          <cell r="M155" t="str">
            <v>E100</v>
          </cell>
          <cell r="N155" t="str">
            <v>"Ballast"</v>
          </cell>
          <cell r="O155">
            <v>360</v>
          </cell>
          <cell r="P155">
            <v>-11.89</v>
          </cell>
          <cell r="Q155">
            <v>0</v>
          </cell>
          <cell r="R155">
            <v>18.150000000000002</v>
          </cell>
          <cell r="S155">
            <v>90</v>
          </cell>
          <cell r="T155">
            <v>32</v>
          </cell>
          <cell r="U155">
            <v>0</v>
          </cell>
          <cell r="V155">
            <v>90</v>
          </cell>
          <cell r="W155">
            <v>3</v>
          </cell>
          <cell r="X155" t="str">
            <v>"GA-08b_Pt1_Hs=02.70_Tp=15.07_Ballast.dat"</v>
          </cell>
          <cell r="Y155" t="str">
            <v>"GA-08b_Pt1_Hs=02.70_Tp=15.07_Ballast.dat"</v>
          </cell>
          <cell r="Z155" t="str">
            <v>"143.xls"</v>
          </cell>
          <cell r="AA155">
            <v>2.7</v>
          </cell>
          <cell r="AB155">
            <v>2</v>
          </cell>
          <cell r="AC155">
            <v>0.11086474501108648</v>
          </cell>
          <cell r="AD155" t="str">
            <v>"GA-08b_Pt1_Hs=02.70_Tp=15.07_Ballast.dat"</v>
          </cell>
          <cell r="AE155" t="str">
            <v>"GA-08b_Pt1_Hs=02.70_Tp=15.07_Ballast.dat"</v>
          </cell>
          <cell r="AF155" t="str">
            <v>"143.xls"</v>
          </cell>
        </row>
        <row r="156">
          <cell r="A156">
            <v>144</v>
          </cell>
          <cell r="B156" t="str">
            <v>GA-09a_Pt1_Hs=05.00_Tp=17.19_Full</v>
          </cell>
          <cell r="D156" t="str">
            <v>Ochi-Hubble</v>
          </cell>
          <cell r="E156" t="str">
            <v>"Specified"</v>
          </cell>
          <cell r="F156" t="str">
            <v>SE100</v>
          </cell>
          <cell r="G156">
            <v>112.5</v>
          </cell>
          <cell r="H156">
            <v>5</v>
          </cell>
          <cell r="I156">
            <v>8</v>
          </cell>
          <cell r="J156">
            <v>5.8173356602675967E-2</v>
          </cell>
          <cell r="K156" t="str">
            <v>N10</v>
          </cell>
          <cell r="L156">
            <v>67.5</v>
          </cell>
          <cell r="M156" t="str">
            <v>N10</v>
          </cell>
          <cell r="N156" t="str">
            <v>"Full"</v>
          </cell>
          <cell r="O156">
            <v>90</v>
          </cell>
          <cell r="P156">
            <v>-24.5</v>
          </cell>
          <cell r="Q156">
            <v>0</v>
          </cell>
          <cell r="R156">
            <v>18.150000000000002</v>
          </cell>
          <cell r="S156">
            <v>90</v>
          </cell>
          <cell r="T156">
            <v>32</v>
          </cell>
          <cell r="U156">
            <v>0</v>
          </cell>
          <cell r="V156">
            <v>90</v>
          </cell>
          <cell r="W156">
            <v>3</v>
          </cell>
          <cell r="X156" t="str">
            <v>"GA-09a_Pt1_Hs=05.00_Tp=17.19_Full.dat"</v>
          </cell>
          <cell r="Y156" t="str">
            <v>"GA-09a_Pt1_Hs=05.00_Tp=17.19_Full.dat"</v>
          </cell>
          <cell r="Z156" t="str">
            <v>"144.xls"</v>
          </cell>
          <cell r="AA156">
            <v>5</v>
          </cell>
          <cell r="AB156">
            <v>2</v>
          </cell>
          <cell r="AC156">
            <v>9.9206349206349201E-2</v>
          </cell>
          <cell r="AD156" t="str">
            <v>"GA-09a_Pt1_Hs=05.00_Tp=17.19_Full.dat"</v>
          </cell>
          <cell r="AE156" t="str">
            <v>"GA-09a_Pt1_Hs=05.00_Tp=17.19_Full.dat"</v>
          </cell>
          <cell r="AF156" t="str">
            <v>"144.xls"</v>
          </cell>
        </row>
        <row r="157">
          <cell r="A157">
            <v>145</v>
          </cell>
          <cell r="B157" t="str">
            <v>GA-09a_Pt1_Hs=05.00_Tp=19.10_Full</v>
          </cell>
          <cell r="D157" t="str">
            <v>Ochi-Hubble</v>
          </cell>
          <cell r="E157" t="str">
            <v>"Specified"</v>
          </cell>
          <cell r="F157" t="str">
            <v>SE100</v>
          </cell>
          <cell r="G157">
            <v>112.5</v>
          </cell>
          <cell r="H157">
            <v>5</v>
          </cell>
          <cell r="I157">
            <v>8</v>
          </cell>
          <cell r="J157">
            <v>5.235602094240837E-2</v>
          </cell>
          <cell r="K157" t="str">
            <v>N10</v>
          </cell>
          <cell r="L157">
            <v>67.5</v>
          </cell>
          <cell r="M157" t="str">
            <v>N10</v>
          </cell>
          <cell r="N157" t="str">
            <v>"Full"</v>
          </cell>
          <cell r="O157">
            <v>90</v>
          </cell>
          <cell r="P157">
            <v>-24.5</v>
          </cell>
          <cell r="Q157">
            <v>0</v>
          </cell>
          <cell r="R157">
            <v>18.150000000000002</v>
          </cell>
          <cell r="S157">
            <v>90</v>
          </cell>
          <cell r="T157">
            <v>32</v>
          </cell>
          <cell r="U157">
            <v>0</v>
          </cell>
          <cell r="V157">
            <v>90</v>
          </cell>
          <cell r="W157">
            <v>3</v>
          </cell>
          <cell r="X157" t="str">
            <v>"GA-09a_Pt1_Hs=05.00_Tp=19.10_Full.dat"</v>
          </cell>
          <cell r="Y157" t="str">
            <v>"GA-09a_Pt1_Hs=05.00_Tp=19.10_Full.dat"</v>
          </cell>
          <cell r="Z157" t="str">
            <v>"145.xls"</v>
          </cell>
          <cell r="AA157">
            <v>5</v>
          </cell>
          <cell r="AB157">
            <v>2</v>
          </cell>
          <cell r="AC157">
            <v>8.9285714285714288E-2</v>
          </cell>
          <cell r="AD157" t="str">
            <v>"GA-09a_Pt1_Hs=05.00_Tp=19.10_Full.dat"</v>
          </cell>
          <cell r="AE157" t="str">
            <v>"GA-09a_Pt1_Hs=05.00_Tp=19.10_Full.dat"</v>
          </cell>
          <cell r="AF157" t="str">
            <v>"145.xls"</v>
          </cell>
        </row>
        <row r="158">
          <cell r="A158">
            <v>146</v>
          </cell>
          <cell r="B158" t="str">
            <v>GA-09a_Pt1_Hs=05.00_Tp=21.01_Full</v>
          </cell>
          <cell r="D158" t="str">
            <v>Ochi-Hubble</v>
          </cell>
          <cell r="E158" t="str">
            <v>"Specified"</v>
          </cell>
          <cell r="F158" t="str">
            <v>SE100</v>
          </cell>
          <cell r="G158">
            <v>112.5</v>
          </cell>
          <cell r="H158">
            <v>5</v>
          </cell>
          <cell r="I158">
            <v>8</v>
          </cell>
          <cell r="J158">
            <v>4.7596382674916705E-2</v>
          </cell>
          <cell r="K158" t="str">
            <v>N10</v>
          </cell>
          <cell r="L158">
            <v>67.5</v>
          </cell>
          <cell r="M158" t="str">
            <v>N10</v>
          </cell>
          <cell r="N158" t="str">
            <v>"Full"</v>
          </cell>
          <cell r="O158">
            <v>90</v>
          </cell>
          <cell r="P158">
            <v>-24.5</v>
          </cell>
          <cell r="Q158">
            <v>0</v>
          </cell>
          <cell r="R158">
            <v>18.150000000000002</v>
          </cell>
          <cell r="S158">
            <v>90</v>
          </cell>
          <cell r="T158">
            <v>32</v>
          </cell>
          <cell r="U158">
            <v>0</v>
          </cell>
          <cell r="V158">
            <v>90</v>
          </cell>
          <cell r="W158">
            <v>3</v>
          </cell>
          <cell r="X158" t="str">
            <v>"GA-09a_Pt1_Hs=05.00_Tp=21.01_Full.dat"</v>
          </cell>
          <cell r="Y158" t="str">
            <v>"GA-09a_Pt1_Hs=05.00_Tp=21.01_Full.dat"</v>
          </cell>
          <cell r="Z158" t="str">
            <v>"146.xls"</v>
          </cell>
          <cell r="AA158">
            <v>5</v>
          </cell>
          <cell r="AB158">
            <v>2</v>
          </cell>
          <cell r="AC158">
            <v>8.1168831168831168E-2</v>
          </cell>
          <cell r="AD158" t="str">
            <v>"GA-09a_Pt1_Hs=05.00_Tp=21.01_Full.dat"</v>
          </cell>
          <cell r="AE158" t="str">
            <v>"GA-09a_Pt1_Hs=05.00_Tp=21.01_Full.dat"</v>
          </cell>
          <cell r="AF158" t="str">
            <v>"146.xls"</v>
          </cell>
        </row>
        <row r="159">
          <cell r="A159">
            <v>147</v>
          </cell>
          <cell r="B159" t="str">
            <v>GA-09a_Pt1_Hs=05.00_Tp=17.19_Interm</v>
          </cell>
          <cell r="D159" t="str">
            <v>Ochi-Hubble</v>
          </cell>
          <cell r="E159" t="str">
            <v>"Specified"</v>
          </cell>
          <cell r="F159" t="str">
            <v>SE100</v>
          </cell>
          <cell r="G159">
            <v>112.5</v>
          </cell>
          <cell r="H159">
            <v>5</v>
          </cell>
          <cell r="I159">
            <v>8</v>
          </cell>
          <cell r="J159">
            <v>5.8173356602675967E-2</v>
          </cell>
          <cell r="K159" t="str">
            <v>N10</v>
          </cell>
          <cell r="L159">
            <v>67.5</v>
          </cell>
          <cell r="M159" t="str">
            <v>N10</v>
          </cell>
          <cell r="N159" t="str">
            <v>"Interm"</v>
          </cell>
          <cell r="O159">
            <v>90</v>
          </cell>
          <cell r="P159">
            <v>-18.149999999999999</v>
          </cell>
          <cell r="Q159">
            <v>0</v>
          </cell>
          <cell r="R159">
            <v>18.150000000000002</v>
          </cell>
          <cell r="S159">
            <v>90</v>
          </cell>
          <cell r="T159">
            <v>32</v>
          </cell>
          <cell r="U159">
            <v>0</v>
          </cell>
          <cell r="V159">
            <v>90</v>
          </cell>
          <cell r="W159">
            <v>3</v>
          </cell>
          <cell r="X159" t="str">
            <v>"GA-09a_Pt1_Hs=05.00_Tp=17.19_Interm.dat"</v>
          </cell>
          <cell r="Y159" t="str">
            <v>"GA-09a_Pt1_Hs=05.00_Tp=17.19_Interm.dat"</v>
          </cell>
          <cell r="Z159" t="str">
            <v>"147.xls"</v>
          </cell>
          <cell r="AA159">
            <v>5</v>
          </cell>
          <cell r="AB159">
            <v>2</v>
          </cell>
          <cell r="AC159">
            <v>9.9206349206349201E-2</v>
          </cell>
          <cell r="AD159" t="str">
            <v>"GA-09a_Pt1_Hs=05.00_Tp=17.19_Interm.dat"</v>
          </cell>
          <cell r="AE159" t="str">
            <v>"GA-09a_Pt1_Hs=05.00_Tp=17.19_Interm.dat"</v>
          </cell>
          <cell r="AF159" t="str">
            <v>"147.xls"</v>
          </cell>
        </row>
        <row r="160">
          <cell r="A160">
            <v>148</v>
          </cell>
          <cell r="B160" t="str">
            <v>GA-09a_Pt1_Hs=05.00_Tp=19.10_Interm</v>
          </cell>
          <cell r="D160" t="str">
            <v>Ochi-Hubble</v>
          </cell>
          <cell r="E160" t="str">
            <v>"Specified"</v>
          </cell>
          <cell r="F160" t="str">
            <v>SE100</v>
          </cell>
          <cell r="G160">
            <v>112.5</v>
          </cell>
          <cell r="H160">
            <v>5</v>
          </cell>
          <cell r="I160">
            <v>8</v>
          </cell>
          <cell r="J160">
            <v>5.235602094240837E-2</v>
          </cell>
          <cell r="K160" t="str">
            <v>N10</v>
          </cell>
          <cell r="L160">
            <v>67.5</v>
          </cell>
          <cell r="M160" t="str">
            <v>N10</v>
          </cell>
          <cell r="N160" t="str">
            <v>"Interm"</v>
          </cell>
          <cell r="O160">
            <v>90</v>
          </cell>
          <cell r="P160">
            <v>-18.149999999999999</v>
          </cell>
          <cell r="Q160">
            <v>0</v>
          </cell>
          <cell r="R160">
            <v>18.150000000000002</v>
          </cell>
          <cell r="S160">
            <v>90</v>
          </cell>
          <cell r="T160">
            <v>32</v>
          </cell>
          <cell r="U160">
            <v>0</v>
          </cell>
          <cell r="V160">
            <v>90</v>
          </cell>
          <cell r="W160">
            <v>3</v>
          </cell>
          <cell r="X160" t="str">
            <v>"GA-09a_Pt1_Hs=05.00_Tp=19.10_Interm.dat"</v>
          </cell>
          <cell r="Y160" t="str">
            <v>"GA-09a_Pt1_Hs=05.00_Tp=19.10_Interm.dat"</v>
          </cell>
          <cell r="Z160" t="str">
            <v>"148.xls"</v>
          </cell>
          <cell r="AA160">
            <v>5</v>
          </cell>
          <cell r="AB160">
            <v>2</v>
          </cell>
          <cell r="AC160">
            <v>8.9285714285714288E-2</v>
          </cell>
          <cell r="AD160" t="str">
            <v>"GA-09a_Pt1_Hs=05.00_Tp=19.10_Interm.dat"</v>
          </cell>
          <cell r="AE160" t="str">
            <v>"GA-09a_Pt1_Hs=05.00_Tp=19.10_Interm.dat"</v>
          </cell>
          <cell r="AF160" t="str">
            <v>"148.xls"</v>
          </cell>
        </row>
        <row r="161">
          <cell r="A161">
            <v>149</v>
          </cell>
          <cell r="B161" t="str">
            <v>GA-09a_Pt1_Hs=05.00_Tp=21.01_Interm</v>
          </cell>
          <cell r="D161" t="str">
            <v>Ochi-Hubble</v>
          </cell>
          <cell r="E161" t="str">
            <v>"Specified"</v>
          </cell>
          <cell r="F161" t="str">
            <v>SE100</v>
          </cell>
          <cell r="G161">
            <v>112.5</v>
          </cell>
          <cell r="H161">
            <v>5</v>
          </cell>
          <cell r="I161">
            <v>8</v>
          </cell>
          <cell r="J161">
            <v>4.7596382674916705E-2</v>
          </cell>
          <cell r="K161" t="str">
            <v>N10</v>
          </cell>
          <cell r="L161">
            <v>67.5</v>
          </cell>
          <cell r="M161" t="str">
            <v>N10</v>
          </cell>
          <cell r="N161" t="str">
            <v>"Interm"</v>
          </cell>
          <cell r="O161">
            <v>90</v>
          </cell>
          <cell r="P161">
            <v>-18.149999999999999</v>
          </cell>
          <cell r="Q161">
            <v>0</v>
          </cell>
          <cell r="R161">
            <v>18.150000000000002</v>
          </cell>
          <cell r="S161">
            <v>90</v>
          </cell>
          <cell r="T161">
            <v>32</v>
          </cell>
          <cell r="U161">
            <v>0</v>
          </cell>
          <cell r="V161">
            <v>90</v>
          </cell>
          <cell r="W161">
            <v>3</v>
          </cell>
          <cell r="X161" t="str">
            <v>"GA-09a_Pt1_Hs=05.00_Tp=21.01_Interm.dat"</v>
          </cell>
          <cell r="Y161" t="str">
            <v>"GA-09a_Pt1_Hs=05.00_Tp=21.01_Interm.dat"</v>
          </cell>
          <cell r="Z161" t="str">
            <v>"149.xls"</v>
          </cell>
          <cell r="AA161">
            <v>5</v>
          </cell>
          <cell r="AB161">
            <v>2</v>
          </cell>
          <cell r="AC161">
            <v>8.1168831168831168E-2</v>
          </cell>
          <cell r="AD161" t="str">
            <v>"GA-09a_Pt1_Hs=05.00_Tp=21.01_Interm.dat"</v>
          </cell>
          <cell r="AE161" t="str">
            <v>"GA-09a_Pt1_Hs=05.00_Tp=21.01_Interm.dat"</v>
          </cell>
          <cell r="AF161" t="str">
            <v>"149.xls"</v>
          </cell>
        </row>
        <row r="162">
          <cell r="A162">
            <v>150</v>
          </cell>
          <cell r="B162" t="str">
            <v>GA-09a_Pt1_Hs=05.00_Tp=17.19_Ballast</v>
          </cell>
          <cell r="D162" t="str">
            <v>Ochi-Hubble</v>
          </cell>
          <cell r="E162" t="str">
            <v>"Specified"</v>
          </cell>
          <cell r="F162" t="str">
            <v>SE100</v>
          </cell>
          <cell r="G162">
            <v>112.5</v>
          </cell>
          <cell r="H162">
            <v>5</v>
          </cell>
          <cell r="I162">
            <v>8</v>
          </cell>
          <cell r="J162">
            <v>5.8173356602675967E-2</v>
          </cell>
          <cell r="K162" t="str">
            <v>N10</v>
          </cell>
          <cell r="L162">
            <v>67.5</v>
          </cell>
          <cell r="M162" t="str">
            <v>N10</v>
          </cell>
          <cell r="N162" t="str">
            <v>"Ballast"</v>
          </cell>
          <cell r="O162">
            <v>90</v>
          </cell>
          <cell r="P162">
            <v>-11.89</v>
          </cell>
          <cell r="Q162">
            <v>0</v>
          </cell>
          <cell r="R162">
            <v>18.150000000000002</v>
          </cell>
          <cell r="S162">
            <v>90</v>
          </cell>
          <cell r="T162">
            <v>32</v>
          </cell>
          <cell r="U162">
            <v>0</v>
          </cell>
          <cell r="V162">
            <v>90</v>
          </cell>
          <cell r="W162">
            <v>3</v>
          </cell>
          <cell r="X162" t="str">
            <v>"GA-09a_Pt1_Hs=05.00_Tp=17.19_Ballast.dat"</v>
          </cell>
          <cell r="Y162" t="str">
            <v>"GA-09a_Pt1_Hs=05.00_Tp=17.19_Ballast.dat"</v>
          </cell>
          <cell r="Z162" t="str">
            <v>"150.xls"</v>
          </cell>
          <cell r="AA162">
            <v>5</v>
          </cell>
          <cell r="AB162">
            <v>2</v>
          </cell>
          <cell r="AC162">
            <v>9.9206349206349201E-2</v>
          </cell>
          <cell r="AD162" t="str">
            <v>"GA-09a_Pt1_Hs=05.00_Tp=17.19_Ballast.dat"</v>
          </cell>
          <cell r="AE162" t="str">
            <v>"GA-09a_Pt1_Hs=05.00_Tp=17.19_Ballast.dat"</v>
          </cell>
          <cell r="AF162" t="str">
            <v>"150.xls"</v>
          </cell>
        </row>
        <row r="163">
          <cell r="A163">
            <v>151</v>
          </cell>
          <cell r="B163" t="str">
            <v>GA-09a_Pt1_Hs=05.00_Tp=19.10_Ballast</v>
          </cell>
          <cell r="D163" t="str">
            <v>Ochi-Hubble</v>
          </cell>
          <cell r="E163" t="str">
            <v>"Specified"</v>
          </cell>
          <cell r="F163" t="str">
            <v>SE100</v>
          </cell>
          <cell r="G163">
            <v>112.5</v>
          </cell>
          <cell r="H163">
            <v>5</v>
          </cell>
          <cell r="I163">
            <v>8</v>
          </cell>
          <cell r="J163">
            <v>5.235602094240837E-2</v>
          </cell>
          <cell r="K163" t="str">
            <v>N10</v>
          </cell>
          <cell r="L163">
            <v>67.5</v>
          </cell>
          <cell r="M163" t="str">
            <v>N10</v>
          </cell>
          <cell r="N163" t="str">
            <v>"Ballast"</v>
          </cell>
          <cell r="O163">
            <v>90</v>
          </cell>
          <cell r="P163">
            <v>-11.89</v>
          </cell>
          <cell r="Q163">
            <v>0</v>
          </cell>
          <cell r="R163">
            <v>18.150000000000002</v>
          </cell>
          <cell r="S163">
            <v>90</v>
          </cell>
          <cell r="T163">
            <v>32</v>
          </cell>
          <cell r="U163">
            <v>0</v>
          </cell>
          <cell r="V163">
            <v>90</v>
          </cell>
          <cell r="W163">
            <v>3</v>
          </cell>
          <cell r="X163" t="str">
            <v>"GA-09a_Pt1_Hs=05.00_Tp=19.10_Ballast.dat"</v>
          </cell>
          <cell r="Y163" t="str">
            <v>"GA-09a_Pt1_Hs=05.00_Tp=19.10_Ballast.dat"</v>
          </cell>
          <cell r="Z163" t="str">
            <v>"151.xls"</v>
          </cell>
          <cell r="AA163">
            <v>5</v>
          </cell>
          <cell r="AB163">
            <v>2</v>
          </cell>
          <cell r="AC163">
            <v>8.9285714285714288E-2</v>
          </cell>
          <cell r="AD163" t="str">
            <v>"GA-09a_Pt1_Hs=05.00_Tp=19.10_Ballast.dat"</v>
          </cell>
          <cell r="AE163" t="str">
            <v>"GA-09a_Pt1_Hs=05.00_Tp=19.10_Ballast.dat"</v>
          </cell>
          <cell r="AF163" t="str">
            <v>"151.xls"</v>
          </cell>
        </row>
        <row r="164">
          <cell r="A164">
            <v>152</v>
          </cell>
          <cell r="B164" t="str">
            <v>GA-09a_Pt1_Hs=05.00_Tp=21.01_Ballast</v>
          </cell>
          <cell r="D164" t="str">
            <v>Ochi-Hubble</v>
          </cell>
          <cell r="E164" t="str">
            <v>"Specified"</v>
          </cell>
          <cell r="F164" t="str">
            <v>SE100</v>
          </cell>
          <cell r="G164">
            <v>112.5</v>
          </cell>
          <cell r="H164">
            <v>5</v>
          </cell>
          <cell r="I164">
            <v>8</v>
          </cell>
          <cell r="J164">
            <v>4.7596382674916705E-2</v>
          </cell>
          <cell r="K164" t="str">
            <v>N10</v>
          </cell>
          <cell r="L164">
            <v>67.5</v>
          </cell>
          <cell r="M164" t="str">
            <v>N10</v>
          </cell>
          <cell r="N164" t="str">
            <v>"Ballast"</v>
          </cell>
          <cell r="O164">
            <v>90</v>
          </cell>
          <cell r="P164">
            <v>-11.89</v>
          </cell>
          <cell r="Q164">
            <v>0</v>
          </cell>
          <cell r="R164">
            <v>18.150000000000002</v>
          </cell>
          <cell r="S164">
            <v>90</v>
          </cell>
          <cell r="T164">
            <v>32</v>
          </cell>
          <cell r="U164">
            <v>0</v>
          </cell>
          <cell r="V164">
            <v>90</v>
          </cell>
          <cell r="W164">
            <v>3</v>
          </cell>
          <cell r="X164" t="str">
            <v>"GA-09a_Pt1_Hs=05.00_Tp=21.01_Ballast.dat"</v>
          </cell>
          <cell r="Y164" t="str">
            <v>"GA-09a_Pt1_Hs=05.00_Tp=21.01_Ballast.dat"</v>
          </cell>
          <cell r="Z164" t="str">
            <v>"152.xls"</v>
          </cell>
          <cell r="AA164">
            <v>5</v>
          </cell>
          <cell r="AB164">
            <v>2</v>
          </cell>
          <cell r="AC164">
            <v>8.1168831168831168E-2</v>
          </cell>
          <cell r="AD164" t="str">
            <v>"GA-09a_Pt1_Hs=05.00_Tp=21.01_Ballast.dat"</v>
          </cell>
          <cell r="AE164" t="str">
            <v>"GA-09a_Pt1_Hs=05.00_Tp=21.01_Ballast.dat"</v>
          </cell>
          <cell r="AF164" t="str">
            <v>"152.xls"</v>
          </cell>
        </row>
        <row r="165">
          <cell r="A165">
            <v>153</v>
          </cell>
          <cell r="B165" t="str">
            <v>GA-09b_Pt1_Hs=05.00_Tp=17.19_Full</v>
          </cell>
          <cell r="D165" t="str">
            <v>Ochi-Hubble</v>
          </cell>
          <cell r="E165" t="str">
            <v>"Specified"</v>
          </cell>
          <cell r="F165" t="str">
            <v>S100</v>
          </cell>
          <cell r="G165">
            <v>67.5</v>
          </cell>
          <cell r="H165">
            <v>5</v>
          </cell>
          <cell r="I165">
            <v>8</v>
          </cell>
          <cell r="J165">
            <v>5.8173356602675967E-2</v>
          </cell>
          <cell r="K165" t="str">
            <v>NW10</v>
          </cell>
          <cell r="L165">
            <v>112.5</v>
          </cell>
          <cell r="M165" t="str">
            <v>NW10</v>
          </cell>
          <cell r="N165" t="str">
            <v>"Full"</v>
          </cell>
          <cell r="O165">
            <v>90</v>
          </cell>
          <cell r="P165">
            <v>-24.5</v>
          </cell>
          <cell r="Q165">
            <v>0</v>
          </cell>
          <cell r="R165">
            <v>18.150000000000002</v>
          </cell>
          <cell r="S165">
            <v>90</v>
          </cell>
          <cell r="T165">
            <v>32</v>
          </cell>
          <cell r="U165">
            <v>0</v>
          </cell>
          <cell r="V165">
            <v>90</v>
          </cell>
          <cell r="W165">
            <v>3</v>
          </cell>
          <cell r="X165" t="str">
            <v>"GA-09b_Pt1_Hs=05.00_Tp=17.19_Full.dat"</v>
          </cell>
          <cell r="Y165" t="str">
            <v>"GA-09b_Pt1_Hs=05.00_Tp=17.19_Full.dat"</v>
          </cell>
          <cell r="Z165" t="str">
            <v>"153.xls"</v>
          </cell>
          <cell r="AA165">
            <v>5</v>
          </cell>
          <cell r="AB165">
            <v>2</v>
          </cell>
          <cell r="AC165">
            <v>9.9206349206349201E-2</v>
          </cell>
          <cell r="AD165" t="str">
            <v>"GA-09b_Pt1_Hs=05.00_Tp=17.19_Full.dat"</v>
          </cell>
          <cell r="AE165" t="str">
            <v>"GA-09b_Pt1_Hs=05.00_Tp=17.19_Full.dat"</v>
          </cell>
          <cell r="AF165" t="str">
            <v>"153.xls"</v>
          </cell>
        </row>
        <row r="166">
          <cell r="A166">
            <v>154</v>
          </cell>
          <cell r="B166" t="str">
            <v>GA-09b_Pt1_Hs=05.00_Tp=19.10_Full</v>
          </cell>
          <cell r="D166" t="str">
            <v>Ochi-Hubble</v>
          </cell>
          <cell r="E166" t="str">
            <v>"Specified"</v>
          </cell>
          <cell r="F166" t="str">
            <v>S100</v>
          </cell>
          <cell r="G166">
            <v>67.5</v>
          </cell>
          <cell r="H166">
            <v>5</v>
          </cell>
          <cell r="I166">
            <v>8</v>
          </cell>
          <cell r="J166">
            <v>5.235602094240837E-2</v>
          </cell>
          <cell r="K166" t="str">
            <v>NW10</v>
          </cell>
          <cell r="L166">
            <v>112.5</v>
          </cell>
          <cell r="M166" t="str">
            <v>NW10</v>
          </cell>
          <cell r="N166" t="str">
            <v>"Full"</v>
          </cell>
          <cell r="O166">
            <v>90</v>
          </cell>
          <cell r="P166">
            <v>-24.5</v>
          </cell>
          <cell r="Q166">
            <v>0</v>
          </cell>
          <cell r="R166">
            <v>18.150000000000002</v>
          </cell>
          <cell r="S166">
            <v>90</v>
          </cell>
          <cell r="T166">
            <v>32</v>
          </cell>
          <cell r="U166">
            <v>0</v>
          </cell>
          <cell r="V166">
            <v>90</v>
          </cell>
          <cell r="W166">
            <v>3</v>
          </cell>
          <cell r="X166" t="str">
            <v>"GA-09b_Pt1_Hs=05.00_Tp=19.10_Full.dat"</v>
          </cell>
          <cell r="Y166" t="str">
            <v>"GA-09b_Pt1_Hs=05.00_Tp=19.10_Full.dat"</v>
          </cell>
          <cell r="Z166" t="str">
            <v>"154.xls"</v>
          </cell>
          <cell r="AA166">
            <v>5</v>
          </cell>
          <cell r="AB166">
            <v>2</v>
          </cell>
          <cell r="AC166">
            <v>8.9285714285714288E-2</v>
          </cell>
          <cell r="AD166" t="str">
            <v>"GA-09b_Pt1_Hs=05.00_Tp=19.10_Full.dat"</v>
          </cell>
          <cell r="AE166" t="str">
            <v>"GA-09b_Pt1_Hs=05.00_Tp=19.10_Full.dat"</v>
          </cell>
          <cell r="AF166" t="str">
            <v>"154.xls"</v>
          </cell>
        </row>
        <row r="167">
          <cell r="A167">
            <v>155</v>
          </cell>
          <cell r="B167" t="str">
            <v>GA-09b_Pt1_Hs=05.00_Tp=21.01_Full</v>
          </cell>
          <cell r="D167" t="str">
            <v>Ochi-Hubble</v>
          </cell>
          <cell r="E167" t="str">
            <v>"Specified"</v>
          </cell>
          <cell r="F167" t="str">
            <v>S100</v>
          </cell>
          <cell r="G167">
            <v>67.5</v>
          </cell>
          <cell r="H167">
            <v>5</v>
          </cell>
          <cell r="I167">
            <v>8</v>
          </cell>
          <cell r="J167">
            <v>4.7596382674916705E-2</v>
          </cell>
          <cell r="K167" t="str">
            <v>NW10</v>
          </cell>
          <cell r="L167">
            <v>112.5</v>
          </cell>
          <cell r="M167" t="str">
            <v>NW10</v>
          </cell>
          <cell r="N167" t="str">
            <v>"Full"</v>
          </cell>
          <cell r="O167">
            <v>90</v>
          </cell>
          <cell r="P167">
            <v>-24.5</v>
          </cell>
          <cell r="Q167">
            <v>0</v>
          </cell>
          <cell r="R167">
            <v>18.150000000000002</v>
          </cell>
          <cell r="S167">
            <v>90</v>
          </cell>
          <cell r="T167">
            <v>32</v>
          </cell>
          <cell r="U167">
            <v>0</v>
          </cell>
          <cell r="V167">
            <v>90</v>
          </cell>
          <cell r="W167">
            <v>3</v>
          </cell>
          <cell r="X167" t="str">
            <v>"GA-09b_Pt1_Hs=05.00_Tp=21.01_Full.dat"</v>
          </cell>
          <cell r="Y167" t="str">
            <v>"GA-09b_Pt1_Hs=05.00_Tp=21.01_Full.dat"</v>
          </cell>
          <cell r="Z167" t="str">
            <v>"155.xls"</v>
          </cell>
          <cell r="AA167">
            <v>5</v>
          </cell>
          <cell r="AB167">
            <v>2</v>
          </cell>
          <cell r="AC167">
            <v>8.1168831168831168E-2</v>
          </cell>
          <cell r="AD167" t="str">
            <v>"GA-09b_Pt1_Hs=05.00_Tp=21.01_Full.dat"</v>
          </cell>
          <cell r="AE167" t="str">
            <v>"GA-09b_Pt1_Hs=05.00_Tp=21.01_Full.dat"</v>
          </cell>
          <cell r="AF167" t="str">
            <v>"155.xls"</v>
          </cell>
        </row>
        <row r="168">
          <cell r="A168">
            <v>156</v>
          </cell>
          <cell r="B168" t="str">
            <v>GA-09b_Pt1_Hs=05.00_Tp=17.19_Interm</v>
          </cell>
          <cell r="D168" t="str">
            <v>Ochi-Hubble</v>
          </cell>
          <cell r="E168" t="str">
            <v>"Specified"</v>
          </cell>
          <cell r="F168" t="str">
            <v>S100</v>
          </cell>
          <cell r="G168">
            <v>67.5</v>
          </cell>
          <cell r="H168">
            <v>5</v>
          </cell>
          <cell r="I168">
            <v>8</v>
          </cell>
          <cell r="J168">
            <v>5.8173356602675967E-2</v>
          </cell>
          <cell r="K168" t="str">
            <v>NW10</v>
          </cell>
          <cell r="L168">
            <v>112.5</v>
          </cell>
          <cell r="M168" t="str">
            <v>NW10</v>
          </cell>
          <cell r="N168" t="str">
            <v>"Interm"</v>
          </cell>
          <cell r="O168">
            <v>90</v>
          </cell>
          <cell r="P168">
            <v>-18.149999999999999</v>
          </cell>
          <cell r="Q168">
            <v>0</v>
          </cell>
          <cell r="R168">
            <v>18.150000000000002</v>
          </cell>
          <cell r="S168">
            <v>90</v>
          </cell>
          <cell r="T168">
            <v>32</v>
          </cell>
          <cell r="U168">
            <v>0</v>
          </cell>
          <cell r="V168">
            <v>90</v>
          </cell>
          <cell r="W168">
            <v>3</v>
          </cell>
          <cell r="X168" t="str">
            <v>"GA-09b_Pt1_Hs=05.00_Tp=17.19_Interm.dat"</v>
          </cell>
          <cell r="Y168" t="str">
            <v>"GA-09b_Pt1_Hs=05.00_Tp=17.19_Interm.dat"</v>
          </cell>
          <cell r="Z168" t="str">
            <v>"156.xls"</v>
          </cell>
          <cell r="AA168">
            <v>5</v>
          </cell>
          <cell r="AB168">
            <v>2</v>
          </cell>
          <cell r="AC168">
            <v>9.9206349206349201E-2</v>
          </cell>
          <cell r="AD168" t="str">
            <v>"GA-09b_Pt1_Hs=05.00_Tp=17.19_Interm.dat"</v>
          </cell>
          <cell r="AE168" t="str">
            <v>"GA-09b_Pt1_Hs=05.00_Tp=17.19_Interm.dat"</v>
          </cell>
          <cell r="AF168" t="str">
            <v>"156.xls"</v>
          </cell>
        </row>
        <row r="169">
          <cell r="A169">
            <v>157</v>
          </cell>
          <cell r="B169" t="str">
            <v>GA-09b_Pt1_Hs=05.00_Tp=19.10_Interm</v>
          </cell>
          <cell r="D169" t="str">
            <v>Ochi-Hubble</v>
          </cell>
          <cell r="E169" t="str">
            <v>"Specified"</v>
          </cell>
          <cell r="F169" t="str">
            <v>S100</v>
          </cell>
          <cell r="G169">
            <v>67.5</v>
          </cell>
          <cell r="H169">
            <v>5</v>
          </cell>
          <cell r="I169">
            <v>8</v>
          </cell>
          <cell r="J169">
            <v>5.235602094240837E-2</v>
          </cell>
          <cell r="K169" t="str">
            <v>NW10</v>
          </cell>
          <cell r="L169">
            <v>112.5</v>
          </cell>
          <cell r="M169" t="str">
            <v>NW10</v>
          </cell>
          <cell r="N169" t="str">
            <v>"Interm"</v>
          </cell>
          <cell r="O169">
            <v>90</v>
          </cell>
          <cell r="P169">
            <v>-18.149999999999999</v>
          </cell>
          <cell r="Q169">
            <v>0</v>
          </cell>
          <cell r="R169">
            <v>18.150000000000002</v>
          </cell>
          <cell r="S169">
            <v>90</v>
          </cell>
          <cell r="T169">
            <v>32</v>
          </cell>
          <cell r="U169">
            <v>0</v>
          </cell>
          <cell r="V169">
            <v>90</v>
          </cell>
          <cell r="W169">
            <v>3</v>
          </cell>
          <cell r="X169" t="str">
            <v>"GA-09b_Pt1_Hs=05.00_Tp=19.10_Interm.dat"</v>
          </cell>
          <cell r="Y169" t="str">
            <v>"GA-09b_Pt1_Hs=05.00_Tp=19.10_Interm.dat"</v>
          </cell>
          <cell r="Z169" t="str">
            <v>"157.xls"</v>
          </cell>
          <cell r="AA169">
            <v>5</v>
          </cell>
          <cell r="AB169">
            <v>2</v>
          </cell>
          <cell r="AC169">
            <v>8.9285714285714288E-2</v>
          </cell>
          <cell r="AD169" t="str">
            <v>"GA-09b_Pt1_Hs=05.00_Tp=19.10_Interm.dat"</v>
          </cell>
          <cell r="AE169" t="str">
            <v>"GA-09b_Pt1_Hs=05.00_Tp=19.10_Interm.dat"</v>
          </cell>
          <cell r="AF169" t="str">
            <v>"157.xls"</v>
          </cell>
        </row>
        <row r="170">
          <cell r="A170">
            <v>158</v>
          </cell>
          <cell r="B170" t="str">
            <v>GA-09b_Pt1_Hs=05.00_Tp=21.01_Interm</v>
          </cell>
          <cell r="D170" t="str">
            <v>Ochi-Hubble</v>
          </cell>
          <cell r="E170" t="str">
            <v>"Specified"</v>
          </cell>
          <cell r="F170" t="str">
            <v>S100</v>
          </cell>
          <cell r="G170">
            <v>67.5</v>
          </cell>
          <cell r="H170">
            <v>5</v>
          </cell>
          <cell r="I170">
            <v>8</v>
          </cell>
          <cell r="J170">
            <v>4.7596382674916705E-2</v>
          </cell>
          <cell r="K170" t="str">
            <v>NW10</v>
          </cell>
          <cell r="L170">
            <v>112.5</v>
          </cell>
          <cell r="M170" t="str">
            <v>NW10</v>
          </cell>
          <cell r="N170" t="str">
            <v>"Interm"</v>
          </cell>
          <cell r="O170">
            <v>90</v>
          </cell>
          <cell r="P170">
            <v>-18.149999999999999</v>
          </cell>
          <cell r="Q170">
            <v>0</v>
          </cell>
          <cell r="R170">
            <v>18.150000000000002</v>
          </cell>
          <cell r="S170">
            <v>90</v>
          </cell>
          <cell r="T170">
            <v>32</v>
          </cell>
          <cell r="U170">
            <v>0</v>
          </cell>
          <cell r="V170">
            <v>90</v>
          </cell>
          <cell r="W170">
            <v>3</v>
          </cell>
          <cell r="X170" t="str">
            <v>"GA-09b_Pt1_Hs=05.00_Tp=21.01_Interm.dat"</v>
          </cell>
          <cell r="Y170" t="str">
            <v>"GA-09b_Pt1_Hs=05.00_Tp=21.01_Interm.dat"</v>
          </cell>
          <cell r="Z170" t="str">
            <v>"158.xls"</v>
          </cell>
          <cell r="AA170">
            <v>5</v>
          </cell>
          <cell r="AB170">
            <v>2</v>
          </cell>
          <cell r="AC170">
            <v>8.1168831168831168E-2</v>
          </cell>
          <cell r="AD170" t="str">
            <v>"GA-09b_Pt1_Hs=05.00_Tp=21.01_Interm.dat"</v>
          </cell>
          <cell r="AE170" t="str">
            <v>"GA-09b_Pt1_Hs=05.00_Tp=21.01_Interm.dat"</v>
          </cell>
          <cell r="AF170" t="str">
            <v>"158.xls"</v>
          </cell>
        </row>
        <row r="171">
          <cell r="A171">
            <v>159</v>
          </cell>
          <cell r="B171" t="str">
            <v>GA-09b_Pt1_Hs=05.00_Tp=17.19_Ballast</v>
          </cell>
          <cell r="D171" t="str">
            <v>Ochi-Hubble</v>
          </cell>
          <cell r="E171" t="str">
            <v>"Specified"</v>
          </cell>
          <cell r="F171" t="str">
            <v>S100</v>
          </cell>
          <cell r="G171">
            <v>67.5</v>
          </cell>
          <cell r="H171">
            <v>5</v>
          </cell>
          <cell r="I171">
            <v>8</v>
          </cell>
          <cell r="J171">
            <v>5.8173356602675967E-2</v>
          </cell>
          <cell r="K171" t="str">
            <v>NW10</v>
          </cell>
          <cell r="L171">
            <v>112.5</v>
          </cell>
          <cell r="M171" t="str">
            <v>NW10</v>
          </cell>
          <cell r="N171" t="str">
            <v>"Ballast"</v>
          </cell>
          <cell r="O171">
            <v>90</v>
          </cell>
          <cell r="P171">
            <v>-11.89</v>
          </cell>
          <cell r="Q171">
            <v>0</v>
          </cell>
          <cell r="R171">
            <v>18.150000000000002</v>
          </cell>
          <cell r="S171">
            <v>90</v>
          </cell>
          <cell r="T171">
            <v>32</v>
          </cell>
          <cell r="U171">
            <v>0</v>
          </cell>
          <cell r="V171">
            <v>90</v>
          </cell>
          <cell r="W171">
            <v>3</v>
          </cell>
          <cell r="X171" t="str">
            <v>"GA-09b_Pt1_Hs=05.00_Tp=17.19_Ballast.dat"</v>
          </cell>
          <cell r="Y171" t="str">
            <v>"GA-09b_Pt1_Hs=05.00_Tp=17.19_Ballast.dat"</v>
          </cell>
          <cell r="Z171" t="str">
            <v>"159.xls"</v>
          </cell>
          <cell r="AA171">
            <v>5</v>
          </cell>
          <cell r="AB171">
            <v>2</v>
          </cell>
          <cell r="AC171">
            <v>9.9206349206349201E-2</v>
          </cell>
          <cell r="AD171" t="str">
            <v>"GA-09b_Pt1_Hs=05.00_Tp=17.19_Ballast.dat"</v>
          </cell>
          <cell r="AE171" t="str">
            <v>"GA-09b_Pt1_Hs=05.00_Tp=17.19_Ballast.dat"</v>
          </cell>
          <cell r="AF171" t="str">
            <v>"159.xls"</v>
          </cell>
        </row>
        <row r="172">
          <cell r="A172">
            <v>160</v>
          </cell>
          <cell r="B172" t="str">
            <v>GA-09b_Pt1_Hs=05.00_Tp=19.10_Ballast</v>
          </cell>
          <cell r="D172" t="str">
            <v>Ochi-Hubble</v>
          </cell>
          <cell r="E172" t="str">
            <v>"Specified"</v>
          </cell>
          <cell r="F172" t="str">
            <v>S100</v>
          </cell>
          <cell r="G172">
            <v>67.5</v>
          </cell>
          <cell r="H172">
            <v>5</v>
          </cell>
          <cell r="I172">
            <v>8</v>
          </cell>
          <cell r="J172">
            <v>5.235602094240837E-2</v>
          </cell>
          <cell r="K172" t="str">
            <v>NW10</v>
          </cell>
          <cell r="L172">
            <v>112.5</v>
          </cell>
          <cell r="M172" t="str">
            <v>NW10</v>
          </cell>
          <cell r="N172" t="str">
            <v>"Ballast"</v>
          </cell>
          <cell r="O172">
            <v>90</v>
          </cell>
          <cell r="P172">
            <v>-11.89</v>
          </cell>
          <cell r="Q172">
            <v>0</v>
          </cell>
          <cell r="R172">
            <v>18.150000000000002</v>
          </cell>
          <cell r="S172">
            <v>90</v>
          </cell>
          <cell r="T172">
            <v>32</v>
          </cell>
          <cell r="U172">
            <v>0</v>
          </cell>
          <cell r="V172">
            <v>90</v>
          </cell>
          <cell r="W172">
            <v>3</v>
          </cell>
          <cell r="X172" t="str">
            <v>"GA-09b_Pt1_Hs=05.00_Tp=19.10_Ballast.dat"</v>
          </cell>
          <cell r="Y172" t="str">
            <v>"GA-09b_Pt1_Hs=05.00_Tp=19.10_Ballast.dat"</v>
          </cell>
          <cell r="Z172" t="str">
            <v>"160.xls"</v>
          </cell>
          <cell r="AA172">
            <v>5</v>
          </cell>
          <cell r="AB172">
            <v>2</v>
          </cell>
          <cell r="AC172">
            <v>8.9285714285714288E-2</v>
          </cell>
          <cell r="AD172" t="str">
            <v>"GA-09b_Pt1_Hs=05.00_Tp=19.10_Ballast.dat"</v>
          </cell>
          <cell r="AE172" t="str">
            <v>"GA-09b_Pt1_Hs=05.00_Tp=19.10_Ballast.dat"</v>
          </cell>
          <cell r="AF172" t="str">
            <v>"160.xls"</v>
          </cell>
        </row>
        <row r="173">
          <cell r="A173">
            <v>161</v>
          </cell>
          <cell r="B173" t="str">
            <v>GA-09b_Pt1_Hs=05.00_Tp=21.01_Ballast</v>
          </cell>
          <cell r="D173" t="str">
            <v>Ochi-Hubble</v>
          </cell>
          <cell r="E173" t="str">
            <v>"Specified"</v>
          </cell>
          <cell r="F173" t="str">
            <v>S100</v>
          </cell>
          <cell r="G173">
            <v>67.5</v>
          </cell>
          <cell r="H173">
            <v>5</v>
          </cell>
          <cell r="I173">
            <v>8</v>
          </cell>
          <cell r="J173">
            <v>4.7596382674916705E-2</v>
          </cell>
          <cell r="K173" t="str">
            <v>NW10</v>
          </cell>
          <cell r="L173">
            <v>112.5</v>
          </cell>
          <cell r="M173" t="str">
            <v>NW10</v>
          </cell>
          <cell r="N173" t="str">
            <v>"Ballast"</v>
          </cell>
          <cell r="O173">
            <v>90</v>
          </cell>
          <cell r="P173">
            <v>-11.89</v>
          </cell>
          <cell r="Q173">
            <v>0</v>
          </cell>
          <cell r="R173">
            <v>18.150000000000002</v>
          </cell>
          <cell r="S173">
            <v>90</v>
          </cell>
          <cell r="T173">
            <v>32</v>
          </cell>
          <cell r="U173">
            <v>0</v>
          </cell>
          <cell r="V173">
            <v>90</v>
          </cell>
          <cell r="W173">
            <v>3</v>
          </cell>
          <cell r="X173" t="str">
            <v>"GA-09b_Pt1_Hs=05.00_Tp=21.01_Ballast.dat"</v>
          </cell>
          <cell r="Y173" t="str">
            <v>"GA-09b_Pt1_Hs=05.00_Tp=21.01_Ballast.dat"</v>
          </cell>
          <cell r="Z173" t="str">
            <v>"161.xls"</v>
          </cell>
          <cell r="AA173">
            <v>5</v>
          </cell>
          <cell r="AB173">
            <v>2</v>
          </cell>
          <cell r="AC173">
            <v>8.1168831168831168E-2</v>
          </cell>
          <cell r="AD173" t="str">
            <v>"GA-09b_Pt1_Hs=05.00_Tp=21.01_Ballast.dat"</v>
          </cell>
          <cell r="AE173" t="str">
            <v>"GA-09b_Pt1_Hs=05.00_Tp=21.01_Ballast.dat"</v>
          </cell>
          <cell r="AF173" t="str">
            <v>"161.xls"</v>
          </cell>
        </row>
        <row r="174">
          <cell r="A174">
            <v>162</v>
          </cell>
          <cell r="B174" t="str">
            <v>GA-10a_Pt1_Hs=05.00_Tp=17.19_Full</v>
          </cell>
          <cell r="D174" t="str">
            <v>Ochi-Hubble</v>
          </cell>
          <cell r="E174" t="str">
            <v>"Specified"</v>
          </cell>
          <cell r="F174" t="str">
            <v>NW100</v>
          </cell>
          <cell r="G174">
            <v>292.5</v>
          </cell>
          <cell r="H174">
            <v>5</v>
          </cell>
          <cell r="I174">
            <v>8</v>
          </cell>
          <cell r="J174">
            <v>5.8173356602675967E-2</v>
          </cell>
          <cell r="K174" t="str">
            <v>S10</v>
          </cell>
          <cell r="L174">
            <v>247.5</v>
          </cell>
          <cell r="M174" t="str">
            <v>S10</v>
          </cell>
          <cell r="N174" t="str">
            <v>"Full"</v>
          </cell>
          <cell r="O174">
            <v>270</v>
          </cell>
          <cell r="P174">
            <v>-24.5</v>
          </cell>
          <cell r="Q174">
            <v>0</v>
          </cell>
          <cell r="R174">
            <v>18.150000000000002</v>
          </cell>
          <cell r="S174">
            <v>90</v>
          </cell>
          <cell r="T174">
            <v>32</v>
          </cell>
          <cell r="U174">
            <v>0</v>
          </cell>
          <cell r="V174">
            <v>90</v>
          </cell>
          <cell r="W174">
            <v>3</v>
          </cell>
          <cell r="X174" t="str">
            <v>"GA-10a_Pt1_Hs=05.00_Tp=17.19_Full.dat"</v>
          </cell>
          <cell r="Y174" t="str">
            <v>"GA-10a_Pt1_Hs=05.00_Tp=17.19_Full.dat"</v>
          </cell>
          <cell r="Z174" t="str">
            <v>"162.xls"</v>
          </cell>
          <cell r="AA174">
            <v>5</v>
          </cell>
          <cell r="AB174">
            <v>2</v>
          </cell>
          <cell r="AC174">
            <v>9.9206349206349201E-2</v>
          </cell>
          <cell r="AD174" t="str">
            <v>"GA-10a_Pt1_Hs=05.00_Tp=17.19_Full.dat"</v>
          </cell>
          <cell r="AE174" t="str">
            <v>"GA-10a_Pt1_Hs=05.00_Tp=17.19_Full.dat"</v>
          </cell>
          <cell r="AF174" t="str">
            <v>"162.xls"</v>
          </cell>
        </row>
        <row r="175">
          <cell r="A175">
            <v>163</v>
          </cell>
          <cell r="B175" t="str">
            <v>GA-10a_Pt1_Hs=05.00_Tp=19.10_Full</v>
          </cell>
          <cell r="D175" t="str">
            <v>Ochi-Hubble</v>
          </cell>
          <cell r="E175" t="str">
            <v>"Specified"</v>
          </cell>
          <cell r="F175" t="str">
            <v>NW100</v>
          </cell>
          <cell r="G175">
            <v>292.5</v>
          </cell>
          <cell r="H175">
            <v>5</v>
          </cell>
          <cell r="I175">
            <v>8</v>
          </cell>
          <cell r="J175">
            <v>5.235602094240837E-2</v>
          </cell>
          <cell r="K175" t="str">
            <v>S10</v>
          </cell>
          <cell r="L175">
            <v>247.5</v>
          </cell>
          <cell r="M175" t="str">
            <v>S10</v>
          </cell>
          <cell r="N175" t="str">
            <v>"Full"</v>
          </cell>
          <cell r="O175">
            <v>270</v>
          </cell>
          <cell r="P175">
            <v>-24.5</v>
          </cell>
          <cell r="Q175">
            <v>0</v>
          </cell>
          <cell r="R175">
            <v>18.150000000000002</v>
          </cell>
          <cell r="S175">
            <v>90</v>
          </cell>
          <cell r="T175">
            <v>32</v>
          </cell>
          <cell r="U175">
            <v>0</v>
          </cell>
          <cell r="V175">
            <v>90</v>
          </cell>
          <cell r="W175">
            <v>3</v>
          </cell>
          <cell r="X175" t="str">
            <v>"GA-10a_Pt1_Hs=05.00_Tp=19.10_Full.dat"</v>
          </cell>
          <cell r="Y175" t="str">
            <v>"GA-10a_Pt1_Hs=05.00_Tp=19.10_Full.dat"</v>
          </cell>
          <cell r="Z175" t="str">
            <v>"163.xls"</v>
          </cell>
          <cell r="AA175">
            <v>5</v>
          </cell>
          <cell r="AB175">
            <v>2</v>
          </cell>
          <cell r="AC175">
            <v>8.9285714285714288E-2</v>
          </cell>
          <cell r="AD175" t="str">
            <v>"GA-10a_Pt1_Hs=05.00_Tp=19.10_Full.dat"</v>
          </cell>
          <cell r="AE175" t="str">
            <v>"GA-10a_Pt1_Hs=05.00_Tp=19.10_Full.dat"</v>
          </cell>
          <cell r="AF175" t="str">
            <v>"163.xls"</v>
          </cell>
        </row>
        <row r="176">
          <cell r="A176">
            <v>164</v>
          </cell>
          <cell r="B176" t="str">
            <v>GA-10a_Pt1_Hs=05.00_Tp=21.01_Full</v>
          </cell>
          <cell r="D176" t="str">
            <v>Ochi-Hubble</v>
          </cell>
          <cell r="E176" t="str">
            <v>"Specified"</v>
          </cell>
          <cell r="F176" t="str">
            <v>NW100</v>
          </cell>
          <cell r="G176">
            <v>292.5</v>
          </cell>
          <cell r="H176">
            <v>5</v>
          </cell>
          <cell r="I176">
            <v>8</v>
          </cell>
          <cell r="J176">
            <v>4.7596382674916705E-2</v>
          </cell>
          <cell r="K176" t="str">
            <v>S10</v>
          </cell>
          <cell r="L176">
            <v>247.5</v>
          </cell>
          <cell r="M176" t="str">
            <v>S10</v>
          </cell>
          <cell r="N176" t="str">
            <v>"Full"</v>
          </cell>
          <cell r="O176">
            <v>270</v>
          </cell>
          <cell r="P176">
            <v>-24.5</v>
          </cell>
          <cell r="Q176">
            <v>0</v>
          </cell>
          <cell r="R176">
            <v>18.150000000000002</v>
          </cell>
          <cell r="S176">
            <v>90</v>
          </cell>
          <cell r="T176">
            <v>32</v>
          </cell>
          <cell r="U176">
            <v>0</v>
          </cell>
          <cell r="V176">
            <v>90</v>
          </cell>
          <cell r="W176">
            <v>3</v>
          </cell>
          <cell r="X176" t="str">
            <v>"GA-10a_Pt1_Hs=05.00_Tp=21.01_Full.dat"</v>
          </cell>
          <cell r="Y176" t="str">
            <v>"GA-10a_Pt1_Hs=05.00_Tp=21.01_Full.dat"</v>
          </cell>
          <cell r="Z176" t="str">
            <v>"164.xls"</v>
          </cell>
          <cell r="AA176">
            <v>5</v>
          </cell>
          <cell r="AB176">
            <v>2</v>
          </cell>
          <cell r="AC176">
            <v>8.1168831168831168E-2</v>
          </cell>
          <cell r="AD176" t="str">
            <v>"GA-10a_Pt1_Hs=05.00_Tp=21.01_Full.dat"</v>
          </cell>
          <cell r="AE176" t="str">
            <v>"GA-10a_Pt1_Hs=05.00_Tp=21.01_Full.dat"</v>
          </cell>
          <cell r="AF176" t="str">
            <v>"164.xls"</v>
          </cell>
        </row>
        <row r="177">
          <cell r="A177">
            <v>165</v>
          </cell>
          <cell r="B177" t="str">
            <v>GA-10a_Pt1_Hs=05.00_Tp=17.19_Interm</v>
          </cell>
          <cell r="D177" t="str">
            <v>Ochi-Hubble</v>
          </cell>
          <cell r="E177" t="str">
            <v>"Specified"</v>
          </cell>
          <cell r="F177" t="str">
            <v>NW100</v>
          </cell>
          <cell r="G177">
            <v>292.5</v>
          </cell>
          <cell r="H177">
            <v>5</v>
          </cell>
          <cell r="I177">
            <v>8</v>
          </cell>
          <cell r="J177">
            <v>5.8173356602675967E-2</v>
          </cell>
          <cell r="K177" t="str">
            <v>S10</v>
          </cell>
          <cell r="L177">
            <v>247.5</v>
          </cell>
          <cell r="M177" t="str">
            <v>S10</v>
          </cell>
          <cell r="N177" t="str">
            <v>"Interm"</v>
          </cell>
          <cell r="O177">
            <v>270</v>
          </cell>
          <cell r="P177">
            <v>-18.149999999999999</v>
          </cell>
          <cell r="Q177">
            <v>0</v>
          </cell>
          <cell r="R177">
            <v>18.150000000000002</v>
          </cell>
          <cell r="S177">
            <v>90</v>
          </cell>
          <cell r="T177">
            <v>32</v>
          </cell>
          <cell r="U177">
            <v>0</v>
          </cell>
          <cell r="V177">
            <v>90</v>
          </cell>
          <cell r="W177">
            <v>3</v>
          </cell>
          <cell r="X177" t="str">
            <v>"GA-10a_Pt1_Hs=05.00_Tp=17.19_Interm.dat"</v>
          </cell>
          <cell r="Y177" t="str">
            <v>"GA-10a_Pt1_Hs=05.00_Tp=17.19_Interm.dat"</v>
          </cell>
          <cell r="Z177" t="str">
            <v>"165.xls"</v>
          </cell>
          <cell r="AA177">
            <v>5</v>
          </cell>
          <cell r="AB177">
            <v>2</v>
          </cell>
          <cell r="AC177">
            <v>9.9206349206349201E-2</v>
          </cell>
          <cell r="AD177" t="str">
            <v>"GA-10a_Pt1_Hs=05.00_Tp=17.19_Interm.dat"</v>
          </cell>
          <cell r="AE177" t="str">
            <v>"GA-10a_Pt1_Hs=05.00_Tp=17.19_Interm.dat"</v>
          </cell>
          <cell r="AF177" t="str">
            <v>"165.xls"</v>
          </cell>
        </row>
        <row r="178">
          <cell r="A178">
            <v>166</v>
          </cell>
          <cell r="B178" t="str">
            <v>GA-10a_Pt1_Hs=05.00_Tp=19.10_Interm</v>
          </cell>
          <cell r="D178" t="str">
            <v>Ochi-Hubble</v>
          </cell>
          <cell r="E178" t="str">
            <v>"Specified"</v>
          </cell>
          <cell r="F178" t="str">
            <v>NW100</v>
          </cell>
          <cell r="G178">
            <v>292.5</v>
          </cell>
          <cell r="H178">
            <v>5</v>
          </cell>
          <cell r="I178">
            <v>8</v>
          </cell>
          <cell r="J178">
            <v>5.235602094240837E-2</v>
          </cell>
          <cell r="K178" t="str">
            <v>S10</v>
          </cell>
          <cell r="L178">
            <v>247.5</v>
          </cell>
          <cell r="M178" t="str">
            <v>S10</v>
          </cell>
          <cell r="N178" t="str">
            <v>"Interm"</v>
          </cell>
          <cell r="O178">
            <v>270</v>
          </cell>
          <cell r="P178">
            <v>-18.149999999999999</v>
          </cell>
          <cell r="Q178">
            <v>0</v>
          </cell>
          <cell r="R178">
            <v>18.150000000000002</v>
          </cell>
          <cell r="S178">
            <v>90</v>
          </cell>
          <cell r="T178">
            <v>32</v>
          </cell>
          <cell r="U178">
            <v>0</v>
          </cell>
          <cell r="V178">
            <v>90</v>
          </cell>
          <cell r="W178">
            <v>3</v>
          </cell>
          <cell r="X178" t="str">
            <v>"GA-10a_Pt1_Hs=05.00_Tp=19.10_Interm.dat"</v>
          </cell>
          <cell r="Y178" t="str">
            <v>"GA-10a_Pt1_Hs=05.00_Tp=19.10_Interm.dat"</v>
          </cell>
          <cell r="Z178" t="str">
            <v>"166.xls"</v>
          </cell>
          <cell r="AA178">
            <v>5</v>
          </cell>
          <cell r="AB178">
            <v>2</v>
          </cell>
          <cell r="AC178">
            <v>8.9285714285714288E-2</v>
          </cell>
          <cell r="AD178" t="str">
            <v>"GA-10a_Pt1_Hs=05.00_Tp=19.10_Interm.dat"</v>
          </cell>
          <cell r="AE178" t="str">
            <v>"GA-10a_Pt1_Hs=05.00_Tp=19.10_Interm.dat"</v>
          </cell>
          <cell r="AF178" t="str">
            <v>"166.xls"</v>
          </cell>
        </row>
        <row r="179">
          <cell r="A179">
            <v>167</v>
          </cell>
          <cell r="B179" t="str">
            <v>GA-10a_Pt1_Hs=05.00_Tp=21.01_Interm</v>
          </cell>
          <cell r="D179" t="str">
            <v>Ochi-Hubble</v>
          </cell>
          <cell r="E179" t="str">
            <v>"Specified"</v>
          </cell>
          <cell r="F179" t="str">
            <v>NW100</v>
          </cell>
          <cell r="G179">
            <v>292.5</v>
          </cell>
          <cell r="H179">
            <v>5</v>
          </cell>
          <cell r="I179">
            <v>8</v>
          </cell>
          <cell r="J179">
            <v>4.7596382674916705E-2</v>
          </cell>
          <cell r="K179" t="str">
            <v>S10</v>
          </cell>
          <cell r="L179">
            <v>247.5</v>
          </cell>
          <cell r="M179" t="str">
            <v>S10</v>
          </cell>
          <cell r="N179" t="str">
            <v>"Interm"</v>
          </cell>
          <cell r="O179">
            <v>270</v>
          </cell>
          <cell r="P179">
            <v>-18.149999999999999</v>
          </cell>
          <cell r="Q179">
            <v>0</v>
          </cell>
          <cell r="R179">
            <v>18.150000000000002</v>
          </cell>
          <cell r="S179">
            <v>90</v>
          </cell>
          <cell r="T179">
            <v>32</v>
          </cell>
          <cell r="U179">
            <v>0</v>
          </cell>
          <cell r="V179">
            <v>90</v>
          </cell>
          <cell r="W179">
            <v>3</v>
          </cell>
          <cell r="X179" t="str">
            <v>"GA-10a_Pt1_Hs=05.00_Tp=21.01_Interm.dat"</v>
          </cell>
          <cell r="Y179" t="str">
            <v>"GA-10a_Pt1_Hs=05.00_Tp=21.01_Interm.dat"</v>
          </cell>
          <cell r="Z179" t="str">
            <v>"167.xls"</v>
          </cell>
          <cell r="AA179">
            <v>5</v>
          </cell>
          <cell r="AB179">
            <v>2</v>
          </cell>
          <cell r="AC179">
            <v>8.1168831168831168E-2</v>
          </cell>
          <cell r="AD179" t="str">
            <v>"GA-10a_Pt1_Hs=05.00_Tp=21.01_Interm.dat"</v>
          </cell>
          <cell r="AE179" t="str">
            <v>"GA-10a_Pt1_Hs=05.00_Tp=21.01_Interm.dat"</v>
          </cell>
          <cell r="AF179" t="str">
            <v>"167.xls"</v>
          </cell>
        </row>
        <row r="180">
          <cell r="A180">
            <v>168</v>
          </cell>
          <cell r="B180" t="str">
            <v>GA-10a_Pt1_Hs=05.00_Tp=17.19_Ballast</v>
          </cell>
          <cell r="D180" t="str">
            <v>Ochi-Hubble</v>
          </cell>
          <cell r="E180" t="str">
            <v>"Specified"</v>
          </cell>
          <cell r="F180" t="str">
            <v>NW100</v>
          </cell>
          <cell r="G180">
            <v>292.5</v>
          </cell>
          <cell r="H180">
            <v>5</v>
          </cell>
          <cell r="I180">
            <v>8</v>
          </cell>
          <cell r="J180">
            <v>5.8173356602675967E-2</v>
          </cell>
          <cell r="K180" t="str">
            <v>S10</v>
          </cell>
          <cell r="L180">
            <v>247.5</v>
          </cell>
          <cell r="M180" t="str">
            <v>S10</v>
          </cell>
          <cell r="N180" t="str">
            <v>"Ballast"</v>
          </cell>
          <cell r="O180">
            <v>270</v>
          </cell>
          <cell r="P180">
            <v>-11.89</v>
          </cell>
          <cell r="Q180">
            <v>0</v>
          </cell>
          <cell r="R180">
            <v>18.150000000000002</v>
          </cell>
          <cell r="S180">
            <v>90</v>
          </cell>
          <cell r="T180">
            <v>32</v>
          </cell>
          <cell r="U180">
            <v>0</v>
          </cell>
          <cell r="V180">
            <v>90</v>
          </cell>
          <cell r="W180">
            <v>3</v>
          </cell>
          <cell r="X180" t="str">
            <v>"GA-10a_Pt1_Hs=05.00_Tp=17.19_Ballast.dat"</v>
          </cell>
          <cell r="Y180" t="str">
            <v>"GA-10a_Pt1_Hs=05.00_Tp=17.19_Ballast.dat"</v>
          </cell>
          <cell r="Z180" t="str">
            <v>"168.xls"</v>
          </cell>
          <cell r="AA180">
            <v>5</v>
          </cell>
          <cell r="AB180">
            <v>2</v>
          </cell>
          <cell r="AC180">
            <v>9.9206349206349201E-2</v>
          </cell>
          <cell r="AD180" t="str">
            <v>"GA-10a_Pt1_Hs=05.00_Tp=17.19_Ballast.dat"</v>
          </cell>
          <cell r="AE180" t="str">
            <v>"GA-10a_Pt1_Hs=05.00_Tp=17.19_Ballast.dat"</v>
          </cell>
          <cell r="AF180" t="str">
            <v>"168.xls"</v>
          </cell>
        </row>
        <row r="181">
          <cell r="A181">
            <v>169</v>
          </cell>
          <cell r="B181" t="str">
            <v>GA-10a_Pt1_Hs=05.00_Tp=19.10_Ballast</v>
          </cell>
          <cell r="D181" t="str">
            <v>Ochi-Hubble</v>
          </cell>
          <cell r="E181" t="str">
            <v>"Specified"</v>
          </cell>
          <cell r="F181" t="str">
            <v>NW100</v>
          </cell>
          <cell r="G181">
            <v>292.5</v>
          </cell>
          <cell r="H181">
            <v>5</v>
          </cell>
          <cell r="I181">
            <v>8</v>
          </cell>
          <cell r="J181">
            <v>5.235602094240837E-2</v>
          </cell>
          <cell r="K181" t="str">
            <v>S10</v>
          </cell>
          <cell r="L181">
            <v>247.5</v>
          </cell>
          <cell r="M181" t="str">
            <v>S10</v>
          </cell>
          <cell r="N181" t="str">
            <v>"Ballast"</v>
          </cell>
          <cell r="O181">
            <v>270</v>
          </cell>
          <cell r="P181">
            <v>-11.89</v>
          </cell>
          <cell r="Q181">
            <v>0</v>
          </cell>
          <cell r="R181">
            <v>18.150000000000002</v>
          </cell>
          <cell r="S181">
            <v>90</v>
          </cell>
          <cell r="T181">
            <v>32</v>
          </cell>
          <cell r="U181">
            <v>0</v>
          </cell>
          <cell r="V181">
            <v>90</v>
          </cell>
          <cell r="W181">
            <v>3</v>
          </cell>
          <cell r="X181" t="str">
            <v>"GA-10a_Pt1_Hs=05.00_Tp=19.10_Ballast.dat"</v>
          </cell>
          <cell r="Y181" t="str">
            <v>"GA-10a_Pt1_Hs=05.00_Tp=19.10_Ballast.dat"</v>
          </cell>
          <cell r="Z181" t="str">
            <v>"169.xls"</v>
          </cell>
          <cell r="AA181">
            <v>5</v>
          </cell>
          <cell r="AB181">
            <v>2</v>
          </cell>
          <cell r="AC181">
            <v>8.9285714285714288E-2</v>
          </cell>
          <cell r="AD181" t="str">
            <v>"GA-10a_Pt1_Hs=05.00_Tp=19.10_Ballast.dat"</v>
          </cell>
          <cell r="AE181" t="str">
            <v>"GA-10a_Pt1_Hs=05.00_Tp=19.10_Ballast.dat"</v>
          </cell>
          <cell r="AF181" t="str">
            <v>"169.xls"</v>
          </cell>
        </row>
        <row r="182">
          <cell r="A182">
            <v>170</v>
          </cell>
          <cell r="B182" t="str">
            <v>GA-10a_Pt1_Hs=05.00_Tp=21.01_Ballast</v>
          </cell>
          <cell r="D182" t="str">
            <v>Ochi-Hubble</v>
          </cell>
          <cell r="E182" t="str">
            <v>"Specified"</v>
          </cell>
          <cell r="F182" t="str">
            <v>NW100</v>
          </cell>
          <cell r="G182">
            <v>292.5</v>
          </cell>
          <cell r="H182">
            <v>5</v>
          </cell>
          <cell r="I182">
            <v>8</v>
          </cell>
          <cell r="J182">
            <v>4.7596382674916705E-2</v>
          </cell>
          <cell r="K182" t="str">
            <v>S10</v>
          </cell>
          <cell r="L182">
            <v>247.5</v>
          </cell>
          <cell r="M182" t="str">
            <v>S10</v>
          </cell>
          <cell r="N182" t="str">
            <v>"Ballast"</v>
          </cell>
          <cell r="O182">
            <v>270</v>
          </cell>
          <cell r="P182">
            <v>-11.89</v>
          </cell>
          <cell r="Q182">
            <v>0</v>
          </cell>
          <cell r="R182">
            <v>18.150000000000002</v>
          </cell>
          <cell r="S182">
            <v>90</v>
          </cell>
          <cell r="T182">
            <v>32</v>
          </cell>
          <cell r="U182">
            <v>0</v>
          </cell>
          <cell r="V182">
            <v>90</v>
          </cell>
          <cell r="W182">
            <v>3</v>
          </cell>
          <cell r="X182" t="str">
            <v>"GA-10a_Pt1_Hs=05.00_Tp=21.01_Ballast.dat"</v>
          </cell>
          <cell r="Y182" t="str">
            <v>"GA-10a_Pt1_Hs=05.00_Tp=21.01_Ballast.dat"</v>
          </cell>
          <cell r="Z182" t="str">
            <v>"170.xls"</v>
          </cell>
          <cell r="AA182">
            <v>5</v>
          </cell>
          <cell r="AB182">
            <v>2</v>
          </cell>
          <cell r="AC182">
            <v>8.1168831168831168E-2</v>
          </cell>
          <cell r="AD182" t="str">
            <v>"GA-10a_Pt1_Hs=05.00_Tp=21.01_Ballast.dat"</v>
          </cell>
          <cell r="AE182" t="str">
            <v>"GA-10a_Pt1_Hs=05.00_Tp=21.01_Ballast.dat"</v>
          </cell>
          <cell r="AF182" t="str">
            <v>"170.xls"</v>
          </cell>
        </row>
        <row r="183">
          <cell r="A183">
            <v>171</v>
          </cell>
          <cell r="B183" t="str">
            <v>GA-10b_Pt1_Hs=05.00_Tp=17.19_Full</v>
          </cell>
          <cell r="D183" t="str">
            <v>Ochi-Hubble</v>
          </cell>
          <cell r="E183" t="str">
            <v>"Specified"</v>
          </cell>
          <cell r="F183" t="str">
            <v>N100</v>
          </cell>
          <cell r="G183">
            <v>247.5</v>
          </cell>
          <cell r="H183">
            <v>5</v>
          </cell>
          <cell r="I183">
            <v>8</v>
          </cell>
          <cell r="J183">
            <v>5.8173356602675967E-2</v>
          </cell>
          <cell r="K183" t="str">
            <v>SE10</v>
          </cell>
          <cell r="L183">
            <v>292.5</v>
          </cell>
          <cell r="M183" t="str">
            <v>SE10</v>
          </cell>
          <cell r="N183" t="str">
            <v>"Full"</v>
          </cell>
          <cell r="O183">
            <v>270</v>
          </cell>
          <cell r="P183">
            <v>-24.5</v>
          </cell>
          <cell r="Q183">
            <v>0</v>
          </cell>
          <cell r="R183">
            <v>18.150000000000002</v>
          </cell>
          <cell r="S183">
            <v>90</v>
          </cell>
          <cell r="T183">
            <v>32</v>
          </cell>
          <cell r="U183">
            <v>0</v>
          </cell>
          <cell r="V183">
            <v>90</v>
          </cell>
          <cell r="W183">
            <v>3</v>
          </cell>
          <cell r="X183" t="str">
            <v>"GA-10b_Pt1_Hs=05.00_Tp=17.19_Full.dat"</v>
          </cell>
          <cell r="Y183" t="str">
            <v>"GA-10b_Pt1_Hs=05.00_Tp=17.19_Full.dat"</v>
          </cell>
          <cell r="Z183" t="str">
            <v>"171.xls"</v>
          </cell>
          <cell r="AA183">
            <v>5</v>
          </cell>
          <cell r="AB183">
            <v>2</v>
          </cell>
          <cell r="AC183">
            <v>9.9206349206349201E-2</v>
          </cell>
          <cell r="AD183" t="str">
            <v>"GA-10b_Pt1_Hs=05.00_Tp=17.19_Full.dat"</v>
          </cell>
          <cell r="AE183" t="str">
            <v>"GA-10b_Pt1_Hs=05.00_Tp=17.19_Full.dat"</v>
          </cell>
          <cell r="AF183" t="str">
            <v>"171.xls"</v>
          </cell>
        </row>
        <row r="184">
          <cell r="A184">
            <v>172</v>
          </cell>
          <cell r="B184" t="str">
            <v>GA-10b_Pt1_Hs=05.00_Tp=19.10_Full</v>
          </cell>
          <cell r="D184" t="str">
            <v>Ochi-Hubble</v>
          </cell>
          <cell r="E184" t="str">
            <v>"Specified"</v>
          </cell>
          <cell r="F184" t="str">
            <v>N100</v>
          </cell>
          <cell r="G184">
            <v>247.5</v>
          </cell>
          <cell r="H184">
            <v>5</v>
          </cell>
          <cell r="I184">
            <v>8</v>
          </cell>
          <cell r="J184">
            <v>5.235602094240837E-2</v>
          </cell>
          <cell r="K184" t="str">
            <v>SE10</v>
          </cell>
          <cell r="L184">
            <v>292.5</v>
          </cell>
          <cell r="M184" t="str">
            <v>SE10</v>
          </cell>
          <cell r="N184" t="str">
            <v>"Full"</v>
          </cell>
          <cell r="O184">
            <v>270</v>
          </cell>
          <cell r="P184">
            <v>-24.5</v>
          </cell>
          <cell r="Q184">
            <v>0</v>
          </cell>
          <cell r="R184">
            <v>18.150000000000002</v>
          </cell>
          <cell r="S184">
            <v>90</v>
          </cell>
          <cell r="T184">
            <v>32</v>
          </cell>
          <cell r="U184">
            <v>0</v>
          </cell>
          <cell r="V184">
            <v>90</v>
          </cell>
          <cell r="W184">
            <v>3</v>
          </cell>
          <cell r="X184" t="str">
            <v>"GA-10b_Pt1_Hs=05.00_Tp=19.10_Full.dat"</v>
          </cell>
          <cell r="Y184" t="str">
            <v>"GA-10b_Pt1_Hs=05.00_Tp=19.10_Full.dat"</v>
          </cell>
          <cell r="Z184" t="str">
            <v>"172.xls"</v>
          </cell>
          <cell r="AA184">
            <v>5</v>
          </cell>
          <cell r="AB184">
            <v>2</v>
          </cell>
          <cell r="AC184">
            <v>8.9285714285714288E-2</v>
          </cell>
          <cell r="AD184" t="str">
            <v>"GA-10b_Pt1_Hs=05.00_Tp=19.10_Full.dat"</v>
          </cell>
          <cell r="AE184" t="str">
            <v>"GA-10b_Pt1_Hs=05.00_Tp=19.10_Full.dat"</v>
          </cell>
          <cell r="AF184" t="str">
            <v>"172.xls"</v>
          </cell>
        </row>
        <row r="185">
          <cell r="A185">
            <v>173</v>
          </cell>
          <cell r="B185" t="str">
            <v>GA-10b_Pt1_Hs=05.00_Tp=21.01_Full</v>
          </cell>
          <cell r="D185" t="str">
            <v>Ochi-Hubble</v>
          </cell>
          <cell r="E185" t="str">
            <v>"Specified"</v>
          </cell>
          <cell r="F185" t="str">
            <v>N100</v>
          </cell>
          <cell r="G185">
            <v>247.5</v>
          </cell>
          <cell r="H185">
            <v>5</v>
          </cell>
          <cell r="I185">
            <v>8</v>
          </cell>
          <cell r="J185">
            <v>4.7596382674916705E-2</v>
          </cell>
          <cell r="K185" t="str">
            <v>SE10</v>
          </cell>
          <cell r="L185">
            <v>292.5</v>
          </cell>
          <cell r="M185" t="str">
            <v>SE10</v>
          </cell>
          <cell r="N185" t="str">
            <v>"Full"</v>
          </cell>
          <cell r="O185">
            <v>270</v>
          </cell>
          <cell r="P185">
            <v>-24.5</v>
          </cell>
          <cell r="Q185">
            <v>0</v>
          </cell>
          <cell r="R185">
            <v>18.150000000000002</v>
          </cell>
          <cell r="S185">
            <v>90</v>
          </cell>
          <cell r="T185">
            <v>32</v>
          </cell>
          <cell r="U185">
            <v>0</v>
          </cell>
          <cell r="V185">
            <v>90</v>
          </cell>
          <cell r="W185">
            <v>3</v>
          </cell>
          <cell r="X185" t="str">
            <v>"GA-10b_Pt1_Hs=05.00_Tp=21.01_Full.dat"</v>
          </cell>
          <cell r="Y185" t="str">
            <v>"GA-10b_Pt1_Hs=05.00_Tp=21.01_Full.dat"</v>
          </cell>
          <cell r="Z185" t="str">
            <v>"173.xls"</v>
          </cell>
          <cell r="AA185">
            <v>5</v>
          </cell>
          <cell r="AB185">
            <v>2</v>
          </cell>
          <cell r="AC185">
            <v>8.1168831168831168E-2</v>
          </cell>
          <cell r="AD185" t="str">
            <v>"GA-10b_Pt1_Hs=05.00_Tp=21.01_Full.dat"</v>
          </cell>
          <cell r="AE185" t="str">
            <v>"GA-10b_Pt1_Hs=05.00_Tp=21.01_Full.dat"</v>
          </cell>
          <cell r="AF185" t="str">
            <v>"173.xls"</v>
          </cell>
        </row>
        <row r="186">
          <cell r="A186">
            <v>174</v>
          </cell>
          <cell r="B186" t="str">
            <v>GA-10b_Pt1_Hs=05.00_Tp=17.19_Interm</v>
          </cell>
          <cell r="D186" t="str">
            <v>Ochi-Hubble</v>
          </cell>
          <cell r="E186" t="str">
            <v>"Specified"</v>
          </cell>
          <cell r="F186" t="str">
            <v>N100</v>
          </cell>
          <cell r="G186">
            <v>247.5</v>
          </cell>
          <cell r="H186">
            <v>5</v>
          </cell>
          <cell r="I186">
            <v>8</v>
          </cell>
          <cell r="J186">
            <v>5.8173356602675967E-2</v>
          </cell>
          <cell r="K186" t="str">
            <v>SE10</v>
          </cell>
          <cell r="L186">
            <v>292.5</v>
          </cell>
          <cell r="M186" t="str">
            <v>SE10</v>
          </cell>
          <cell r="N186" t="str">
            <v>"Interm"</v>
          </cell>
          <cell r="O186">
            <v>270</v>
          </cell>
          <cell r="P186">
            <v>-18.149999999999999</v>
          </cell>
          <cell r="Q186">
            <v>0</v>
          </cell>
          <cell r="R186">
            <v>18.150000000000002</v>
          </cell>
          <cell r="S186">
            <v>90</v>
          </cell>
          <cell r="T186">
            <v>32</v>
          </cell>
          <cell r="U186">
            <v>0</v>
          </cell>
          <cell r="V186">
            <v>90</v>
          </cell>
          <cell r="W186">
            <v>3</v>
          </cell>
          <cell r="X186" t="str">
            <v>"GA-10b_Pt1_Hs=05.00_Tp=17.19_Interm.dat"</v>
          </cell>
          <cell r="Y186" t="str">
            <v>"GA-10b_Pt1_Hs=05.00_Tp=17.19_Interm.dat"</v>
          </cell>
          <cell r="Z186" t="str">
            <v>"174.xls"</v>
          </cell>
          <cell r="AA186">
            <v>5</v>
          </cell>
          <cell r="AB186">
            <v>2</v>
          </cell>
          <cell r="AC186">
            <v>9.9206349206349201E-2</v>
          </cell>
          <cell r="AD186" t="str">
            <v>"GA-10b_Pt1_Hs=05.00_Tp=17.19_Interm.dat"</v>
          </cell>
          <cell r="AE186" t="str">
            <v>"GA-10b_Pt1_Hs=05.00_Tp=17.19_Interm.dat"</v>
          </cell>
          <cell r="AF186" t="str">
            <v>"174.xls"</v>
          </cell>
        </row>
        <row r="187">
          <cell r="A187">
            <v>175</v>
          </cell>
          <cell r="B187" t="str">
            <v>GA-10b_Pt1_Hs=05.00_Tp=19.10_Interm</v>
          </cell>
          <cell r="D187" t="str">
            <v>Ochi-Hubble</v>
          </cell>
          <cell r="E187" t="str">
            <v>"Specified"</v>
          </cell>
          <cell r="F187" t="str">
            <v>N100</v>
          </cell>
          <cell r="G187">
            <v>247.5</v>
          </cell>
          <cell r="H187">
            <v>5</v>
          </cell>
          <cell r="I187">
            <v>8</v>
          </cell>
          <cell r="J187">
            <v>5.235602094240837E-2</v>
          </cell>
          <cell r="K187" t="str">
            <v>SE10</v>
          </cell>
          <cell r="L187">
            <v>292.5</v>
          </cell>
          <cell r="M187" t="str">
            <v>SE10</v>
          </cell>
          <cell r="N187" t="str">
            <v>"Interm"</v>
          </cell>
          <cell r="O187">
            <v>270</v>
          </cell>
          <cell r="P187">
            <v>-18.149999999999999</v>
          </cell>
          <cell r="Q187">
            <v>0</v>
          </cell>
          <cell r="R187">
            <v>18.150000000000002</v>
          </cell>
          <cell r="S187">
            <v>90</v>
          </cell>
          <cell r="T187">
            <v>32</v>
          </cell>
          <cell r="U187">
            <v>0</v>
          </cell>
          <cell r="V187">
            <v>90</v>
          </cell>
          <cell r="W187">
            <v>3</v>
          </cell>
          <cell r="X187" t="str">
            <v>"GA-10b_Pt1_Hs=05.00_Tp=19.10_Interm.dat"</v>
          </cell>
          <cell r="Y187" t="str">
            <v>"GA-10b_Pt1_Hs=05.00_Tp=19.10_Interm.dat"</v>
          </cell>
          <cell r="Z187" t="str">
            <v>"175.xls"</v>
          </cell>
          <cell r="AA187">
            <v>5</v>
          </cell>
          <cell r="AB187">
            <v>2</v>
          </cell>
          <cell r="AC187">
            <v>8.9285714285714288E-2</v>
          </cell>
          <cell r="AD187" t="str">
            <v>"GA-10b_Pt1_Hs=05.00_Tp=19.10_Interm.dat"</v>
          </cell>
          <cell r="AE187" t="str">
            <v>"GA-10b_Pt1_Hs=05.00_Tp=19.10_Interm.dat"</v>
          </cell>
          <cell r="AF187" t="str">
            <v>"175.xls"</v>
          </cell>
        </row>
        <row r="188">
          <cell r="A188">
            <v>176</v>
          </cell>
          <cell r="B188" t="str">
            <v>GA-10b_Pt1_Hs=05.00_Tp=21.01_Interm</v>
          </cell>
          <cell r="D188" t="str">
            <v>Ochi-Hubble</v>
          </cell>
          <cell r="E188" t="str">
            <v>"Specified"</v>
          </cell>
          <cell r="F188" t="str">
            <v>N100</v>
          </cell>
          <cell r="G188">
            <v>247.5</v>
          </cell>
          <cell r="H188">
            <v>5</v>
          </cell>
          <cell r="I188">
            <v>8</v>
          </cell>
          <cell r="J188">
            <v>4.7596382674916705E-2</v>
          </cell>
          <cell r="K188" t="str">
            <v>SE10</v>
          </cell>
          <cell r="L188">
            <v>292.5</v>
          </cell>
          <cell r="M188" t="str">
            <v>SE10</v>
          </cell>
          <cell r="N188" t="str">
            <v>"Interm"</v>
          </cell>
          <cell r="O188">
            <v>270</v>
          </cell>
          <cell r="P188">
            <v>-18.149999999999999</v>
          </cell>
          <cell r="Q188">
            <v>0</v>
          </cell>
          <cell r="R188">
            <v>18.150000000000002</v>
          </cell>
          <cell r="S188">
            <v>90</v>
          </cell>
          <cell r="T188">
            <v>32</v>
          </cell>
          <cell r="U188">
            <v>0</v>
          </cell>
          <cell r="V188">
            <v>90</v>
          </cell>
          <cell r="W188">
            <v>3</v>
          </cell>
          <cell r="X188" t="str">
            <v>"GA-10b_Pt1_Hs=05.00_Tp=21.01_Interm.dat"</v>
          </cell>
          <cell r="Y188" t="str">
            <v>"GA-10b_Pt1_Hs=05.00_Tp=21.01_Interm.dat"</v>
          </cell>
          <cell r="Z188" t="str">
            <v>"176.xls"</v>
          </cell>
          <cell r="AA188">
            <v>5</v>
          </cell>
          <cell r="AB188">
            <v>2</v>
          </cell>
          <cell r="AC188">
            <v>8.1168831168831168E-2</v>
          </cell>
          <cell r="AD188" t="str">
            <v>"GA-10b_Pt1_Hs=05.00_Tp=21.01_Interm.dat"</v>
          </cell>
          <cell r="AE188" t="str">
            <v>"GA-10b_Pt1_Hs=05.00_Tp=21.01_Interm.dat"</v>
          </cell>
          <cell r="AF188" t="str">
            <v>"176.xls"</v>
          </cell>
        </row>
        <row r="189">
          <cell r="A189">
            <v>177</v>
          </cell>
          <cell r="B189" t="str">
            <v>GA-10b_Pt1_Hs=05.00_Tp=17.19_Ballast</v>
          </cell>
          <cell r="D189" t="str">
            <v>Ochi-Hubble</v>
          </cell>
          <cell r="E189" t="str">
            <v>"Specified"</v>
          </cell>
          <cell r="F189" t="str">
            <v>N100</v>
          </cell>
          <cell r="G189">
            <v>247.5</v>
          </cell>
          <cell r="H189">
            <v>5</v>
          </cell>
          <cell r="I189">
            <v>8</v>
          </cell>
          <cell r="J189">
            <v>5.8173356602675967E-2</v>
          </cell>
          <cell r="K189" t="str">
            <v>SE10</v>
          </cell>
          <cell r="L189">
            <v>292.5</v>
          </cell>
          <cell r="M189" t="str">
            <v>SE10</v>
          </cell>
          <cell r="N189" t="str">
            <v>"Ballast"</v>
          </cell>
          <cell r="O189">
            <v>270</v>
          </cell>
          <cell r="P189">
            <v>-11.89</v>
          </cell>
          <cell r="Q189">
            <v>0</v>
          </cell>
          <cell r="R189">
            <v>18.150000000000002</v>
          </cell>
          <cell r="S189">
            <v>90</v>
          </cell>
          <cell r="T189">
            <v>32</v>
          </cell>
          <cell r="U189">
            <v>0</v>
          </cell>
          <cell r="V189">
            <v>90</v>
          </cell>
          <cell r="W189">
            <v>3</v>
          </cell>
          <cell r="X189" t="str">
            <v>"GA-10b_Pt1_Hs=05.00_Tp=17.19_Ballast.dat"</v>
          </cell>
          <cell r="Y189" t="str">
            <v>"GA-10b_Pt1_Hs=05.00_Tp=17.19_Ballast.dat"</v>
          </cell>
          <cell r="Z189" t="str">
            <v>"177.xls"</v>
          </cell>
          <cell r="AA189">
            <v>5</v>
          </cell>
          <cell r="AB189">
            <v>2</v>
          </cell>
          <cell r="AC189">
            <v>9.9206349206349201E-2</v>
          </cell>
          <cell r="AD189" t="str">
            <v>"GA-10b_Pt1_Hs=05.00_Tp=17.19_Ballast.dat"</v>
          </cell>
          <cell r="AE189" t="str">
            <v>"GA-10b_Pt1_Hs=05.00_Tp=17.19_Ballast.dat"</v>
          </cell>
          <cell r="AF189" t="str">
            <v>"177.xls"</v>
          </cell>
        </row>
        <row r="190">
          <cell r="A190">
            <v>178</v>
          </cell>
          <cell r="B190" t="str">
            <v>GA-10b_Pt1_Hs=05.00_Tp=19.10_Ballast</v>
          </cell>
          <cell r="D190" t="str">
            <v>Ochi-Hubble</v>
          </cell>
          <cell r="E190" t="str">
            <v>"Specified"</v>
          </cell>
          <cell r="F190" t="str">
            <v>N100</v>
          </cell>
          <cell r="G190">
            <v>247.5</v>
          </cell>
          <cell r="H190">
            <v>5</v>
          </cell>
          <cell r="I190">
            <v>8</v>
          </cell>
          <cell r="J190">
            <v>5.235602094240837E-2</v>
          </cell>
          <cell r="K190" t="str">
            <v>SE10</v>
          </cell>
          <cell r="L190">
            <v>292.5</v>
          </cell>
          <cell r="M190" t="str">
            <v>SE10</v>
          </cell>
          <cell r="N190" t="str">
            <v>"Ballast"</v>
          </cell>
          <cell r="O190">
            <v>270</v>
          </cell>
          <cell r="P190">
            <v>-11.89</v>
          </cell>
          <cell r="Q190">
            <v>0</v>
          </cell>
          <cell r="R190">
            <v>18.150000000000002</v>
          </cell>
          <cell r="S190">
            <v>90</v>
          </cell>
          <cell r="T190">
            <v>32</v>
          </cell>
          <cell r="U190">
            <v>0</v>
          </cell>
          <cell r="V190">
            <v>90</v>
          </cell>
          <cell r="W190">
            <v>3</v>
          </cell>
          <cell r="X190" t="str">
            <v>"GA-10b_Pt1_Hs=05.00_Tp=19.10_Ballast.dat"</v>
          </cell>
          <cell r="Y190" t="str">
            <v>"GA-10b_Pt1_Hs=05.00_Tp=19.10_Ballast.dat"</v>
          </cell>
          <cell r="Z190" t="str">
            <v>"178.xls"</v>
          </cell>
          <cell r="AA190">
            <v>5</v>
          </cell>
          <cell r="AB190">
            <v>2</v>
          </cell>
          <cell r="AC190">
            <v>8.9285714285714288E-2</v>
          </cell>
          <cell r="AD190" t="str">
            <v>"GA-10b_Pt1_Hs=05.00_Tp=19.10_Ballast.dat"</v>
          </cell>
          <cell r="AE190" t="str">
            <v>"GA-10b_Pt1_Hs=05.00_Tp=19.10_Ballast.dat"</v>
          </cell>
          <cell r="AF190" t="str">
            <v>"178.xls"</v>
          </cell>
        </row>
        <row r="191">
          <cell r="A191">
            <v>179</v>
          </cell>
          <cell r="B191" t="str">
            <v>GA-10b_Pt1_Hs=05.00_Tp=21.01_Ballast</v>
          </cell>
          <cell r="D191" t="str">
            <v>Ochi-Hubble</v>
          </cell>
          <cell r="E191" t="str">
            <v>"Specified"</v>
          </cell>
          <cell r="F191" t="str">
            <v>N100</v>
          </cell>
          <cell r="G191">
            <v>247.5</v>
          </cell>
          <cell r="H191">
            <v>5</v>
          </cell>
          <cell r="I191">
            <v>8</v>
          </cell>
          <cell r="J191">
            <v>4.7596382674916705E-2</v>
          </cell>
          <cell r="K191" t="str">
            <v>SE10</v>
          </cell>
          <cell r="L191">
            <v>292.5</v>
          </cell>
          <cell r="M191" t="str">
            <v>SE10</v>
          </cell>
          <cell r="N191" t="str">
            <v>"Ballast"</v>
          </cell>
          <cell r="O191">
            <v>270</v>
          </cell>
          <cell r="P191">
            <v>-11.89</v>
          </cell>
          <cell r="Q191">
            <v>0</v>
          </cell>
          <cell r="R191">
            <v>18.150000000000002</v>
          </cell>
          <cell r="S191">
            <v>90</v>
          </cell>
          <cell r="T191">
            <v>32</v>
          </cell>
          <cell r="U191">
            <v>0</v>
          </cell>
          <cell r="V191">
            <v>90</v>
          </cell>
          <cell r="W191">
            <v>3</v>
          </cell>
          <cell r="X191" t="str">
            <v>"GA-10b_Pt1_Hs=05.00_Tp=21.01_Ballast.dat"</v>
          </cell>
          <cell r="Y191" t="str">
            <v>"GA-10b_Pt1_Hs=05.00_Tp=21.01_Ballast.dat"</v>
          </cell>
          <cell r="Z191" t="str">
            <v>"179.xls"</v>
          </cell>
          <cell r="AA191">
            <v>5</v>
          </cell>
          <cell r="AB191">
            <v>2</v>
          </cell>
          <cell r="AC191">
            <v>8.1168831168831168E-2</v>
          </cell>
          <cell r="AD191" t="str">
            <v>"GA-10b_Pt1_Hs=05.00_Tp=21.01_Ballast.dat"</v>
          </cell>
          <cell r="AE191" t="str">
            <v>"GA-10b_Pt1_Hs=05.00_Tp=21.01_Ballast.dat"</v>
          </cell>
          <cell r="AF191" t="str">
            <v>"179.xls"</v>
          </cell>
        </row>
        <row r="192">
          <cell r="A192">
            <v>180</v>
          </cell>
          <cell r="B192" t="str">
            <v>GA-11a_Pt1_Hs=05.00_Tp=17.19_Full</v>
          </cell>
          <cell r="D192" t="str">
            <v>Ochi-Hubble</v>
          </cell>
          <cell r="E192" t="str">
            <v>"Specified"</v>
          </cell>
          <cell r="F192" t="str">
            <v>E100</v>
          </cell>
          <cell r="G192">
            <v>157.5</v>
          </cell>
          <cell r="H192">
            <v>5</v>
          </cell>
          <cell r="I192">
            <v>8</v>
          </cell>
          <cell r="J192">
            <v>5.8173356602675967E-2</v>
          </cell>
          <cell r="K192" t="str">
            <v>NW10</v>
          </cell>
          <cell r="L192">
            <v>112.5</v>
          </cell>
          <cell r="M192" t="str">
            <v>NW10</v>
          </cell>
          <cell r="N192" t="str">
            <v>"Full"</v>
          </cell>
          <cell r="O192">
            <v>135</v>
          </cell>
          <cell r="P192">
            <v>-24.5</v>
          </cell>
          <cell r="Q192">
            <v>0</v>
          </cell>
          <cell r="R192">
            <v>18.150000000000002</v>
          </cell>
          <cell r="S192">
            <v>90</v>
          </cell>
          <cell r="T192">
            <v>32</v>
          </cell>
          <cell r="U192">
            <v>0</v>
          </cell>
          <cell r="V192">
            <v>90</v>
          </cell>
          <cell r="W192">
            <v>3</v>
          </cell>
          <cell r="X192" t="str">
            <v>"GA-11a_Pt1_Hs=05.00_Tp=17.19_Full.dat"</v>
          </cell>
          <cell r="Y192" t="str">
            <v>"GA-11a_Pt1_Hs=05.00_Tp=17.19_Full.dat"</v>
          </cell>
          <cell r="Z192" t="str">
            <v>"180.xls"</v>
          </cell>
          <cell r="AA192">
            <v>5</v>
          </cell>
          <cell r="AB192">
            <v>2</v>
          </cell>
          <cell r="AC192">
            <v>9.9206349206349201E-2</v>
          </cell>
          <cell r="AD192" t="str">
            <v>"GA-11a_Pt1_Hs=05.00_Tp=17.19_Full.dat"</v>
          </cell>
          <cell r="AE192" t="str">
            <v>"GA-11a_Pt1_Hs=05.00_Tp=17.19_Full.dat"</v>
          </cell>
          <cell r="AF192" t="str">
            <v>"180.xls"</v>
          </cell>
        </row>
        <row r="193">
          <cell r="A193">
            <v>181</v>
          </cell>
          <cell r="B193" t="str">
            <v>GA-11a_Pt1_Hs=05.00_Tp=19.10_Full</v>
          </cell>
          <cell r="D193" t="str">
            <v>Ochi-Hubble</v>
          </cell>
          <cell r="E193" t="str">
            <v>"Specified"</v>
          </cell>
          <cell r="F193" t="str">
            <v>E100</v>
          </cell>
          <cell r="G193">
            <v>157.5</v>
          </cell>
          <cell r="H193">
            <v>5</v>
          </cell>
          <cell r="I193">
            <v>8</v>
          </cell>
          <cell r="J193">
            <v>5.235602094240837E-2</v>
          </cell>
          <cell r="K193" t="str">
            <v>NW10</v>
          </cell>
          <cell r="L193">
            <v>112.5</v>
          </cell>
          <cell r="M193" t="str">
            <v>NW10</v>
          </cell>
          <cell r="N193" t="str">
            <v>"Full"</v>
          </cell>
          <cell r="O193">
            <v>135</v>
          </cell>
          <cell r="P193">
            <v>-24.5</v>
          </cell>
          <cell r="Q193">
            <v>0</v>
          </cell>
          <cell r="R193">
            <v>18.150000000000002</v>
          </cell>
          <cell r="S193">
            <v>90</v>
          </cell>
          <cell r="T193">
            <v>32</v>
          </cell>
          <cell r="U193">
            <v>0</v>
          </cell>
          <cell r="V193">
            <v>90</v>
          </cell>
          <cell r="W193">
            <v>3</v>
          </cell>
          <cell r="X193" t="str">
            <v>"GA-11a_Pt1_Hs=05.00_Tp=19.10_Full.dat"</v>
          </cell>
          <cell r="Y193" t="str">
            <v>"GA-11a_Pt1_Hs=05.00_Tp=19.10_Full.dat"</v>
          </cell>
          <cell r="Z193" t="str">
            <v>"181.xls"</v>
          </cell>
          <cell r="AA193">
            <v>5</v>
          </cell>
          <cell r="AB193">
            <v>2</v>
          </cell>
          <cell r="AC193">
            <v>8.9285714285714288E-2</v>
          </cell>
          <cell r="AD193" t="str">
            <v>"GA-11a_Pt1_Hs=05.00_Tp=19.10_Full.dat"</v>
          </cell>
          <cell r="AE193" t="str">
            <v>"GA-11a_Pt1_Hs=05.00_Tp=19.10_Full.dat"</v>
          </cell>
          <cell r="AF193" t="str">
            <v>"181.xls"</v>
          </cell>
        </row>
        <row r="194">
          <cell r="A194">
            <v>182</v>
          </cell>
          <cell r="B194" t="str">
            <v>GA-11a_Pt1_Hs=05.00_Tp=21.01_Full</v>
          </cell>
          <cell r="D194" t="str">
            <v>Ochi-Hubble</v>
          </cell>
          <cell r="E194" t="str">
            <v>"Specified"</v>
          </cell>
          <cell r="F194" t="str">
            <v>E100</v>
          </cell>
          <cell r="G194">
            <v>157.5</v>
          </cell>
          <cell r="H194">
            <v>5</v>
          </cell>
          <cell r="I194">
            <v>8</v>
          </cell>
          <cell r="J194">
            <v>4.7596382674916705E-2</v>
          </cell>
          <cell r="K194" t="str">
            <v>NW10</v>
          </cell>
          <cell r="L194">
            <v>112.5</v>
          </cell>
          <cell r="M194" t="str">
            <v>NW10</v>
          </cell>
          <cell r="N194" t="str">
            <v>"Full"</v>
          </cell>
          <cell r="O194">
            <v>135</v>
          </cell>
          <cell r="P194">
            <v>-24.5</v>
          </cell>
          <cell r="Q194">
            <v>0</v>
          </cell>
          <cell r="R194">
            <v>18.150000000000002</v>
          </cell>
          <cell r="S194">
            <v>90</v>
          </cell>
          <cell r="T194">
            <v>32</v>
          </cell>
          <cell r="U194">
            <v>0</v>
          </cell>
          <cell r="V194">
            <v>90</v>
          </cell>
          <cell r="W194">
            <v>3</v>
          </cell>
          <cell r="X194" t="str">
            <v>"GA-11a_Pt1_Hs=05.00_Tp=21.01_Full.dat"</v>
          </cell>
          <cell r="Y194" t="str">
            <v>"GA-11a_Pt1_Hs=05.00_Tp=21.01_Full.dat"</v>
          </cell>
          <cell r="Z194" t="str">
            <v>"182.xls"</v>
          </cell>
          <cell r="AA194">
            <v>5</v>
          </cell>
          <cell r="AB194">
            <v>2</v>
          </cell>
          <cell r="AC194">
            <v>8.1168831168831168E-2</v>
          </cell>
          <cell r="AD194" t="str">
            <v>"GA-11a_Pt1_Hs=05.00_Tp=21.01_Full.dat"</v>
          </cell>
          <cell r="AE194" t="str">
            <v>"GA-11a_Pt1_Hs=05.00_Tp=21.01_Full.dat"</v>
          </cell>
          <cell r="AF194" t="str">
            <v>"182.xls"</v>
          </cell>
        </row>
        <row r="195">
          <cell r="A195">
            <v>183</v>
          </cell>
          <cell r="B195" t="str">
            <v>GA-11a_Pt1_Hs=05.00_Tp=17.19_Interm</v>
          </cell>
          <cell r="D195" t="str">
            <v>Ochi-Hubble</v>
          </cell>
          <cell r="E195" t="str">
            <v>"Specified"</v>
          </cell>
          <cell r="F195" t="str">
            <v>E100</v>
          </cell>
          <cell r="G195">
            <v>157.5</v>
          </cell>
          <cell r="H195">
            <v>5</v>
          </cell>
          <cell r="I195">
            <v>8</v>
          </cell>
          <cell r="J195">
            <v>5.8173356602675967E-2</v>
          </cell>
          <cell r="K195" t="str">
            <v>NW10</v>
          </cell>
          <cell r="L195">
            <v>112.5</v>
          </cell>
          <cell r="M195" t="str">
            <v>NW10</v>
          </cell>
          <cell r="N195" t="str">
            <v>"Interm"</v>
          </cell>
          <cell r="O195">
            <v>135</v>
          </cell>
          <cell r="P195">
            <v>-18.149999999999999</v>
          </cell>
          <cell r="Q195">
            <v>0</v>
          </cell>
          <cell r="R195">
            <v>18.150000000000002</v>
          </cell>
          <cell r="S195">
            <v>90</v>
          </cell>
          <cell r="T195">
            <v>32</v>
          </cell>
          <cell r="U195">
            <v>0</v>
          </cell>
          <cell r="V195">
            <v>90</v>
          </cell>
          <cell r="W195">
            <v>3</v>
          </cell>
          <cell r="X195" t="str">
            <v>"GA-11a_Pt1_Hs=05.00_Tp=17.19_Interm.dat"</v>
          </cell>
          <cell r="Y195" t="str">
            <v>"GA-11a_Pt1_Hs=05.00_Tp=17.19_Interm.dat"</v>
          </cell>
          <cell r="Z195" t="str">
            <v>"183.xls"</v>
          </cell>
          <cell r="AA195">
            <v>5</v>
          </cell>
          <cell r="AB195">
            <v>2</v>
          </cell>
          <cell r="AC195">
            <v>9.9206349206349201E-2</v>
          </cell>
          <cell r="AD195" t="str">
            <v>"GA-11a_Pt1_Hs=05.00_Tp=17.19_Interm.dat"</v>
          </cell>
          <cell r="AE195" t="str">
            <v>"GA-11a_Pt1_Hs=05.00_Tp=17.19_Interm.dat"</v>
          </cell>
          <cell r="AF195" t="str">
            <v>"183.xls"</v>
          </cell>
        </row>
        <row r="196">
          <cell r="A196">
            <v>184</v>
          </cell>
          <cell r="B196" t="str">
            <v>GA-11a_Pt1_Hs=05.00_Tp=19.10_Interm</v>
          </cell>
          <cell r="D196" t="str">
            <v>Ochi-Hubble</v>
          </cell>
          <cell r="E196" t="str">
            <v>"Specified"</v>
          </cell>
          <cell r="F196" t="str">
            <v>E100</v>
          </cell>
          <cell r="G196">
            <v>157.5</v>
          </cell>
          <cell r="H196">
            <v>5</v>
          </cell>
          <cell r="I196">
            <v>8</v>
          </cell>
          <cell r="J196">
            <v>5.235602094240837E-2</v>
          </cell>
          <cell r="K196" t="str">
            <v>NW10</v>
          </cell>
          <cell r="L196">
            <v>112.5</v>
          </cell>
          <cell r="M196" t="str">
            <v>NW10</v>
          </cell>
          <cell r="N196" t="str">
            <v>"Interm"</v>
          </cell>
          <cell r="O196">
            <v>135</v>
          </cell>
          <cell r="P196">
            <v>-18.149999999999999</v>
          </cell>
          <cell r="Q196">
            <v>0</v>
          </cell>
          <cell r="R196">
            <v>18.150000000000002</v>
          </cell>
          <cell r="S196">
            <v>90</v>
          </cell>
          <cell r="T196">
            <v>32</v>
          </cell>
          <cell r="U196">
            <v>0</v>
          </cell>
          <cell r="V196">
            <v>90</v>
          </cell>
          <cell r="W196">
            <v>3</v>
          </cell>
          <cell r="X196" t="str">
            <v>"GA-11a_Pt1_Hs=05.00_Tp=19.10_Interm.dat"</v>
          </cell>
          <cell r="Y196" t="str">
            <v>"GA-11a_Pt1_Hs=05.00_Tp=19.10_Interm.dat"</v>
          </cell>
          <cell r="Z196" t="str">
            <v>"184.xls"</v>
          </cell>
          <cell r="AA196">
            <v>5</v>
          </cell>
          <cell r="AB196">
            <v>2</v>
          </cell>
          <cell r="AC196">
            <v>8.9285714285714288E-2</v>
          </cell>
          <cell r="AD196" t="str">
            <v>"GA-11a_Pt1_Hs=05.00_Tp=19.10_Interm.dat"</v>
          </cell>
          <cell r="AE196" t="str">
            <v>"GA-11a_Pt1_Hs=05.00_Tp=19.10_Interm.dat"</v>
          </cell>
          <cell r="AF196" t="str">
            <v>"184.xls"</v>
          </cell>
        </row>
        <row r="197">
          <cell r="A197">
            <v>185</v>
          </cell>
          <cell r="B197" t="str">
            <v>GA-11a_Pt1_Hs=05.00_Tp=21.01_Interm</v>
          </cell>
          <cell r="D197" t="str">
            <v>Ochi-Hubble</v>
          </cell>
          <cell r="E197" t="str">
            <v>"Specified"</v>
          </cell>
          <cell r="F197" t="str">
            <v>E100</v>
          </cell>
          <cell r="G197">
            <v>157.5</v>
          </cell>
          <cell r="H197">
            <v>5</v>
          </cell>
          <cell r="I197">
            <v>8</v>
          </cell>
          <cell r="J197">
            <v>4.7596382674916705E-2</v>
          </cell>
          <cell r="K197" t="str">
            <v>NW10</v>
          </cell>
          <cell r="L197">
            <v>112.5</v>
          </cell>
          <cell r="M197" t="str">
            <v>NW10</v>
          </cell>
          <cell r="N197" t="str">
            <v>"Interm"</v>
          </cell>
          <cell r="O197">
            <v>135</v>
          </cell>
          <cell r="P197">
            <v>-18.149999999999999</v>
          </cell>
          <cell r="Q197">
            <v>0</v>
          </cell>
          <cell r="R197">
            <v>18.150000000000002</v>
          </cell>
          <cell r="S197">
            <v>90</v>
          </cell>
          <cell r="T197">
            <v>32</v>
          </cell>
          <cell r="U197">
            <v>0</v>
          </cell>
          <cell r="V197">
            <v>90</v>
          </cell>
          <cell r="W197">
            <v>3</v>
          </cell>
          <cell r="X197" t="str">
            <v>"GA-11a_Pt1_Hs=05.00_Tp=21.01_Interm.dat"</v>
          </cell>
          <cell r="Y197" t="str">
            <v>"GA-11a_Pt1_Hs=05.00_Tp=21.01_Interm.dat"</v>
          </cell>
          <cell r="Z197" t="str">
            <v>"185.xls"</v>
          </cell>
          <cell r="AA197">
            <v>5</v>
          </cell>
          <cell r="AB197">
            <v>2</v>
          </cell>
          <cell r="AC197">
            <v>8.1168831168831168E-2</v>
          </cell>
          <cell r="AD197" t="str">
            <v>"GA-11a_Pt1_Hs=05.00_Tp=21.01_Interm.dat"</v>
          </cell>
          <cell r="AE197" t="str">
            <v>"GA-11a_Pt1_Hs=05.00_Tp=21.01_Interm.dat"</v>
          </cell>
          <cell r="AF197" t="str">
            <v>"185.xls"</v>
          </cell>
        </row>
        <row r="198">
          <cell r="A198">
            <v>186</v>
          </cell>
          <cell r="B198" t="str">
            <v>GA-11a_Pt1_Hs=05.00_Tp=17.19_Ballast</v>
          </cell>
          <cell r="D198" t="str">
            <v>Ochi-Hubble</v>
          </cell>
          <cell r="E198" t="str">
            <v>"Specified"</v>
          </cell>
          <cell r="F198" t="str">
            <v>E100</v>
          </cell>
          <cell r="G198">
            <v>157.5</v>
          </cell>
          <cell r="H198">
            <v>5</v>
          </cell>
          <cell r="I198">
            <v>8</v>
          </cell>
          <cell r="J198">
            <v>5.8173356602675967E-2</v>
          </cell>
          <cell r="K198" t="str">
            <v>NW10</v>
          </cell>
          <cell r="L198">
            <v>112.5</v>
          </cell>
          <cell r="M198" t="str">
            <v>NW10</v>
          </cell>
          <cell r="N198" t="str">
            <v>"Ballast"</v>
          </cell>
          <cell r="O198">
            <v>135</v>
          </cell>
          <cell r="P198">
            <v>-11.89</v>
          </cell>
          <cell r="Q198">
            <v>0</v>
          </cell>
          <cell r="R198">
            <v>18.150000000000002</v>
          </cell>
          <cell r="S198">
            <v>90</v>
          </cell>
          <cell r="T198">
            <v>32</v>
          </cell>
          <cell r="U198">
            <v>0</v>
          </cell>
          <cell r="V198">
            <v>90</v>
          </cell>
          <cell r="W198">
            <v>3</v>
          </cell>
          <cell r="X198" t="str">
            <v>"GA-11a_Pt1_Hs=05.00_Tp=17.19_Ballast.dat"</v>
          </cell>
          <cell r="Y198" t="str">
            <v>"GA-11a_Pt1_Hs=05.00_Tp=17.19_Ballast.dat"</v>
          </cell>
          <cell r="Z198" t="str">
            <v>"186.xls"</v>
          </cell>
          <cell r="AA198">
            <v>5</v>
          </cell>
          <cell r="AB198">
            <v>2</v>
          </cell>
          <cell r="AC198">
            <v>9.9206349206349201E-2</v>
          </cell>
          <cell r="AD198" t="str">
            <v>"GA-11a_Pt1_Hs=05.00_Tp=17.19_Ballast.dat"</v>
          </cell>
          <cell r="AE198" t="str">
            <v>"GA-11a_Pt1_Hs=05.00_Tp=17.19_Ballast.dat"</v>
          </cell>
          <cell r="AF198" t="str">
            <v>"186.xls"</v>
          </cell>
        </row>
        <row r="199">
          <cell r="A199">
            <v>187</v>
          </cell>
          <cell r="B199" t="str">
            <v>GA-11a_Pt1_Hs=05.00_Tp=19.10_Ballast</v>
          </cell>
          <cell r="D199" t="str">
            <v>Ochi-Hubble</v>
          </cell>
          <cell r="E199" t="str">
            <v>"Specified"</v>
          </cell>
          <cell r="F199" t="str">
            <v>E100</v>
          </cell>
          <cell r="G199">
            <v>157.5</v>
          </cell>
          <cell r="H199">
            <v>5</v>
          </cell>
          <cell r="I199">
            <v>8</v>
          </cell>
          <cell r="J199">
            <v>5.235602094240837E-2</v>
          </cell>
          <cell r="K199" t="str">
            <v>NW10</v>
          </cell>
          <cell r="L199">
            <v>112.5</v>
          </cell>
          <cell r="M199" t="str">
            <v>NW10</v>
          </cell>
          <cell r="N199" t="str">
            <v>"Ballast"</v>
          </cell>
          <cell r="O199">
            <v>135</v>
          </cell>
          <cell r="P199">
            <v>-11.89</v>
          </cell>
          <cell r="Q199">
            <v>0</v>
          </cell>
          <cell r="R199">
            <v>18.150000000000002</v>
          </cell>
          <cell r="S199">
            <v>90</v>
          </cell>
          <cell r="T199">
            <v>32</v>
          </cell>
          <cell r="U199">
            <v>0</v>
          </cell>
          <cell r="V199">
            <v>90</v>
          </cell>
          <cell r="W199">
            <v>3</v>
          </cell>
          <cell r="X199" t="str">
            <v>"GA-11a_Pt1_Hs=05.00_Tp=19.10_Ballast.dat"</v>
          </cell>
          <cell r="Y199" t="str">
            <v>"GA-11a_Pt1_Hs=05.00_Tp=19.10_Ballast.dat"</v>
          </cell>
          <cell r="Z199" t="str">
            <v>"187.xls"</v>
          </cell>
          <cell r="AA199">
            <v>5</v>
          </cell>
          <cell r="AB199">
            <v>2</v>
          </cell>
          <cell r="AC199">
            <v>8.9285714285714288E-2</v>
          </cell>
          <cell r="AD199" t="str">
            <v>"GA-11a_Pt1_Hs=05.00_Tp=19.10_Ballast.dat"</v>
          </cell>
          <cell r="AE199" t="str">
            <v>"GA-11a_Pt1_Hs=05.00_Tp=19.10_Ballast.dat"</v>
          </cell>
          <cell r="AF199" t="str">
            <v>"187.xls"</v>
          </cell>
        </row>
        <row r="200">
          <cell r="A200">
            <v>188</v>
          </cell>
          <cell r="B200" t="str">
            <v>GA-11a_Pt1_Hs=05.00_Tp=21.01_Ballast</v>
          </cell>
          <cell r="D200" t="str">
            <v>Ochi-Hubble</v>
          </cell>
          <cell r="E200" t="str">
            <v>"Specified"</v>
          </cell>
          <cell r="F200" t="str">
            <v>E100</v>
          </cell>
          <cell r="G200">
            <v>157.5</v>
          </cell>
          <cell r="H200">
            <v>5</v>
          </cell>
          <cell r="I200">
            <v>8</v>
          </cell>
          <cell r="J200">
            <v>4.7596382674916705E-2</v>
          </cell>
          <cell r="K200" t="str">
            <v>NW10</v>
          </cell>
          <cell r="L200">
            <v>112.5</v>
          </cell>
          <cell r="M200" t="str">
            <v>NW10</v>
          </cell>
          <cell r="N200" t="str">
            <v>"Ballast"</v>
          </cell>
          <cell r="O200">
            <v>135</v>
          </cell>
          <cell r="P200">
            <v>-11.89</v>
          </cell>
          <cell r="Q200">
            <v>0</v>
          </cell>
          <cell r="R200">
            <v>18.150000000000002</v>
          </cell>
          <cell r="S200">
            <v>90</v>
          </cell>
          <cell r="T200">
            <v>32</v>
          </cell>
          <cell r="U200">
            <v>0</v>
          </cell>
          <cell r="V200">
            <v>90</v>
          </cell>
          <cell r="W200">
            <v>3</v>
          </cell>
          <cell r="X200" t="str">
            <v>"GA-11a_Pt1_Hs=05.00_Tp=21.01_Ballast.dat"</v>
          </cell>
          <cell r="Y200" t="str">
            <v>"GA-11a_Pt1_Hs=05.00_Tp=21.01_Ballast.dat"</v>
          </cell>
          <cell r="Z200" t="str">
            <v>"188.xls"</v>
          </cell>
          <cell r="AA200">
            <v>5</v>
          </cell>
          <cell r="AB200">
            <v>2</v>
          </cell>
          <cell r="AC200">
            <v>8.1168831168831168E-2</v>
          </cell>
          <cell r="AD200" t="str">
            <v>"GA-11a_Pt1_Hs=05.00_Tp=21.01_Ballast.dat"</v>
          </cell>
          <cell r="AE200" t="str">
            <v>"GA-11a_Pt1_Hs=05.00_Tp=21.01_Ballast.dat"</v>
          </cell>
          <cell r="AF200" t="str">
            <v>"188.xls"</v>
          </cell>
        </row>
        <row r="201">
          <cell r="A201">
            <v>189</v>
          </cell>
          <cell r="B201" t="str">
            <v>GA-11b_Pt1_Hs=05.00_Tp=17.19_Full</v>
          </cell>
          <cell r="D201" t="str">
            <v>Ochi-Hubble</v>
          </cell>
          <cell r="E201" t="str">
            <v>"Specified"</v>
          </cell>
          <cell r="F201" t="str">
            <v>SE100</v>
          </cell>
          <cell r="G201">
            <v>112.5</v>
          </cell>
          <cell r="H201">
            <v>5</v>
          </cell>
          <cell r="I201">
            <v>8</v>
          </cell>
          <cell r="J201">
            <v>5.8173356602675967E-2</v>
          </cell>
          <cell r="K201" t="str">
            <v>W10</v>
          </cell>
          <cell r="L201">
            <v>157.5</v>
          </cell>
          <cell r="M201" t="str">
            <v>W10</v>
          </cell>
          <cell r="N201" t="str">
            <v>"Full"</v>
          </cell>
          <cell r="O201">
            <v>135</v>
          </cell>
          <cell r="P201">
            <v>-24.5</v>
          </cell>
          <cell r="Q201">
            <v>0</v>
          </cell>
          <cell r="R201">
            <v>18.150000000000002</v>
          </cell>
          <cell r="S201">
            <v>90</v>
          </cell>
          <cell r="T201">
            <v>32</v>
          </cell>
          <cell r="U201">
            <v>0</v>
          </cell>
          <cell r="V201">
            <v>90</v>
          </cell>
          <cell r="W201">
            <v>3</v>
          </cell>
          <cell r="X201" t="str">
            <v>"GA-11b_Pt1_Hs=05.00_Tp=17.19_Full.dat"</v>
          </cell>
          <cell r="Y201" t="str">
            <v>"GA-11b_Pt1_Hs=05.00_Tp=17.19_Full.dat"</v>
          </cell>
          <cell r="Z201" t="str">
            <v>"189.xls"</v>
          </cell>
          <cell r="AA201">
            <v>5</v>
          </cell>
          <cell r="AB201">
            <v>2</v>
          </cell>
          <cell r="AC201">
            <v>9.9206349206349201E-2</v>
          </cell>
          <cell r="AD201" t="str">
            <v>"GA-11b_Pt1_Hs=05.00_Tp=17.19_Full.dat"</v>
          </cell>
          <cell r="AE201" t="str">
            <v>"GA-11b_Pt1_Hs=05.00_Tp=17.19_Full.dat"</v>
          </cell>
          <cell r="AF201" t="str">
            <v>"189.xls"</v>
          </cell>
        </row>
        <row r="202">
          <cell r="A202">
            <v>190</v>
          </cell>
          <cell r="B202" t="str">
            <v>GA-11b_Pt1_Hs=05.00_Tp=19.10_Full</v>
          </cell>
          <cell r="D202" t="str">
            <v>Ochi-Hubble</v>
          </cell>
          <cell r="E202" t="str">
            <v>"Specified"</v>
          </cell>
          <cell r="F202" t="str">
            <v>SE100</v>
          </cell>
          <cell r="G202">
            <v>112.5</v>
          </cell>
          <cell r="H202">
            <v>5</v>
          </cell>
          <cell r="I202">
            <v>8</v>
          </cell>
          <cell r="J202">
            <v>5.235602094240837E-2</v>
          </cell>
          <cell r="K202" t="str">
            <v>W10</v>
          </cell>
          <cell r="L202">
            <v>157.5</v>
          </cell>
          <cell r="M202" t="str">
            <v>W10</v>
          </cell>
          <cell r="N202" t="str">
            <v>"Full"</v>
          </cell>
          <cell r="O202">
            <v>135</v>
          </cell>
          <cell r="P202">
            <v>-24.5</v>
          </cell>
          <cell r="Q202">
            <v>0</v>
          </cell>
          <cell r="R202">
            <v>18.150000000000002</v>
          </cell>
          <cell r="S202">
            <v>90</v>
          </cell>
          <cell r="T202">
            <v>32</v>
          </cell>
          <cell r="U202">
            <v>0</v>
          </cell>
          <cell r="V202">
            <v>90</v>
          </cell>
          <cell r="W202">
            <v>3</v>
          </cell>
          <cell r="X202" t="str">
            <v>"GA-11b_Pt1_Hs=05.00_Tp=19.10_Full.dat"</v>
          </cell>
          <cell r="Y202" t="str">
            <v>"GA-11b_Pt1_Hs=05.00_Tp=19.10_Full.dat"</v>
          </cell>
          <cell r="Z202" t="str">
            <v>"190.xls"</v>
          </cell>
          <cell r="AA202">
            <v>5</v>
          </cell>
          <cell r="AB202">
            <v>2</v>
          </cell>
          <cell r="AC202">
            <v>8.9285714285714288E-2</v>
          </cell>
          <cell r="AD202" t="str">
            <v>"GA-11b_Pt1_Hs=05.00_Tp=19.10_Full.dat"</v>
          </cell>
          <cell r="AE202" t="str">
            <v>"GA-11b_Pt1_Hs=05.00_Tp=19.10_Full.dat"</v>
          </cell>
          <cell r="AF202" t="str">
            <v>"190.xls"</v>
          </cell>
        </row>
        <row r="203">
          <cell r="A203">
            <v>191</v>
          </cell>
          <cell r="B203" t="str">
            <v>GA-11b_Pt1_Hs=05.00_Tp=21.01_Full</v>
          </cell>
          <cell r="D203" t="str">
            <v>Ochi-Hubble</v>
          </cell>
          <cell r="E203" t="str">
            <v>"Specified"</v>
          </cell>
          <cell r="F203" t="str">
            <v>SE100</v>
          </cell>
          <cell r="G203">
            <v>112.5</v>
          </cell>
          <cell r="H203">
            <v>5</v>
          </cell>
          <cell r="I203">
            <v>8</v>
          </cell>
          <cell r="J203">
            <v>4.7596382674916705E-2</v>
          </cell>
          <cell r="K203" t="str">
            <v>W10</v>
          </cell>
          <cell r="L203">
            <v>157.5</v>
          </cell>
          <cell r="M203" t="str">
            <v>W10</v>
          </cell>
          <cell r="N203" t="str">
            <v>"Full"</v>
          </cell>
          <cell r="O203">
            <v>135</v>
          </cell>
          <cell r="P203">
            <v>-24.5</v>
          </cell>
          <cell r="Q203">
            <v>0</v>
          </cell>
          <cell r="R203">
            <v>18.150000000000002</v>
          </cell>
          <cell r="S203">
            <v>90</v>
          </cell>
          <cell r="T203">
            <v>32</v>
          </cell>
          <cell r="U203">
            <v>0</v>
          </cell>
          <cell r="V203">
            <v>90</v>
          </cell>
          <cell r="W203">
            <v>3</v>
          </cell>
          <cell r="X203" t="str">
            <v>"GA-11b_Pt1_Hs=05.00_Tp=21.01_Full.dat"</v>
          </cell>
          <cell r="Y203" t="str">
            <v>"GA-11b_Pt1_Hs=05.00_Tp=21.01_Full.dat"</v>
          </cell>
          <cell r="Z203" t="str">
            <v>"191.xls"</v>
          </cell>
          <cell r="AA203">
            <v>5</v>
          </cell>
          <cell r="AB203">
            <v>2</v>
          </cell>
          <cell r="AC203">
            <v>8.1168831168831168E-2</v>
          </cell>
          <cell r="AD203" t="str">
            <v>"GA-11b_Pt1_Hs=05.00_Tp=21.01_Full.dat"</v>
          </cell>
          <cell r="AE203" t="str">
            <v>"GA-11b_Pt1_Hs=05.00_Tp=21.01_Full.dat"</v>
          </cell>
          <cell r="AF203" t="str">
            <v>"191.xls"</v>
          </cell>
        </row>
        <row r="204">
          <cell r="A204">
            <v>192</v>
          </cell>
          <cell r="B204" t="str">
            <v>GA-11b_Pt1_Hs=05.00_Tp=17.19_Interm</v>
          </cell>
          <cell r="D204" t="str">
            <v>Ochi-Hubble</v>
          </cell>
          <cell r="E204" t="str">
            <v>"Specified"</v>
          </cell>
          <cell r="F204" t="str">
            <v>SE100</v>
          </cell>
          <cell r="G204">
            <v>112.5</v>
          </cell>
          <cell r="H204">
            <v>5</v>
          </cell>
          <cell r="I204">
            <v>8</v>
          </cell>
          <cell r="J204">
            <v>5.8173356602675967E-2</v>
          </cell>
          <cell r="K204" t="str">
            <v>W10</v>
          </cell>
          <cell r="L204">
            <v>157.5</v>
          </cell>
          <cell r="M204" t="str">
            <v>W10</v>
          </cell>
          <cell r="N204" t="str">
            <v>"Interm"</v>
          </cell>
          <cell r="O204">
            <v>135</v>
          </cell>
          <cell r="P204">
            <v>-18.149999999999999</v>
          </cell>
          <cell r="Q204">
            <v>0</v>
          </cell>
          <cell r="R204">
            <v>18.150000000000002</v>
          </cell>
          <cell r="S204">
            <v>90</v>
          </cell>
          <cell r="T204">
            <v>32</v>
          </cell>
          <cell r="U204">
            <v>0</v>
          </cell>
          <cell r="V204">
            <v>90</v>
          </cell>
          <cell r="W204">
            <v>3</v>
          </cell>
          <cell r="X204" t="str">
            <v>"GA-11b_Pt1_Hs=05.00_Tp=17.19_Interm.dat"</v>
          </cell>
          <cell r="Y204" t="str">
            <v>"GA-11b_Pt1_Hs=05.00_Tp=17.19_Interm.dat"</v>
          </cell>
          <cell r="Z204" t="str">
            <v>"192.xls"</v>
          </cell>
          <cell r="AA204">
            <v>5</v>
          </cell>
          <cell r="AB204">
            <v>2</v>
          </cell>
          <cell r="AC204">
            <v>9.9206349206349201E-2</v>
          </cell>
          <cell r="AD204" t="str">
            <v>"GA-11b_Pt1_Hs=05.00_Tp=17.19_Interm.dat"</v>
          </cell>
          <cell r="AE204" t="str">
            <v>"GA-11b_Pt1_Hs=05.00_Tp=17.19_Interm.dat"</v>
          </cell>
          <cell r="AF204" t="str">
            <v>"192.xls"</v>
          </cell>
        </row>
        <row r="205">
          <cell r="A205">
            <v>193</v>
          </cell>
          <cell r="B205" t="str">
            <v>GA-11b_Pt1_Hs=05.00_Tp=19.10_Interm</v>
          </cell>
          <cell r="D205" t="str">
            <v>Ochi-Hubble</v>
          </cell>
          <cell r="E205" t="str">
            <v>"Specified"</v>
          </cell>
          <cell r="F205" t="str">
            <v>SE100</v>
          </cell>
          <cell r="G205">
            <v>112.5</v>
          </cell>
          <cell r="H205">
            <v>5</v>
          </cell>
          <cell r="I205">
            <v>8</v>
          </cell>
          <cell r="J205">
            <v>5.235602094240837E-2</v>
          </cell>
          <cell r="K205" t="str">
            <v>W10</v>
          </cell>
          <cell r="L205">
            <v>157.5</v>
          </cell>
          <cell r="M205" t="str">
            <v>W10</v>
          </cell>
          <cell r="N205" t="str">
            <v>"Interm"</v>
          </cell>
          <cell r="O205">
            <v>135</v>
          </cell>
          <cell r="P205">
            <v>-18.149999999999999</v>
          </cell>
          <cell r="Q205">
            <v>0</v>
          </cell>
          <cell r="R205">
            <v>18.150000000000002</v>
          </cell>
          <cell r="S205">
            <v>90</v>
          </cell>
          <cell r="T205">
            <v>32</v>
          </cell>
          <cell r="U205">
            <v>0</v>
          </cell>
          <cell r="V205">
            <v>90</v>
          </cell>
          <cell r="W205">
            <v>3</v>
          </cell>
          <cell r="X205" t="str">
            <v>"GA-11b_Pt1_Hs=05.00_Tp=19.10_Interm.dat"</v>
          </cell>
          <cell r="Y205" t="str">
            <v>"GA-11b_Pt1_Hs=05.00_Tp=19.10_Interm.dat"</v>
          </cell>
          <cell r="Z205" t="str">
            <v>"193.xls"</v>
          </cell>
          <cell r="AA205">
            <v>5</v>
          </cell>
          <cell r="AB205">
            <v>2</v>
          </cell>
          <cell r="AC205">
            <v>8.9285714285714288E-2</v>
          </cell>
          <cell r="AD205" t="str">
            <v>"GA-11b_Pt1_Hs=05.00_Tp=19.10_Interm.dat"</v>
          </cell>
          <cell r="AE205" t="str">
            <v>"GA-11b_Pt1_Hs=05.00_Tp=19.10_Interm.dat"</v>
          </cell>
          <cell r="AF205" t="str">
            <v>"193.xls"</v>
          </cell>
        </row>
        <row r="206">
          <cell r="A206">
            <v>194</v>
          </cell>
          <cell r="B206" t="str">
            <v>GA-11b_Pt1_Hs=05.00_Tp=21.01_Interm</v>
          </cell>
          <cell r="D206" t="str">
            <v>Ochi-Hubble</v>
          </cell>
          <cell r="E206" t="str">
            <v>"Specified"</v>
          </cell>
          <cell r="F206" t="str">
            <v>SE100</v>
          </cell>
          <cell r="G206">
            <v>112.5</v>
          </cell>
          <cell r="H206">
            <v>5</v>
          </cell>
          <cell r="I206">
            <v>8</v>
          </cell>
          <cell r="J206">
            <v>4.7596382674916705E-2</v>
          </cell>
          <cell r="K206" t="str">
            <v>W10</v>
          </cell>
          <cell r="L206">
            <v>157.5</v>
          </cell>
          <cell r="M206" t="str">
            <v>W10</v>
          </cell>
          <cell r="N206" t="str">
            <v>"Interm"</v>
          </cell>
          <cell r="O206">
            <v>135</v>
          </cell>
          <cell r="P206">
            <v>-18.149999999999999</v>
          </cell>
          <cell r="Q206">
            <v>0</v>
          </cell>
          <cell r="R206">
            <v>18.150000000000002</v>
          </cell>
          <cell r="S206">
            <v>90</v>
          </cell>
          <cell r="T206">
            <v>32</v>
          </cell>
          <cell r="U206">
            <v>0</v>
          </cell>
          <cell r="V206">
            <v>90</v>
          </cell>
          <cell r="W206">
            <v>3</v>
          </cell>
          <cell r="X206" t="str">
            <v>"GA-11b_Pt1_Hs=05.00_Tp=21.01_Interm.dat"</v>
          </cell>
          <cell r="Y206" t="str">
            <v>"GA-11b_Pt1_Hs=05.00_Tp=21.01_Interm.dat"</v>
          </cell>
          <cell r="Z206" t="str">
            <v>"194.xls"</v>
          </cell>
          <cell r="AA206">
            <v>5</v>
          </cell>
          <cell r="AB206">
            <v>2</v>
          </cell>
          <cell r="AC206">
            <v>8.1168831168831168E-2</v>
          </cell>
          <cell r="AD206" t="str">
            <v>"GA-11b_Pt1_Hs=05.00_Tp=21.01_Interm.dat"</v>
          </cell>
          <cell r="AE206" t="str">
            <v>"GA-11b_Pt1_Hs=05.00_Tp=21.01_Interm.dat"</v>
          </cell>
          <cell r="AF206" t="str">
            <v>"194.xls"</v>
          </cell>
        </row>
        <row r="207">
          <cell r="A207">
            <v>195</v>
          </cell>
          <cell r="B207" t="str">
            <v>GA-11b_Pt1_Hs=05.00_Tp=17.19_Ballast</v>
          </cell>
          <cell r="D207" t="str">
            <v>Ochi-Hubble</v>
          </cell>
          <cell r="E207" t="str">
            <v>"Specified"</v>
          </cell>
          <cell r="F207" t="str">
            <v>SE100</v>
          </cell>
          <cell r="G207">
            <v>112.5</v>
          </cell>
          <cell r="H207">
            <v>5</v>
          </cell>
          <cell r="I207">
            <v>8</v>
          </cell>
          <cell r="J207">
            <v>5.8173356602675967E-2</v>
          </cell>
          <cell r="K207" t="str">
            <v>W10</v>
          </cell>
          <cell r="L207">
            <v>157.5</v>
          </cell>
          <cell r="M207" t="str">
            <v>W10</v>
          </cell>
          <cell r="N207" t="str">
            <v>"Ballast"</v>
          </cell>
          <cell r="O207">
            <v>135</v>
          </cell>
          <cell r="P207">
            <v>-11.89</v>
          </cell>
          <cell r="Q207">
            <v>0</v>
          </cell>
          <cell r="R207">
            <v>18.150000000000002</v>
          </cell>
          <cell r="S207">
            <v>90</v>
          </cell>
          <cell r="T207">
            <v>32</v>
          </cell>
          <cell r="U207">
            <v>0</v>
          </cell>
          <cell r="V207">
            <v>90</v>
          </cell>
          <cell r="W207">
            <v>3</v>
          </cell>
          <cell r="X207" t="str">
            <v>"GA-11b_Pt1_Hs=05.00_Tp=17.19_Ballast.dat"</v>
          </cell>
          <cell r="Y207" t="str">
            <v>"GA-11b_Pt1_Hs=05.00_Tp=17.19_Ballast.dat"</v>
          </cell>
          <cell r="Z207" t="str">
            <v>"195.xls"</v>
          </cell>
          <cell r="AA207">
            <v>5</v>
          </cell>
          <cell r="AB207">
            <v>2</v>
          </cell>
          <cell r="AC207">
            <v>9.9206349206349201E-2</v>
          </cell>
          <cell r="AD207" t="str">
            <v>"GA-11b_Pt1_Hs=05.00_Tp=17.19_Ballast.dat"</v>
          </cell>
          <cell r="AE207" t="str">
            <v>"GA-11b_Pt1_Hs=05.00_Tp=17.19_Ballast.dat"</v>
          </cell>
          <cell r="AF207" t="str">
            <v>"195.xls"</v>
          </cell>
        </row>
        <row r="208">
          <cell r="A208">
            <v>196</v>
          </cell>
          <cell r="B208" t="str">
            <v>GA-11b_Pt1_Hs=05.00_Tp=19.10_Ballast</v>
          </cell>
          <cell r="D208" t="str">
            <v>Ochi-Hubble</v>
          </cell>
          <cell r="E208" t="str">
            <v>"Specified"</v>
          </cell>
          <cell r="F208" t="str">
            <v>SE100</v>
          </cell>
          <cell r="G208">
            <v>112.5</v>
          </cell>
          <cell r="H208">
            <v>5</v>
          </cell>
          <cell r="I208">
            <v>8</v>
          </cell>
          <cell r="J208">
            <v>5.235602094240837E-2</v>
          </cell>
          <cell r="K208" t="str">
            <v>W10</v>
          </cell>
          <cell r="L208">
            <v>157.5</v>
          </cell>
          <cell r="M208" t="str">
            <v>W10</v>
          </cell>
          <cell r="N208" t="str">
            <v>"Ballast"</v>
          </cell>
          <cell r="O208">
            <v>135</v>
          </cell>
          <cell r="P208">
            <v>-11.89</v>
          </cell>
          <cell r="Q208">
            <v>0</v>
          </cell>
          <cell r="R208">
            <v>18.150000000000002</v>
          </cell>
          <cell r="S208">
            <v>90</v>
          </cell>
          <cell r="T208">
            <v>32</v>
          </cell>
          <cell r="U208">
            <v>0</v>
          </cell>
          <cell r="V208">
            <v>90</v>
          </cell>
          <cell r="W208">
            <v>3</v>
          </cell>
          <cell r="X208" t="str">
            <v>"GA-11b_Pt1_Hs=05.00_Tp=19.10_Ballast.dat"</v>
          </cell>
          <cell r="Y208" t="str">
            <v>"GA-11b_Pt1_Hs=05.00_Tp=19.10_Ballast.dat"</v>
          </cell>
          <cell r="Z208" t="str">
            <v>"196.xls"</v>
          </cell>
          <cell r="AA208">
            <v>5</v>
          </cell>
          <cell r="AB208">
            <v>2</v>
          </cell>
          <cell r="AC208">
            <v>8.9285714285714288E-2</v>
          </cell>
          <cell r="AD208" t="str">
            <v>"GA-11b_Pt1_Hs=05.00_Tp=19.10_Ballast.dat"</v>
          </cell>
          <cell r="AE208" t="str">
            <v>"GA-11b_Pt1_Hs=05.00_Tp=19.10_Ballast.dat"</v>
          </cell>
          <cell r="AF208" t="str">
            <v>"196.xls"</v>
          </cell>
        </row>
        <row r="209">
          <cell r="A209">
            <v>197</v>
          </cell>
          <cell r="B209" t="str">
            <v>GA-11b_Pt1_Hs=05.00_Tp=21.01_Ballast</v>
          </cell>
          <cell r="D209" t="str">
            <v>Ochi-Hubble</v>
          </cell>
          <cell r="E209" t="str">
            <v>"Specified"</v>
          </cell>
          <cell r="F209" t="str">
            <v>SE100</v>
          </cell>
          <cell r="G209">
            <v>112.5</v>
          </cell>
          <cell r="H209">
            <v>5</v>
          </cell>
          <cell r="I209">
            <v>8</v>
          </cell>
          <cell r="J209">
            <v>4.7596382674916705E-2</v>
          </cell>
          <cell r="K209" t="str">
            <v>W10</v>
          </cell>
          <cell r="L209">
            <v>157.5</v>
          </cell>
          <cell r="M209" t="str">
            <v>W10</v>
          </cell>
          <cell r="N209" t="str">
            <v>"Ballast"</v>
          </cell>
          <cell r="O209">
            <v>135</v>
          </cell>
          <cell r="P209">
            <v>-11.89</v>
          </cell>
          <cell r="Q209">
            <v>0</v>
          </cell>
          <cell r="R209">
            <v>18.150000000000002</v>
          </cell>
          <cell r="S209">
            <v>90</v>
          </cell>
          <cell r="T209">
            <v>32</v>
          </cell>
          <cell r="U209">
            <v>0</v>
          </cell>
          <cell r="V209">
            <v>90</v>
          </cell>
          <cell r="W209">
            <v>3</v>
          </cell>
          <cell r="X209" t="str">
            <v>"GA-11b_Pt1_Hs=05.00_Tp=21.01_Ballast.dat"</v>
          </cell>
          <cell r="Y209" t="str">
            <v>"GA-11b_Pt1_Hs=05.00_Tp=21.01_Ballast.dat"</v>
          </cell>
          <cell r="Z209" t="str">
            <v>"197.xls"</v>
          </cell>
          <cell r="AA209">
            <v>5</v>
          </cell>
          <cell r="AB209">
            <v>2</v>
          </cell>
          <cell r="AC209">
            <v>8.1168831168831168E-2</v>
          </cell>
          <cell r="AD209" t="str">
            <v>"GA-11b_Pt1_Hs=05.00_Tp=21.01_Ballast.dat"</v>
          </cell>
          <cell r="AE209" t="str">
            <v>"GA-11b_Pt1_Hs=05.00_Tp=21.01_Ballast.dat"</v>
          </cell>
          <cell r="AF209" t="str">
            <v>"197.xls"</v>
          </cell>
        </row>
        <row r="210">
          <cell r="A210">
            <v>198</v>
          </cell>
          <cell r="B210" t="str">
            <v>GA-11c_Pt1_Hs=05.00_Tp=17.19_Full</v>
          </cell>
          <cell r="D210" t="str">
            <v>Ochi-Hubble</v>
          </cell>
          <cell r="E210" t="str">
            <v>"Specified"</v>
          </cell>
          <cell r="F210" t="str">
            <v>N100</v>
          </cell>
          <cell r="G210">
            <v>247.5</v>
          </cell>
          <cell r="H210">
            <v>5</v>
          </cell>
          <cell r="I210">
            <v>8</v>
          </cell>
          <cell r="J210">
            <v>5.8173356602675967E-2</v>
          </cell>
          <cell r="K210" t="str">
            <v>SW10</v>
          </cell>
          <cell r="L210">
            <v>202.5</v>
          </cell>
          <cell r="M210" t="str">
            <v>SW10</v>
          </cell>
          <cell r="N210" t="str">
            <v>"Full"</v>
          </cell>
          <cell r="O210">
            <v>225</v>
          </cell>
          <cell r="P210">
            <v>-24.5</v>
          </cell>
          <cell r="Q210">
            <v>0</v>
          </cell>
          <cell r="R210">
            <v>18.150000000000002</v>
          </cell>
          <cell r="S210">
            <v>90</v>
          </cell>
          <cell r="T210">
            <v>32</v>
          </cell>
          <cell r="U210">
            <v>0</v>
          </cell>
          <cell r="V210">
            <v>90</v>
          </cell>
          <cell r="W210">
            <v>3</v>
          </cell>
          <cell r="X210" t="str">
            <v>"GA-11c_Pt1_Hs=05.00_Tp=17.19_Full.dat"</v>
          </cell>
          <cell r="Y210" t="str">
            <v>"GA-11c_Pt1_Hs=05.00_Tp=17.19_Full.dat"</v>
          </cell>
          <cell r="Z210" t="str">
            <v>"198.xls"</v>
          </cell>
          <cell r="AA210">
            <v>5</v>
          </cell>
          <cell r="AB210">
            <v>2</v>
          </cell>
          <cell r="AC210">
            <v>9.9206349206349201E-2</v>
          </cell>
          <cell r="AD210" t="str">
            <v>"GA-11c_Pt1_Hs=05.00_Tp=17.19_Full.dat"</v>
          </cell>
          <cell r="AE210" t="str">
            <v>"GA-11c_Pt1_Hs=05.00_Tp=17.19_Full.dat"</v>
          </cell>
          <cell r="AF210" t="str">
            <v>"198.xls"</v>
          </cell>
        </row>
        <row r="211">
          <cell r="A211">
            <v>199</v>
          </cell>
          <cell r="B211" t="str">
            <v>GA-11c_Pt1_Hs=05.00_Tp=19.10_Full</v>
          </cell>
          <cell r="D211" t="str">
            <v>Ochi-Hubble</v>
          </cell>
          <cell r="E211" t="str">
            <v>"Specified"</v>
          </cell>
          <cell r="F211" t="str">
            <v>N100</v>
          </cell>
          <cell r="G211">
            <v>247.5</v>
          </cell>
          <cell r="H211">
            <v>5</v>
          </cell>
          <cell r="I211">
            <v>8</v>
          </cell>
          <cell r="J211">
            <v>5.235602094240837E-2</v>
          </cell>
          <cell r="K211" t="str">
            <v>SW10</v>
          </cell>
          <cell r="L211">
            <v>202.5</v>
          </cell>
          <cell r="M211" t="str">
            <v>SW10</v>
          </cell>
          <cell r="N211" t="str">
            <v>"Full"</v>
          </cell>
          <cell r="O211">
            <v>225</v>
          </cell>
          <cell r="P211">
            <v>-24.5</v>
          </cell>
          <cell r="Q211">
            <v>0</v>
          </cell>
          <cell r="R211">
            <v>18.150000000000002</v>
          </cell>
          <cell r="S211">
            <v>90</v>
          </cell>
          <cell r="T211">
            <v>32</v>
          </cell>
          <cell r="U211">
            <v>0</v>
          </cell>
          <cell r="V211">
            <v>90</v>
          </cell>
          <cell r="W211">
            <v>3</v>
          </cell>
          <cell r="X211" t="str">
            <v>"GA-11c_Pt1_Hs=05.00_Tp=19.10_Full.dat"</v>
          </cell>
          <cell r="Y211" t="str">
            <v>"GA-11c_Pt1_Hs=05.00_Tp=19.10_Full.dat"</v>
          </cell>
          <cell r="Z211" t="str">
            <v>"199.xls"</v>
          </cell>
          <cell r="AA211">
            <v>5</v>
          </cell>
          <cell r="AB211">
            <v>2</v>
          </cell>
          <cell r="AC211">
            <v>8.9285714285714288E-2</v>
          </cell>
          <cell r="AD211" t="str">
            <v>"GA-11c_Pt1_Hs=05.00_Tp=19.10_Full.dat"</v>
          </cell>
          <cell r="AE211" t="str">
            <v>"GA-11c_Pt1_Hs=05.00_Tp=19.10_Full.dat"</v>
          </cell>
          <cell r="AF211" t="str">
            <v>"199.xls"</v>
          </cell>
        </row>
        <row r="212">
          <cell r="A212">
            <v>200</v>
          </cell>
          <cell r="B212" t="str">
            <v>GA-11c_Pt1_Hs=05.00_Tp=21.01_Full</v>
          </cell>
          <cell r="D212" t="str">
            <v>Ochi-Hubble</v>
          </cell>
          <cell r="E212" t="str">
            <v>"Specified"</v>
          </cell>
          <cell r="F212" t="str">
            <v>N100</v>
          </cell>
          <cell r="G212">
            <v>247.5</v>
          </cell>
          <cell r="H212">
            <v>5</v>
          </cell>
          <cell r="I212">
            <v>8</v>
          </cell>
          <cell r="J212">
            <v>4.7596382674916705E-2</v>
          </cell>
          <cell r="K212" t="str">
            <v>SW10</v>
          </cell>
          <cell r="L212">
            <v>202.5</v>
          </cell>
          <cell r="M212" t="str">
            <v>SW10</v>
          </cell>
          <cell r="N212" t="str">
            <v>"Full"</v>
          </cell>
          <cell r="O212">
            <v>225</v>
          </cell>
          <cell r="P212">
            <v>-24.5</v>
          </cell>
          <cell r="Q212">
            <v>0</v>
          </cell>
          <cell r="R212">
            <v>18.150000000000002</v>
          </cell>
          <cell r="S212">
            <v>90</v>
          </cell>
          <cell r="T212">
            <v>32</v>
          </cell>
          <cell r="U212">
            <v>0</v>
          </cell>
          <cell r="V212">
            <v>90</v>
          </cell>
          <cell r="W212">
            <v>3</v>
          </cell>
          <cell r="X212" t="str">
            <v>"GA-11c_Pt1_Hs=05.00_Tp=21.01_Full.dat"</v>
          </cell>
          <cell r="Y212" t="str">
            <v>"GA-11c_Pt1_Hs=05.00_Tp=21.01_Full.dat"</v>
          </cell>
          <cell r="Z212" t="str">
            <v>"200.xls"</v>
          </cell>
          <cell r="AA212">
            <v>5</v>
          </cell>
          <cell r="AB212">
            <v>2</v>
          </cell>
          <cell r="AC212">
            <v>8.1168831168831168E-2</v>
          </cell>
          <cell r="AD212" t="str">
            <v>"GA-11c_Pt1_Hs=05.00_Tp=21.01_Full.dat"</v>
          </cell>
          <cell r="AE212" t="str">
            <v>"GA-11c_Pt1_Hs=05.00_Tp=21.01_Full.dat"</v>
          </cell>
          <cell r="AF212" t="str">
            <v>"200.xls"</v>
          </cell>
        </row>
        <row r="213">
          <cell r="A213">
            <v>201</v>
          </cell>
          <cell r="B213" t="str">
            <v>GA-11c_Pt1_Hs=05.00_Tp=17.19_Interm</v>
          </cell>
          <cell r="D213" t="str">
            <v>Ochi-Hubble</v>
          </cell>
          <cell r="E213" t="str">
            <v>"Specified"</v>
          </cell>
          <cell r="F213" t="str">
            <v>N100</v>
          </cell>
          <cell r="G213">
            <v>247.5</v>
          </cell>
          <cell r="H213">
            <v>5</v>
          </cell>
          <cell r="I213">
            <v>8</v>
          </cell>
          <cell r="J213">
            <v>5.8173356602675967E-2</v>
          </cell>
          <cell r="K213" t="str">
            <v>SW10</v>
          </cell>
          <cell r="L213">
            <v>202.5</v>
          </cell>
          <cell r="M213" t="str">
            <v>SW10</v>
          </cell>
          <cell r="N213" t="str">
            <v>"Interm"</v>
          </cell>
          <cell r="O213">
            <v>225</v>
          </cell>
          <cell r="P213">
            <v>-18.149999999999999</v>
          </cell>
          <cell r="Q213">
            <v>0</v>
          </cell>
          <cell r="R213">
            <v>18.150000000000002</v>
          </cell>
          <cell r="S213">
            <v>90</v>
          </cell>
          <cell r="T213">
            <v>32</v>
          </cell>
          <cell r="U213">
            <v>0</v>
          </cell>
          <cell r="V213">
            <v>90</v>
          </cell>
          <cell r="W213">
            <v>3</v>
          </cell>
          <cell r="X213" t="str">
            <v>"GA-11c_Pt1_Hs=05.00_Tp=17.19_Interm.dat"</v>
          </cell>
          <cell r="Y213" t="str">
            <v>"GA-11c_Pt1_Hs=05.00_Tp=17.19_Interm.dat"</v>
          </cell>
          <cell r="Z213" t="str">
            <v>"201.xls"</v>
          </cell>
          <cell r="AA213">
            <v>5</v>
          </cell>
          <cell r="AB213">
            <v>2</v>
          </cell>
          <cell r="AC213">
            <v>9.9206349206349201E-2</v>
          </cell>
          <cell r="AD213" t="str">
            <v>"GA-11c_Pt1_Hs=05.00_Tp=17.19_Interm.dat"</v>
          </cell>
          <cell r="AE213" t="str">
            <v>"GA-11c_Pt1_Hs=05.00_Tp=17.19_Interm.dat"</v>
          </cell>
          <cell r="AF213" t="str">
            <v>"201.xls"</v>
          </cell>
        </row>
        <row r="214">
          <cell r="A214">
            <v>202</v>
          </cell>
          <cell r="B214" t="str">
            <v>GA-11c_Pt1_Hs=05.00_Tp=19.10_Interm</v>
          </cell>
          <cell r="D214" t="str">
            <v>Ochi-Hubble</v>
          </cell>
          <cell r="E214" t="str">
            <v>"Specified"</v>
          </cell>
          <cell r="F214" t="str">
            <v>N100</v>
          </cell>
          <cell r="G214">
            <v>247.5</v>
          </cell>
          <cell r="H214">
            <v>5</v>
          </cell>
          <cell r="I214">
            <v>8</v>
          </cell>
          <cell r="J214">
            <v>5.235602094240837E-2</v>
          </cell>
          <cell r="K214" t="str">
            <v>SW10</v>
          </cell>
          <cell r="L214">
            <v>202.5</v>
          </cell>
          <cell r="M214" t="str">
            <v>SW10</v>
          </cell>
          <cell r="N214" t="str">
            <v>"Interm"</v>
          </cell>
          <cell r="O214">
            <v>225</v>
          </cell>
          <cell r="P214">
            <v>-18.149999999999999</v>
          </cell>
          <cell r="Q214">
            <v>0</v>
          </cell>
          <cell r="R214">
            <v>18.150000000000002</v>
          </cell>
          <cell r="S214">
            <v>90</v>
          </cell>
          <cell r="T214">
            <v>32</v>
          </cell>
          <cell r="U214">
            <v>0</v>
          </cell>
          <cell r="V214">
            <v>90</v>
          </cell>
          <cell r="W214">
            <v>3</v>
          </cell>
          <cell r="X214" t="str">
            <v>"GA-11c_Pt1_Hs=05.00_Tp=19.10_Interm.dat"</v>
          </cell>
          <cell r="Y214" t="str">
            <v>"GA-11c_Pt1_Hs=05.00_Tp=19.10_Interm.dat"</v>
          </cell>
          <cell r="Z214" t="str">
            <v>"202.xls"</v>
          </cell>
          <cell r="AA214">
            <v>5</v>
          </cell>
          <cell r="AB214">
            <v>2</v>
          </cell>
          <cell r="AC214">
            <v>8.9285714285714288E-2</v>
          </cell>
          <cell r="AD214" t="str">
            <v>"GA-11c_Pt1_Hs=05.00_Tp=19.10_Interm.dat"</v>
          </cell>
          <cell r="AE214" t="str">
            <v>"GA-11c_Pt1_Hs=05.00_Tp=19.10_Interm.dat"</v>
          </cell>
          <cell r="AF214" t="str">
            <v>"202.xls"</v>
          </cell>
        </row>
        <row r="215">
          <cell r="A215">
            <v>203</v>
          </cell>
          <cell r="B215" t="str">
            <v>GA-11c_Pt1_Hs=05.00_Tp=21.01_Interm</v>
          </cell>
          <cell r="D215" t="str">
            <v>Ochi-Hubble</v>
          </cell>
          <cell r="E215" t="str">
            <v>"Specified"</v>
          </cell>
          <cell r="F215" t="str">
            <v>N100</v>
          </cell>
          <cell r="G215">
            <v>247.5</v>
          </cell>
          <cell r="H215">
            <v>5</v>
          </cell>
          <cell r="I215">
            <v>8</v>
          </cell>
          <cell r="J215">
            <v>4.7596382674916705E-2</v>
          </cell>
          <cell r="K215" t="str">
            <v>SW10</v>
          </cell>
          <cell r="L215">
            <v>202.5</v>
          </cell>
          <cell r="M215" t="str">
            <v>SW10</v>
          </cell>
          <cell r="N215" t="str">
            <v>"Interm"</v>
          </cell>
          <cell r="O215">
            <v>225</v>
          </cell>
          <cell r="P215">
            <v>-18.149999999999999</v>
          </cell>
          <cell r="Q215">
            <v>0</v>
          </cell>
          <cell r="R215">
            <v>18.150000000000002</v>
          </cell>
          <cell r="S215">
            <v>90</v>
          </cell>
          <cell r="T215">
            <v>32</v>
          </cell>
          <cell r="U215">
            <v>0</v>
          </cell>
          <cell r="V215">
            <v>90</v>
          </cell>
          <cell r="W215">
            <v>3</v>
          </cell>
          <cell r="X215" t="str">
            <v>"GA-11c_Pt1_Hs=05.00_Tp=21.01_Interm.dat"</v>
          </cell>
          <cell r="Y215" t="str">
            <v>"GA-11c_Pt1_Hs=05.00_Tp=21.01_Interm.dat"</v>
          </cell>
          <cell r="Z215" t="str">
            <v>"203.xls"</v>
          </cell>
          <cell r="AA215">
            <v>5</v>
          </cell>
          <cell r="AB215">
            <v>2</v>
          </cell>
          <cell r="AC215">
            <v>8.1168831168831168E-2</v>
          </cell>
          <cell r="AD215" t="str">
            <v>"GA-11c_Pt1_Hs=05.00_Tp=21.01_Interm.dat"</v>
          </cell>
          <cell r="AE215" t="str">
            <v>"GA-11c_Pt1_Hs=05.00_Tp=21.01_Interm.dat"</v>
          </cell>
          <cell r="AF215" t="str">
            <v>"203.xls"</v>
          </cell>
        </row>
        <row r="216">
          <cell r="A216">
            <v>204</v>
          </cell>
          <cell r="B216" t="str">
            <v>GA-11c_Pt1_Hs=05.00_Tp=17.19_Ballast</v>
          </cell>
          <cell r="D216" t="str">
            <v>Ochi-Hubble</v>
          </cell>
          <cell r="E216" t="str">
            <v>"Specified"</v>
          </cell>
          <cell r="F216" t="str">
            <v>N100</v>
          </cell>
          <cell r="G216">
            <v>247.5</v>
          </cell>
          <cell r="H216">
            <v>5</v>
          </cell>
          <cell r="I216">
            <v>8</v>
          </cell>
          <cell r="J216">
            <v>5.8173356602675967E-2</v>
          </cell>
          <cell r="K216" t="str">
            <v>SW10</v>
          </cell>
          <cell r="L216">
            <v>202.5</v>
          </cell>
          <cell r="M216" t="str">
            <v>SW10</v>
          </cell>
          <cell r="N216" t="str">
            <v>"Ballast"</v>
          </cell>
          <cell r="O216">
            <v>225</v>
          </cell>
          <cell r="P216">
            <v>-11.89</v>
          </cell>
          <cell r="Q216">
            <v>0</v>
          </cell>
          <cell r="R216">
            <v>18.150000000000002</v>
          </cell>
          <cell r="S216">
            <v>90</v>
          </cell>
          <cell r="T216">
            <v>32</v>
          </cell>
          <cell r="U216">
            <v>0</v>
          </cell>
          <cell r="V216">
            <v>90</v>
          </cell>
          <cell r="W216">
            <v>3</v>
          </cell>
          <cell r="X216" t="str">
            <v>"GA-11c_Pt1_Hs=05.00_Tp=17.19_Ballast.dat"</v>
          </cell>
          <cell r="Y216" t="str">
            <v>"GA-11c_Pt1_Hs=05.00_Tp=17.19_Ballast.dat"</v>
          </cell>
          <cell r="Z216" t="str">
            <v>"204.xls"</v>
          </cell>
          <cell r="AA216">
            <v>5</v>
          </cell>
          <cell r="AB216">
            <v>2</v>
          </cell>
          <cell r="AC216">
            <v>9.9206349206349201E-2</v>
          </cell>
          <cell r="AD216" t="str">
            <v>"GA-11c_Pt1_Hs=05.00_Tp=17.19_Ballast.dat"</v>
          </cell>
          <cell r="AE216" t="str">
            <v>"GA-11c_Pt1_Hs=05.00_Tp=17.19_Ballast.dat"</v>
          </cell>
          <cell r="AF216" t="str">
            <v>"204.xls"</v>
          </cell>
        </row>
        <row r="217">
          <cell r="A217">
            <v>205</v>
          </cell>
          <cell r="B217" t="str">
            <v>GA-11c_Pt1_Hs=05.00_Tp=19.10_Ballast</v>
          </cell>
          <cell r="D217" t="str">
            <v>Ochi-Hubble</v>
          </cell>
          <cell r="E217" t="str">
            <v>"Specified"</v>
          </cell>
          <cell r="F217" t="str">
            <v>N100</v>
          </cell>
          <cell r="G217">
            <v>247.5</v>
          </cell>
          <cell r="H217">
            <v>5</v>
          </cell>
          <cell r="I217">
            <v>8</v>
          </cell>
          <cell r="J217">
            <v>5.235602094240837E-2</v>
          </cell>
          <cell r="K217" t="str">
            <v>SW10</v>
          </cell>
          <cell r="L217">
            <v>202.5</v>
          </cell>
          <cell r="M217" t="str">
            <v>SW10</v>
          </cell>
          <cell r="N217" t="str">
            <v>"Ballast"</v>
          </cell>
          <cell r="O217">
            <v>225</v>
          </cell>
          <cell r="P217">
            <v>-11.89</v>
          </cell>
          <cell r="Q217">
            <v>0</v>
          </cell>
          <cell r="R217">
            <v>18.150000000000002</v>
          </cell>
          <cell r="S217">
            <v>90</v>
          </cell>
          <cell r="T217">
            <v>32</v>
          </cell>
          <cell r="U217">
            <v>0</v>
          </cell>
          <cell r="V217">
            <v>90</v>
          </cell>
          <cell r="W217">
            <v>3</v>
          </cell>
          <cell r="X217" t="str">
            <v>"GA-11c_Pt1_Hs=05.00_Tp=19.10_Ballast.dat"</v>
          </cell>
          <cell r="Y217" t="str">
            <v>"GA-11c_Pt1_Hs=05.00_Tp=19.10_Ballast.dat"</v>
          </cell>
          <cell r="Z217" t="str">
            <v>"205.xls"</v>
          </cell>
          <cell r="AA217">
            <v>5</v>
          </cell>
          <cell r="AB217">
            <v>2</v>
          </cell>
          <cell r="AC217">
            <v>8.9285714285714288E-2</v>
          </cell>
          <cell r="AD217" t="str">
            <v>"GA-11c_Pt1_Hs=05.00_Tp=19.10_Ballast.dat"</v>
          </cell>
          <cell r="AE217" t="str">
            <v>"GA-11c_Pt1_Hs=05.00_Tp=19.10_Ballast.dat"</v>
          </cell>
          <cell r="AF217" t="str">
            <v>"205.xls"</v>
          </cell>
        </row>
        <row r="218">
          <cell r="A218">
            <v>206</v>
          </cell>
          <cell r="B218" t="str">
            <v>GA-11c_Pt1_Hs=05.00_Tp=21.01_Ballast</v>
          </cell>
          <cell r="D218" t="str">
            <v>Ochi-Hubble</v>
          </cell>
          <cell r="E218" t="str">
            <v>"Specified"</v>
          </cell>
          <cell r="F218" t="str">
            <v>N100</v>
          </cell>
          <cell r="G218">
            <v>247.5</v>
          </cell>
          <cell r="H218">
            <v>5</v>
          </cell>
          <cell r="I218">
            <v>8</v>
          </cell>
          <cell r="J218">
            <v>4.7596382674916705E-2</v>
          </cell>
          <cell r="K218" t="str">
            <v>SW10</v>
          </cell>
          <cell r="L218">
            <v>202.5</v>
          </cell>
          <cell r="M218" t="str">
            <v>SW10</v>
          </cell>
          <cell r="N218" t="str">
            <v>"Ballast"</v>
          </cell>
          <cell r="O218">
            <v>225</v>
          </cell>
          <cell r="P218">
            <v>-11.89</v>
          </cell>
          <cell r="Q218">
            <v>0</v>
          </cell>
          <cell r="R218">
            <v>18.150000000000002</v>
          </cell>
          <cell r="S218">
            <v>90</v>
          </cell>
          <cell r="T218">
            <v>32</v>
          </cell>
          <cell r="U218">
            <v>0</v>
          </cell>
          <cell r="V218">
            <v>90</v>
          </cell>
          <cell r="W218">
            <v>3</v>
          </cell>
          <cell r="X218" t="str">
            <v>"GA-11c_Pt1_Hs=05.00_Tp=21.01_Ballast.dat"</v>
          </cell>
          <cell r="Y218" t="str">
            <v>"GA-11c_Pt1_Hs=05.00_Tp=21.01_Ballast.dat"</v>
          </cell>
          <cell r="Z218" t="str">
            <v>"206.xls"</v>
          </cell>
          <cell r="AA218">
            <v>5</v>
          </cell>
          <cell r="AB218">
            <v>2</v>
          </cell>
          <cell r="AC218">
            <v>8.1168831168831168E-2</v>
          </cell>
          <cell r="AD218" t="str">
            <v>"GA-11c_Pt1_Hs=05.00_Tp=21.01_Ballast.dat"</v>
          </cell>
          <cell r="AE218" t="str">
            <v>"GA-11c_Pt1_Hs=05.00_Tp=21.01_Ballast.dat"</v>
          </cell>
          <cell r="AF218" t="str">
            <v>"206.xls"</v>
          </cell>
        </row>
        <row r="219">
          <cell r="A219">
            <v>207</v>
          </cell>
          <cell r="B219" t="str">
            <v>GA-11d_Pt1_Hs=05.00_Tp=17.19_Full</v>
          </cell>
          <cell r="D219" t="str">
            <v>Ochi-Hubble</v>
          </cell>
          <cell r="E219" t="str">
            <v>"Specified"</v>
          </cell>
          <cell r="F219" t="str">
            <v>NE100</v>
          </cell>
          <cell r="G219">
            <v>202.5</v>
          </cell>
          <cell r="H219">
            <v>5</v>
          </cell>
          <cell r="I219">
            <v>8</v>
          </cell>
          <cell r="J219">
            <v>5.8173356602675967E-2</v>
          </cell>
          <cell r="K219" t="str">
            <v>S10</v>
          </cell>
          <cell r="L219">
            <v>247.5</v>
          </cell>
          <cell r="M219" t="str">
            <v>S10</v>
          </cell>
          <cell r="N219" t="str">
            <v>"Full"</v>
          </cell>
          <cell r="O219">
            <v>225</v>
          </cell>
          <cell r="P219">
            <v>-24.5</v>
          </cell>
          <cell r="Q219">
            <v>0</v>
          </cell>
          <cell r="R219">
            <v>18.150000000000002</v>
          </cell>
          <cell r="S219">
            <v>90</v>
          </cell>
          <cell r="T219">
            <v>32</v>
          </cell>
          <cell r="U219">
            <v>0</v>
          </cell>
          <cell r="V219">
            <v>90</v>
          </cell>
          <cell r="W219">
            <v>3</v>
          </cell>
          <cell r="X219" t="str">
            <v>"GA-11d_Pt1_Hs=05.00_Tp=17.19_Full.dat"</v>
          </cell>
          <cell r="Y219" t="str">
            <v>"GA-11d_Pt1_Hs=05.00_Tp=17.19_Full.dat"</v>
          </cell>
          <cell r="Z219" t="str">
            <v>"207.xls"</v>
          </cell>
          <cell r="AA219">
            <v>5</v>
          </cell>
          <cell r="AB219">
            <v>2</v>
          </cell>
          <cell r="AC219">
            <v>9.9206349206349201E-2</v>
          </cell>
          <cell r="AD219" t="str">
            <v>"GA-11d_Pt1_Hs=05.00_Tp=17.19_Full.dat"</v>
          </cell>
          <cell r="AE219" t="str">
            <v>"GA-11d_Pt1_Hs=05.00_Tp=17.19_Full.dat"</v>
          </cell>
          <cell r="AF219" t="str">
            <v>"207.xls"</v>
          </cell>
        </row>
        <row r="220">
          <cell r="A220">
            <v>208</v>
          </cell>
          <cell r="B220" t="str">
            <v>GA-11d_Pt1_Hs=05.00_Tp=19.10_Full</v>
          </cell>
          <cell r="D220" t="str">
            <v>Ochi-Hubble</v>
          </cell>
          <cell r="E220" t="str">
            <v>"Specified"</v>
          </cell>
          <cell r="F220" t="str">
            <v>NE100</v>
          </cell>
          <cell r="G220">
            <v>202.5</v>
          </cell>
          <cell r="H220">
            <v>5</v>
          </cell>
          <cell r="I220">
            <v>8</v>
          </cell>
          <cell r="J220">
            <v>5.235602094240837E-2</v>
          </cell>
          <cell r="K220" t="str">
            <v>S10</v>
          </cell>
          <cell r="L220">
            <v>247.5</v>
          </cell>
          <cell r="M220" t="str">
            <v>S10</v>
          </cell>
          <cell r="N220" t="str">
            <v>"Full"</v>
          </cell>
          <cell r="O220">
            <v>225</v>
          </cell>
          <cell r="P220">
            <v>-24.5</v>
          </cell>
          <cell r="Q220">
            <v>0</v>
          </cell>
          <cell r="R220">
            <v>18.150000000000002</v>
          </cell>
          <cell r="S220">
            <v>90</v>
          </cell>
          <cell r="T220">
            <v>32</v>
          </cell>
          <cell r="U220">
            <v>0</v>
          </cell>
          <cell r="V220">
            <v>90</v>
          </cell>
          <cell r="W220">
            <v>3</v>
          </cell>
          <cell r="X220" t="str">
            <v>"GA-11d_Pt1_Hs=05.00_Tp=19.10_Full.dat"</v>
          </cell>
          <cell r="Y220" t="str">
            <v>"GA-11d_Pt1_Hs=05.00_Tp=19.10_Full.dat"</v>
          </cell>
          <cell r="Z220" t="str">
            <v>"208.xls"</v>
          </cell>
          <cell r="AA220">
            <v>5</v>
          </cell>
          <cell r="AB220">
            <v>2</v>
          </cell>
          <cell r="AC220">
            <v>8.9285714285714288E-2</v>
          </cell>
          <cell r="AD220" t="str">
            <v>"GA-11d_Pt1_Hs=05.00_Tp=19.10_Full.dat"</v>
          </cell>
          <cell r="AE220" t="str">
            <v>"GA-11d_Pt1_Hs=05.00_Tp=19.10_Full.dat"</v>
          </cell>
          <cell r="AF220" t="str">
            <v>"208.xls"</v>
          </cell>
        </row>
        <row r="221">
          <cell r="A221">
            <v>209</v>
          </cell>
          <cell r="B221" t="str">
            <v>GA-11d_Pt1_Hs=05.00_Tp=21.01_Full</v>
          </cell>
          <cell r="D221" t="str">
            <v>Ochi-Hubble</v>
          </cell>
          <cell r="E221" t="str">
            <v>"Specified"</v>
          </cell>
          <cell r="F221" t="str">
            <v>NE100</v>
          </cell>
          <cell r="G221">
            <v>202.5</v>
          </cell>
          <cell r="H221">
            <v>5</v>
          </cell>
          <cell r="I221">
            <v>8</v>
          </cell>
          <cell r="J221">
            <v>4.7596382674916705E-2</v>
          </cell>
          <cell r="K221" t="str">
            <v>S10</v>
          </cell>
          <cell r="L221">
            <v>247.5</v>
          </cell>
          <cell r="M221" t="str">
            <v>S10</v>
          </cell>
          <cell r="N221" t="str">
            <v>"Full"</v>
          </cell>
          <cell r="O221">
            <v>225</v>
          </cell>
          <cell r="P221">
            <v>-24.5</v>
          </cell>
          <cell r="Q221">
            <v>0</v>
          </cell>
          <cell r="R221">
            <v>18.150000000000002</v>
          </cell>
          <cell r="S221">
            <v>90</v>
          </cell>
          <cell r="T221">
            <v>32</v>
          </cell>
          <cell r="U221">
            <v>0</v>
          </cell>
          <cell r="V221">
            <v>90</v>
          </cell>
          <cell r="W221">
            <v>3</v>
          </cell>
          <cell r="X221" t="str">
            <v>"GA-11d_Pt1_Hs=05.00_Tp=21.01_Full.dat"</v>
          </cell>
          <cell r="Y221" t="str">
            <v>"GA-11d_Pt1_Hs=05.00_Tp=21.01_Full.dat"</v>
          </cell>
          <cell r="Z221" t="str">
            <v>"209.xls"</v>
          </cell>
          <cell r="AA221">
            <v>5</v>
          </cell>
          <cell r="AB221">
            <v>2</v>
          </cell>
          <cell r="AC221">
            <v>8.1168831168831168E-2</v>
          </cell>
          <cell r="AD221" t="str">
            <v>"GA-11d_Pt1_Hs=05.00_Tp=21.01_Full.dat"</v>
          </cell>
          <cell r="AE221" t="str">
            <v>"GA-11d_Pt1_Hs=05.00_Tp=21.01_Full.dat"</v>
          </cell>
          <cell r="AF221" t="str">
            <v>"209.xls"</v>
          </cell>
        </row>
        <row r="222">
          <cell r="A222">
            <v>210</v>
          </cell>
          <cell r="B222" t="str">
            <v>GA-11d_Pt1_Hs=05.00_Tp=17.19_Interm</v>
          </cell>
          <cell r="D222" t="str">
            <v>Ochi-Hubble</v>
          </cell>
          <cell r="E222" t="str">
            <v>"Specified"</v>
          </cell>
          <cell r="F222" t="str">
            <v>NE100</v>
          </cell>
          <cell r="G222">
            <v>202.5</v>
          </cell>
          <cell r="H222">
            <v>5</v>
          </cell>
          <cell r="I222">
            <v>8</v>
          </cell>
          <cell r="J222">
            <v>5.8173356602675967E-2</v>
          </cell>
          <cell r="K222" t="str">
            <v>S10</v>
          </cell>
          <cell r="L222">
            <v>247.5</v>
          </cell>
          <cell r="M222" t="str">
            <v>S10</v>
          </cell>
          <cell r="N222" t="str">
            <v>"Interm"</v>
          </cell>
          <cell r="O222">
            <v>225</v>
          </cell>
          <cell r="P222">
            <v>-18.149999999999999</v>
          </cell>
          <cell r="Q222">
            <v>0</v>
          </cell>
          <cell r="R222">
            <v>18.150000000000002</v>
          </cell>
          <cell r="S222">
            <v>90</v>
          </cell>
          <cell r="T222">
            <v>32</v>
          </cell>
          <cell r="U222">
            <v>0</v>
          </cell>
          <cell r="V222">
            <v>90</v>
          </cell>
          <cell r="W222">
            <v>3</v>
          </cell>
          <cell r="X222" t="str">
            <v>"GA-11d_Pt1_Hs=05.00_Tp=17.19_Interm.dat"</v>
          </cell>
          <cell r="Y222" t="str">
            <v>"GA-11d_Pt1_Hs=05.00_Tp=17.19_Interm.dat"</v>
          </cell>
          <cell r="Z222" t="str">
            <v>"210.xls"</v>
          </cell>
          <cell r="AA222">
            <v>5</v>
          </cell>
          <cell r="AB222">
            <v>2</v>
          </cell>
          <cell r="AC222">
            <v>9.9206349206349201E-2</v>
          </cell>
          <cell r="AD222" t="str">
            <v>"GA-11d_Pt1_Hs=05.00_Tp=17.19_Interm.dat"</v>
          </cell>
          <cell r="AE222" t="str">
            <v>"GA-11d_Pt1_Hs=05.00_Tp=17.19_Interm.dat"</v>
          </cell>
          <cell r="AF222" t="str">
            <v>"210.xls"</v>
          </cell>
        </row>
        <row r="223">
          <cell r="A223">
            <v>211</v>
          </cell>
          <cell r="B223" t="str">
            <v>GA-11d_Pt1_Hs=05.00_Tp=19.10_Interm</v>
          </cell>
          <cell r="D223" t="str">
            <v>Ochi-Hubble</v>
          </cell>
          <cell r="E223" t="str">
            <v>"Specified"</v>
          </cell>
          <cell r="F223" t="str">
            <v>NE100</v>
          </cell>
          <cell r="G223">
            <v>202.5</v>
          </cell>
          <cell r="H223">
            <v>5</v>
          </cell>
          <cell r="I223">
            <v>8</v>
          </cell>
          <cell r="J223">
            <v>5.235602094240837E-2</v>
          </cell>
          <cell r="K223" t="str">
            <v>S10</v>
          </cell>
          <cell r="L223">
            <v>247.5</v>
          </cell>
          <cell r="M223" t="str">
            <v>S10</v>
          </cell>
          <cell r="N223" t="str">
            <v>"Interm"</v>
          </cell>
          <cell r="O223">
            <v>225</v>
          </cell>
          <cell r="P223">
            <v>-18.149999999999999</v>
          </cell>
          <cell r="Q223">
            <v>0</v>
          </cell>
          <cell r="R223">
            <v>18.150000000000002</v>
          </cell>
          <cell r="S223">
            <v>90</v>
          </cell>
          <cell r="T223">
            <v>32</v>
          </cell>
          <cell r="U223">
            <v>0</v>
          </cell>
          <cell r="V223">
            <v>90</v>
          </cell>
          <cell r="W223">
            <v>3</v>
          </cell>
          <cell r="X223" t="str">
            <v>"GA-11d_Pt1_Hs=05.00_Tp=19.10_Interm.dat"</v>
          </cell>
          <cell r="Y223" t="str">
            <v>"GA-11d_Pt1_Hs=05.00_Tp=19.10_Interm.dat"</v>
          </cell>
          <cell r="Z223" t="str">
            <v>"211.xls"</v>
          </cell>
          <cell r="AA223">
            <v>5</v>
          </cell>
          <cell r="AB223">
            <v>2</v>
          </cell>
          <cell r="AC223">
            <v>8.9285714285714288E-2</v>
          </cell>
          <cell r="AD223" t="str">
            <v>"GA-11d_Pt1_Hs=05.00_Tp=19.10_Interm.dat"</v>
          </cell>
          <cell r="AE223" t="str">
            <v>"GA-11d_Pt1_Hs=05.00_Tp=19.10_Interm.dat"</v>
          </cell>
          <cell r="AF223" t="str">
            <v>"211.xls"</v>
          </cell>
        </row>
        <row r="224">
          <cell r="A224">
            <v>212</v>
          </cell>
          <cell r="B224" t="str">
            <v>GA-11d_Pt1_Hs=05.00_Tp=21.01_Interm</v>
          </cell>
          <cell r="D224" t="str">
            <v>Ochi-Hubble</v>
          </cell>
          <cell r="E224" t="str">
            <v>"Specified"</v>
          </cell>
          <cell r="F224" t="str">
            <v>NE100</v>
          </cell>
          <cell r="G224">
            <v>202.5</v>
          </cell>
          <cell r="H224">
            <v>5</v>
          </cell>
          <cell r="I224">
            <v>8</v>
          </cell>
          <cell r="J224">
            <v>4.7596382674916705E-2</v>
          </cell>
          <cell r="K224" t="str">
            <v>S10</v>
          </cell>
          <cell r="L224">
            <v>247.5</v>
          </cell>
          <cell r="M224" t="str">
            <v>S10</v>
          </cell>
          <cell r="N224" t="str">
            <v>"Interm"</v>
          </cell>
          <cell r="O224">
            <v>225</v>
          </cell>
          <cell r="P224">
            <v>-18.149999999999999</v>
          </cell>
          <cell r="Q224">
            <v>0</v>
          </cell>
          <cell r="R224">
            <v>18.150000000000002</v>
          </cell>
          <cell r="S224">
            <v>90</v>
          </cell>
          <cell r="T224">
            <v>32</v>
          </cell>
          <cell r="U224">
            <v>0</v>
          </cell>
          <cell r="V224">
            <v>90</v>
          </cell>
          <cell r="W224">
            <v>3</v>
          </cell>
          <cell r="X224" t="str">
            <v>"GA-11d_Pt1_Hs=05.00_Tp=21.01_Interm.dat"</v>
          </cell>
          <cell r="Y224" t="str">
            <v>"GA-11d_Pt1_Hs=05.00_Tp=21.01_Interm.dat"</v>
          </cell>
          <cell r="Z224" t="str">
            <v>"212.xls"</v>
          </cell>
          <cell r="AA224">
            <v>5</v>
          </cell>
          <cell r="AB224">
            <v>2</v>
          </cell>
          <cell r="AC224">
            <v>8.1168831168831168E-2</v>
          </cell>
          <cell r="AD224" t="str">
            <v>"GA-11d_Pt1_Hs=05.00_Tp=21.01_Interm.dat"</v>
          </cell>
          <cell r="AE224" t="str">
            <v>"GA-11d_Pt1_Hs=05.00_Tp=21.01_Interm.dat"</v>
          </cell>
          <cell r="AF224" t="str">
            <v>"212.xls"</v>
          </cell>
        </row>
        <row r="225">
          <cell r="A225">
            <v>213</v>
          </cell>
          <cell r="B225" t="str">
            <v>GA-11d_Pt1_Hs=05.00_Tp=17.19_Ballast</v>
          </cell>
          <cell r="D225" t="str">
            <v>Ochi-Hubble</v>
          </cell>
          <cell r="E225" t="str">
            <v>"Specified"</v>
          </cell>
          <cell r="F225" t="str">
            <v>NE100</v>
          </cell>
          <cell r="G225">
            <v>202.5</v>
          </cell>
          <cell r="H225">
            <v>5</v>
          </cell>
          <cell r="I225">
            <v>8</v>
          </cell>
          <cell r="J225">
            <v>5.8173356602675967E-2</v>
          </cell>
          <cell r="K225" t="str">
            <v>S10</v>
          </cell>
          <cell r="L225">
            <v>247.5</v>
          </cell>
          <cell r="M225" t="str">
            <v>S10</v>
          </cell>
          <cell r="N225" t="str">
            <v>"Ballast"</v>
          </cell>
          <cell r="O225">
            <v>225</v>
          </cell>
          <cell r="P225">
            <v>-11.89</v>
          </cell>
          <cell r="Q225">
            <v>0</v>
          </cell>
          <cell r="R225">
            <v>18.150000000000002</v>
          </cell>
          <cell r="S225">
            <v>90</v>
          </cell>
          <cell r="T225">
            <v>32</v>
          </cell>
          <cell r="U225">
            <v>0</v>
          </cell>
          <cell r="V225">
            <v>90</v>
          </cell>
          <cell r="W225">
            <v>3</v>
          </cell>
          <cell r="X225" t="str">
            <v>"GA-11d_Pt1_Hs=05.00_Tp=17.19_Ballast.dat"</v>
          </cell>
          <cell r="Y225" t="str">
            <v>"GA-11d_Pt1_Hs=05.00_Tp=17.19_Ballast.dat"</v>
          </cell>
          <cell r="Z225" t="str">
            <v>"213.xls"</v>
          </cell>
          <cell r="AA225">
            <v>5</v>
          </cell>
          <cell r="AB225">
            <v>2</v>
          </cell>
          <cell r="AC225">
            <v>9.9206349206349201E-2</v>
          </cell>
          <cell r="AD225" t="str">
            <v>"GA-11d_Pt1_Hs=05.00_Tp=17.19_Ballast.dat"</v>
          </cell>
          <cell r="AE225" t="str">
            <v>"GA-11d_Pt1_Hs=05.00_Tp=17.19_Ballast.dat"</v>
          </cell>
          <cell r="AF225" t="str">
            <v>"213.xls"</v>
          </cell>
        </row>
        <row r="226">
          <cell r="A226">
            <v>214</v>
          </cell>
          <cell r="B226" t="str">
            <v>GA-11d_Pt1_Hs=05.00_Tp=19.10_Ballast</v>
          </cell>
          <cell r="D226" t="str">
            <v>Ochi-Hubble</v>
          </cell>
          <cell r="E226" t="str">
            <v>"Specified"</v>
          </cell>
          <cell r="F226" t="str">
            <v>NE100</v>
          </cell>
          <cell r="G226">
            <v>202.5</v>
          </cell>
          <cell r="H226">
            <v>5</v>
          </cell>
          <cell r="I226">
            <v>8</v>
          </cell>
          <cell r="J226">
            <v>5.235602094240837E-2</v>
          </cell>
          <cell r="K226" t="str">
            <v>S10</v>
          </cell>
          <cell r="L226">
            <v>247.5</v>
          </cell>
          <cell r="M226" t="str">
            <v>S10</v>
          </cell>
          <cell r="N226" t="str">
            <v>"Ballast"</v>
          </cell>
          <cell r="O226">
            <v>225</v>
          </cell>
          <cell r="P226">
            <v>-11.89</v>
          </cell>
          <cell r="Q226">
            <v>0</v>
          </cell>
          <cell r="R226">
            <v>18.150000000000002</v>
          </cell>
          <cell r="S226">
            <v>90</v>
          </cell>
          <cell r="T226">
            <v>32</v>
          </cell>
          <cell r="U226">
            <v>0</v>
          </cell>
          <cell r="V226">
            <v>90</v>
          </cell>
          <cell r="W226">
            <v>3</v>
          </cell>
          <cell r="X226" t="str">
            <v>"GA-11d_Pt1_Hs=05.00_Tp=19.10_Ballast.dat"</v>
          </cell>
          <cell r="Y226" t="str">
            <v>"GA-11d_Pt1_Hs=05.00_Tp=19.10_Ballast.dat"</v>
          </cell>
          <cell r="Z226" t="str">
            <v>"214.xls"</v>
          </cell>
          <cell r="AA226">
            <v>5</v>
          </cell>
          <cell r="AB226">
            <v>2</v>
          </cell>
          <cell r="AC226">
            <v>8.9285714285714288E-2</v>
          </cell>
          <cell r="AD226" t="str">
            <v>"GA-11d_Pt1_Hs=05.00_Tp=19.10_Ballast.dat"</v>
          </cell>
          <cell r="AE226" t="str">
            <v>"GA-11d_Pt1_Hs=05.00_Tp=19.10_Ballast.dat"</v>
          </cell>
          <cell r="AF226" t="str">
            <v>"214.xls"</v>
          </cell>
        </row>
        <row r="227">
          <cell r="A227">
            <v>215</v>
          </cell>
          <cell r="B227" t="str">
            <v>GA-11d_Pt1_Hs=05.00_Tp=21.01_Ballast</v>
          </cell>
          <cell r="D227" t="str">
            <v>Ochi-Hubble</v>
          </cell>
          <cell r="E227" t="str">
            <v>"Specified"</v>
          </cell>
          <cell r="F227" t="str">
            <v>NE100</v>
          </cell>
          <cell r="G227">
            <v>202.5</v>
          </cell>
          <cell r="H227">
            <v>5</v>
          </cell>
          <cell r="I227">
            <v>8</v>
          </cell>
          <cell r="J227">
            <v>4.7596382674916705E-2</v>
          </cell>
          <cell r="K227" t="str">
            <v>S10</v>
          </cell>
          <cell r="L227">
            <v>247.5</v>
          </cell>
          <cell r="M227" t="str">
            <v>S10</v>
          </cell>
          <cell r="N227" t="str">
            <v>"Ballast"</v>
          </cell>
          <cell r="O227">
            <v>225</v>
          </cell>
          <cell r="P227">
            <v>-11.89</v>
          </cell>
          <cell r="Q227">
            <v>0</v>
          </cell>
          <cell r="R227">
            <v>18.150000000000002</v>
          </cell>
          <cell r="S227">
            <v>90</v>
          </cell>
          <cell r="T227">
            <v>32</v>
          </cell>
          <cell r="U227">
            <v>0</v>
          </cell>
          <cell r="V227">
            <v>90</v>
          </cell>
          <cell r="W227">
            <v>3</v>
          </cell>
          <cell r="X227" t="str">
            <v>"GA-11d_Pt1_Hs=05.00_Tp=21.01_Ballast.dat"</v>
          </cell>
          <cell r="Y227" t="str">
            <v>"GA-11d_Pt1_Hs=05.00_Tp=21.01_Ballast.dat"</v>
          </cell>
          <cell r="Z227" t="str">
            <v>"215.xls"</v>
          </cell>
          <cell r="AA227">
            <v>5</v>
          </cell>
          <cell r="AB227">
            <v>2</v>
          </cell>
          <cell r="AC227">
            <v>8.1168831168831168E-2</v>
          </cell>
          <cell r="AD227" t="str">
            <v>"GA-11d_Pt1_Hs=05.00_Tp=21.01_Ballast.dat"</v>
          </cell>
          <cell r="AE227" t="str">
            <v>"GA-11d_Pt1_Hs=05.00_Tp=21.01_Ballast.dat"</v>
          </cell>
          <cell r="AF227" t="str">
            <v>"215.xls"</v>
          </cell>
        </row>
        <row r="228">
          <cell r="A228">
            <v>216</v>
          </cell>
          <cell r="B228" t="str">
            <v>GA-11e_Pt1_Hs=05.00_Tp=17.19_Full</v>
          </cell>
          <cell r="D228" t="str">
            <v>Ochi-Hubble</v>
          </cell>
          <cell r="E228" t="str">
            <v>"Specified"</v>
          </cell>
          <cell r="F228" t="str">
            <v>W100</v>
          </cell>
          <cell r="G228">
            <v>337.5</v>
          </cell>
          <cell r="H228">
            <v>5</v>
          </cell>
          <cell r="I228">
            <v>8</v>
          </cell>
          <cell r="J228">
            <v>5.8173356602675967E-2</v>
          </cell>
          <cell r="K228" t="str">
            <v>SE10</v>
          </cell>
          <cell r="L228">
            <v>292.5</v>
          </cell>
          <cell r="M228" t="str">
            <v>SE10</v>
          </cell>
          <cell r="N228" t="str">
            <v>"Full"</v>
          </cell>
          <cell r="O228">
            <v>315</v>
          </cell>
          <cell r="P228">
            <v>-24.5</v>
          </cell>
          <cell r="Q228">
            <v>0</v>
          </cell>
          <cell r="R228">
            <v>18.150000000000002</v>
          </cell>
          <cell r="S228">
            <v>90</v>
          </cell>
          <cell r="T228">
            <v>32</v>
          </cell>
          <cell r="U228">
            <v>0</v>
          </cell>
          <cell r="V228">
            <v>90</v>
          </cell>
          <cell r="W228">
            <v>3</v>
          </cell>
          <cell r="X228" t="str">
            <v>"GA-11e_Pt1_Hs=05.00_Tp=17.19_Full.dat"</v>
          </cell>
          <cell r="Y228" t="str">
            <v>"GA-11e_Pt1_Hs=05.00_Tp=17.19_Full.dat"</v>
          </cell>
          <cell r="Z228" t="str">
            <v>"216.xls"</v>
          </cell>
          <cell r="AA228">
            <v>5</v>
          </cell>
          <cell r="AB228">
            <v>2</v>
          </cell>
          <cell r="AC228">
            <v>9.9206349206349201E-2</v>
          </cell>
          <cell r="AD228" t="str">
            <v>"GA-11e_Pt1_Hs=05.00_Tp=17.19_Full.dat"</v>
          </cell>
          <cell r="AE228" t="str">
            <v>"GA-11e_Pt1_Hs=05.00_Tp=17.19_Full.dat"</v>
          </cell>
          <cell r="AF228" t="str">
            <v>"216.xls"</v>
          </cell>
        </row>
        <row r="229">
          <cell r="A229">
            <v>217</v>
          </cell>
          <cell r="B229" t="str">
            <v>GA-11e_Pt1_Hs=05.00_Tp=19.10_Full</v>
          </cell>
          <cell r="D229" t="str">
            <v>Ochi-Hubble</v>
          </cell>
          <cell r="E229" t="str">
            <v>"Specified"</v>
          </cell>
          <cell r="F229" t="str">
            <v>W100</v>
          </cell>
          <cell r="G229">
            <v>337.5</v>
          </cell>
          <cell r="H229">
            <v>5</v>
          </cell>
          <cell r="I229">
            <v>8</v>
          </cell>
          <cell r="J229">
            <v>5.235602094240837E-2</v>
          </cell>
          <cell r="K229" t="str">
            <v>SE10</v>
          </cell>
          <cell r="L229">
            <v>292.5</v>
          </cell>
          <cell r="M229" t="str">
            <v>SE10</v>
          </cell>
          <cell r="N229" t="str">
            <v>"Full"</v>
          </cell>
          <cell r="O229">
            <v>315</v>
          </cell>
          <cell r="P229">
            <v>-24.5</v>
          </cell>
          <cell r="Q229">
            <v>0</v>
          </cell>
          <cell r="R229">
            <v>18.150000000000002</v>
          </cell>
          <cell r="S229">
            <v>90</v>
          </cell>
          <cell r="T229">
            <v>32</v>
          </cell>
          <cell r="U229">
            <v>0</v>
          </cell>
          <cell r="V229">
            <v>90</v>
          </cell>
          <cell r="W229">
            <v>3</v>
          </cell>
          <cell r="X229" t="str">
            <v>"GA-11e_Pt1_Hs=05.00_Tp=19.10_Full.dat"</v>
          </cell>
          <cell r="Y229" t="str">
            <v>"GA-11e_Pt1_Hs=05.00_Tp=19.10_Full.dat"</v>
          </cell>
          <cell r="Z229" t="str">
            <v>"217.xls"</v>
          </cell>
          <cell r="AA229">
            <v>5</v>
          </cell>
          <cell r="AB229">
            <v>2</v>
          </cell>
          <cell r="AC229">
            <v>8.9285714285714288E-2</v>
          </cell>
          <cell r="AD229" t="str">
            <v>"GA-11e_Pt1_Hs=05.00_Tp=19.10_Full.dat"</v>
          </cell>
          <cell r="AE229" t="str">
            <v>"GA-11e_Pt1_Hs=05.00_Tp=19.10_Full.dat"</v>
          </cell>
          <cell r="AF229" t="str">
            <v>"217.xls"</v>
          </cell>
        </row>
        <row r="230">
          <cell r="A230">
            <v>218</v>
          </cell>
          <cell r="B230" t="str">
            <v>GA-11e_Pt1_Hs=05.00_Tp=21.01_Full</v>
          </cell>
          <cell r="D230" t="str">
            <v>Ochi-Hubble</v>
          </cell>
          <cell r="E230" t="str">
            <v>"Specified"</v>
          </cell>
          <cell r="F230" t="str">
            <v>W100</v>
          </cell>
          <cell r="G230">
            <v>337.5</v>
          </cell>
          <cell r="H230">
            <v>5</v>
          </cell>
          <cell r="I230">
            <v>8</v>
          </cell>
          <cell r="J230">
            <v>4.7596382674916705E-2</v>
          </cell>
          <cell r="K230" t="str">
            <v>SE10</v>
          </cell>
          <cell r="L230">
            <v>292.5</v>
          </cell>
          <cell r="M230" t="str">
            <v>SE10</v>
          </cell>
          <cell r="N230" t="str">
            <v>"Full"</v>
          </cell>
          <cell r="O230">
            <v>315</v>
          </cell>
          <cell r="P230">
            <v>-24.5</v>
          </cell>
          <cell r="Q230">
            <v>0</v>
          </cell>
          <cell r="R230">
            <v>18.150000000000002</v>
          </cell>
          <cell r="S230">
            <v>90</v>
          </cell>
          <cell r="T230">
            <v>32</v>
          </cell>
          <cell r="U230">
            <v>0</v>
          </cell>
          <cell r="V230">
            <v>90</v>
          </cell>
          <cell r="W230">
            <v>3</v>
          </cell>
          <cell r="X230" t="str">
            <v>"GA-11e_Pt1_Hs=05.00_Tp=21.01_Full.dat"</v>
          </cell>
          <cell r="Y230" t="str">
            <v>"GA-11e_Pt1_Hs=05.00_Tp=21.01_Full.dat"</v>
          </cell>
          <cell r="Z230" t="str">
            <v>"218.xls"</v>
          </cell>
          <cell r="AA230">
            <v>5</v>
          </cell>
          <cell r="AB230">
            <v>2</v>
          </cell>
          <cell r="AC230">
            <v>8.1168831168831168E-2</v>
          </cell>
          <cell r="AD230" t="str">
            <v>"GA-11e_Pt1_Hs=05.00_Tp=21.01_Full.dat"</v>
          </cell>
          <cell r="AE230" t="str">
            <v>"GA-11e_Pt1_Hs=05.00_Tp=21.01_Full.dat"</v>
          </cell>
          <cell r="AF230" t="str">
            <v>"218.xls"</v>
          </cell>
        </row>
        <row r="231">
          <cell r="A231">
            <v>219</v>
          </cell>
          <cell r="B231" t="str">
            <v>GA-11e_Pt1_Hs=05.00_Tp=17.19_Interm</v>
          </cell>
          <cell r="D231" t="str">
            <v>Ochi-Hubble</v>
          </cell>
          <cell r="E231" t="str">
            <v>"Specified"</v>
          </cell>
          <cell r="F231" t="str">
            <v>W100</v>
          </cell>
          <cell r="G231">
            <v>337.5</v>
          </cell>
          <cell r="H231">
            <v>5</v>
          </cell>
          <cell r="I231">
            <v>8</v>
          </cell>
          <cell r="J231">
            <v>5.8173356602675967E-2</v>
          </cell>
          <cell r="K231" t="str">
            <v>SE10</v>
          </cell>
          <cell r="L231">
            <v>292.5</v>
          </cell>
          <cell r="M231" t="str">
            <v>SE10</v>
          </cell>
          <cell r="N231" t="str">
            <v>"Interm"</v>
          </cell>
          <cell r="O231">
            <v>315</v>
          </cell>
          <cell r="P231">
            <v>-18.149999999999999</v>
          </cell>
          <cell r="Q231">
            <v>0</v>
          </cell>
          <cell r="R231">
            <v>18.150000000000002</v>
          </cell>
          <cell r="S231">
            <v>90</v>
          </cell>
          <cell r="T231">
            <v>32</v>
          </cell>
          <cell r="U231">
            <v>0</v>
          </cell>
          <cell r="V231">
            <v>90</v>
          </cell>
          <cell r="W231">
            <v>3</v>
          </cell>
          <cell r="X231" t="str">
            <v>"GA-11e_Pt1_Hs=05.00_Tp=17.19_Interm.dat"</v>
          </cell>
          <cell r="Y231" t="str">
            <v>"GA-11e_Pt1_Hs=05.00_Tp=17.19_Interm.dat"</v>
          </cell>
          <cell r="Z231" t="str">
            <v>"219.xls"</v>
          </cell>
          <cell r="AA231">
            <v>5</v>
          </cell>
          <cell r="AB231">
            <v>2</v>
          </cell>
          <cell r="AC231">
            <v>9.9206349206349201E-2</v>
          </cell>
          <cell r="AD231" t="str">
            <v>"GA-11e_Pt1_Hs=05.00_Tp=17.19_Interm.dat"</v>
          </cell>
          <cell r="AE231" t="str">
            <v>"GA-11e_Pt1_Hs=05.00_Tp=17.19_Interm.dat"</v>
          </cell>
          <cell r="AF231" t="str">
            <v>"219.xls"</v>
          </cell>
        </row>
        <row r="232">
          <cell r="A232">
            <v>220</v>
          </cell>
          <cell r="B232" t="str">
            <v>GA-11e_Pt1_Hs=05.00_Tp=19.10_Interm</v>
          </cell>
          <cell r="D232" t="str">
            <v>Ochi-Hubble</v>
          </cell>
          <cell r="E232" t="str">
            <v>"Specified"</v>
          </cell>
          <cell r="F232" t="str">
            <v>W100</v>
          </cell>
          <cell r="G232">
            <v>337.5</v>
          </cell>
          <cell r="H232">
            <v>5</v>
          </cell>
          <cell r="I232">
            <v>8</v>
          </cell>
          <cell r="J232">
            <v>5.235602094240837E-2</v>
          </cell>
          <cell r="K232" t="str">
            <v>SE10</v>
          </cell>
          <cell r="L232">
            <v>292.5</v>
          </cell>
          <cell r="M232" t="str">
            <v>SE10</v>
          </cell>
          <cell r="N232" t="str">
            <v>"Interm"</v>
          </cell>
          <cell r="O232">
            <v>315</v>
          </cell>
          <cell r="P232">
            <v>-18.149999999999999</v>
          </cell>
          <cell r="Q232">
            <v>0</v>
          </cell>
          <cell r="R232">
            <v>18.150000000000002</v>
          </cell>
          <cell r="S232">
            <v>90</v>
          </cell>
          <cell r="T232">
            <v>32</v>
          </cell>
          <cell r="U232">
            <v>0</v>
          </cell>
          <cell r="V232">
            <v>90</v>
          </cell>
          <cell r="W232">
            <v>3</v>
          </cell>
          <cell r="X232" t="str">
            <v>"GA-11e_Pt1_Hs=05.00_Tp=19.10_Interm.dat"</v>
          </cell>
          <cell r="Y232" t="str">
            <v>"GA-11e_Pt1_Hs=05.00_Tp=19.10_Interm.dat"</v>
          </cell>
          <cell r="Z232" t="str">
            <v>"220.xls"</v>
          </cell>
          <cell r="AA232">
            <v>5</v>
          </cell>
          <cell r="AB232">
            <v>2</v>
          </cell>
          <cell r="AC232">
            <v>8.9285714285714288E-2</v>
          </cell>
          <cell r="AD232" t="str">
            <v>"GA-11e_Pt1_Hs=05.00_Tp=19.10_Interm.dat"</v>
          </cell>
          <cell r="AE232" t="str">
            <v>"GA-11e_Pt1_Hs=05.00_Tp=19.10_Interm.dat"</v>
          </cell>
          <cell r="AF232" t="str">
            <v>"220.xls"</v>
          </cell>
        </row>
        <row r="233">
          <cell r="A233">
            <v>221</v>
          </cell>
          <cell r="B233" t="str">
            <v>GA-11e_Pt1_Hs=05.00_Tp=21.01_Interm</v>
          </cell>
          <cell r="D233" t="str">
            <v>Ochi-Hubble</v>
          </cell>
          <cell r="E233" t="str">
            <v>"Specified"</v>
          </cell>
          <cell r="F233" t="str">
            <v>W100</v>
          </cell>
          <cell r="G233">
            <v>337.5</v>
          </cell>
          <cell r="H233">
            <v>5</v>
          </cell>
          <cell r="I233">
            <v>8</v>
          </cell>
          <cell r="J233">
            <v>4.7596382674916705E-2</v>
          </cell>
          <cell r="K233" t="str">
            <v>SE10</v>
          </cell>
          <cell r="L233">
            <v>292.5</v>
          </cell>
          <cell r="M233" t="str">
            <v>SE10</v>
          </cell>
          <cell r="N233" t="str">
            <v>"Interm"</v>
          </cell>
          <cell r="O233">
            <v>315</v>
          </cell>
          <cell r="P233">
            <v>-18.149999999999999</v>
          </cell>
          <cell r="Q233">
            <v>0</v>
          </cell>
          <cell r="R233">
            <v>18.150000000000002</v>
          </cell>
          <cell r="S233">
            <v>90</v>
          </cell>
          <cell r="T233">
            <v>32</v>
          </cell>
          <cell r="U233">
            <v>0</v>
          </cell>
          <cell r="V233">
            <v>90</v>
          </cell>
          <cell r="W233">
            <v>3</v>
          </cell>
          <cell r="X233" t="str">
            <v>"GA-11e_Pt1_Hs=05.00_Tp=21.01_Interm.dat"</v>
          </cell>
          <cell r="Y233" t="str">
            <v>"GA-11e_Pt1_Hs=05.00_Tp=21.01_Interm.dat"</v>
          </cell>
          <cell r="Z233" t="str">
            <v>"221.xls"</v>
          </cell>
          <cell r="AA233">
            <v>5</v>
          </cell>
          <cell r="AB233">
            <v>2</v>
          </cell>
          <cell r="AC233">
            <v>8.1168831168831168E-2</v>
          </cell>
          <cell r="AD233" t="str">
            <v>"GA-11e_Pt1_Hs=05.00_Tp=21.01_Interm.dat"</v>
          </cell>
          <cell r="AE233" t="str">
            <v>"GA-11e_Pt1_Hs=05.00_Tp=21.01_Interm.dat"</v>
          </cell>
          <cell r="AF233" t="str">
            <v>"221.xls"</v>
          </cell>
        </row>
        <row r="234">
          <cell r="A234">
            <v>222</v>
          </cell>
          <cell r="B234" t="str">
            <v>GA-11e_Pt1_Hs=05.00_Tp=17.19_Ballast</v>
          </cell>
          <cell r="D234" t="str">
            <v>Ochi-Hubble</v>
          </cell>
          <cell r="E234" t="str">
            <v>"Specified"</v>
          </cell>
          <cell r="F234" t="str">
            <v>W100</v>
          </cell>
          <cell r="G234">
            <v>337.5</v>
          </cell>
          <cell r="H234">
            <v>5</v>
          </cell>
          <cell r="I234">
            <v>8</v>
          </cell>
          <cell r="J234">
            <v>5.8173356602675967E-2</v>
          </cell>
          <cell r="K234" t="str">
            <v>SE10</v>
          </cell>
          <cell r="L234">
            <v>292.5</v>
          </cell>
          <cell r="M234" t="str">
            <v>SE10</v>
          </cell>
          <cell r="N234" t="str">
            <v>"Ballast"</v>
          </cell>
          <cell r="O234">
            <v>315</v>
          </cell>
          <cell r="P234">
            <v>-11.89</v>
          </cell>
          <cell r="Q234">
            <v>0</v>
          </cell>
          <cell r="R234">
            <v>18.150000000000002</v>
          </cell>
          <cell r="S234">
            <v>90</v>
          </cell>
          <cell r="T234">
            <v>32</v>
          </cell>
          <cell r="U234">
            <v>0</v>
          </cell>
          <cell r="V234">
            <v>90</v>
          </cell>
          <cell r="W234">
            <v>3</v>
          </cell>
          <cell r="X234" t="str">
            <v>"GA-11e_Pt1_Hs=05.00_Tp=17.19_Ballast.dat"</v>
          </cell>
          <cell r="Y234" t="str">
            <v>"GA-11e_Pt1_Hs=05.00_Tp=17.19_Ballast.dat"</v>
          </cell>
          <cell r="Z234" t="str">
            <v>"222.xls"</v>
          </cell>
          <cell r="AA234">
            <v>5</v>
          </cell>
          <cell r="AB234">
            <v>2</v>
          </cell>
          <cell r="AC234">
            <v>9.9206349206349201E-2</v>
          </cell>
          <cell r="AD234" t="str">
            <v>"GA-11e_Pt1_Hs=05.00_Tp=17.19_Ballast.dat"</v>
          </cell>
          <cell r="AE234" t="str">
            <v>"GA-11e_Pt1_Hs=05.00_Tp=17.19_Ballast.dat"</v>
          </cell>
          <cell r="AF234" t="str">
            <v>"222.xls"</v>
          </cell>
        </row>
        <row r="235">
          <cell r="A235">
            <v>223</v>
          </cell>
          <cell r="B235" t="str">
            <v>GA-11e_Pt1_Hs=05.00_Tp=19.10_Ballast</v>
          </cell>
          <cell r="D235" t="str">
            <v>Ochi-Hubble</v>
          </cell>
          <cell r="E235" t="str">
            <v>"Specified"</v>
          </cell>
          <cell r="F235" t="str">
            <v>W100</v>
          </cell>
          <cell r="G235">
            <v>337.5</v>
          </cell>
          <cell r="H235">
            <v>5</v>
          </cell>
          <cell r="I235">
            <v>8</v>
          </cell>
          <cell r="J235">
            <v>5.235602094240837E-2</v>
          </cell>
          <cell r="K235" t="str">
            <v>SE10</v>
          </cell>
          <cell r="L235">
            <v>292.5</v>
          </cell>
          <cell r="M235" t="str">
            <v>SE10</v>
          </cell>
          <cell r="N235" t="str">
            <v>"Ballast"</v>
          </cell>
          <cell r="O235">
            <v>315</v>
          </cell>
          <cell r="P235">
            <v>-11.89</v>
          </cell>
          <cell r="Q235">
            <v>0</v>
          </cell>
          <cell r="R235">
            <v>18.150000000000002</v>
          </cell>
          <cell r="S235">
            <v>90</v>
          </cell>
          <cell r="T235">
            <v>32</v>
          </cell>
          <cell r="U235">
            <v>0</v>
          </cell>
          <cell r="V235">
            <v>90</v>
          </cell>
          <cell r="W235">
            <v>3</v>
          </cell>
          <cell r="X235" t="str">
            <v>"GA-11e_Pt1_Hs=05.00_Tp=19.10_Ballast.dat"</v>
          </cell>
          <cell r="Y235" t="str">
            <v>"GA-11e_Pt1_Hs=05.00_Tp=19.10_Ballast.dat"</v>
          </cell>
          <cell r="Z235" t="str">
            <v>"223.xls"</v>
          </cell>
          <cell r="AA235">
            <v>5</v>
          </cell>
          <cell r="AB235">
            <v>2</v>
          </cell>
          <cell r="AC235">
            <v>8.9285714285714288E-2</v>
          </cell>
          <cell r="AD235" t="str">
            <v>"GA-11e_Pt1_Hs=05.00_Tp=19.10_Ballast.dat"</v>
          </cell>
          <cell r="AE235" t="str">
            <v>"GA-11e_Pt1_Hs=05.00_Tp=19.10_Ballast.dat"</v>
          </cell>
          <cell r="AF235" t="str">
            <v>"223.xls"</v>
          </cell>
        </row>
        <row r="236">
          <cell r="A236">
            <v>224</v>
          </cell>
          <cell r="B236" t="str">
            <v>GA-11e_Pt1_Hs=05.00_Tp=21.01_Ballast</v>
          </cell>
          <cell r="D236" t="str">
            <v>Ochi-Hubble</v>
          </cell>
          <cell r="E236" t="str">
            <v>"Specified"</v>
          </cell>
          <cell r="F236" t="str">
            <v>W100</v>
          </cell>
          <cell r="G236">
            <v>337.5</v>
          </cell>
          <cell r="H236">
            <v>5</v>
          </cell>
          <cell r="I236">
            <v>8</v>
          </cell>
          <cell r="J236">
            <v>4.7596382674916705E-2</v>
          </cell>
          <cell r="K236" t="str">
            <v>SE10</v>
          </cell>
          <cell r="L236">
            <v>292.5</v>
          </cell>
          <cell r="M236" t="str">
            <v>SE10</v>
          </cell>
          <cell r="N236" t="str">
            <v>"Ballast"</v>
          </cell>
          <cell r="O236">
            <v>315</v>
          </cell>
          <cell r="P236">
            <v>-11.89</v>
          </cell>
          <cell r="Q236">
            <v>0</v>
          </cell>
          <cell r="R236">
            <v>18.150000000000002</v>
          </cell>
          <cell r="S236">
            <v>90</v>
          </cell>
          <cell r="T236">
            <v>32</v>
          </cell>
          <cell r="U236">
            <v>0</v>
          </cell>
          <cell r="V236">
            <v>90</v>
          </cell>
          <cell r="W236">
            <v>3</v>
          </cell>
          <cell r="X236" t="str">
            <v>"GA-11e_Pt1_Hs=05.00_Tp=21.01_Ballast.dat"</v>
          </cell>
          <cell r="Y236" t="str">
            <v>"GA-11e_Pt1_Hs=05.00_Tp=21.01_Ballast.dat"</v>
          </cell>
          <cell r="Z236" t="str">
            <v>"224.xls"</v>
          </cell>
          <cell r="AA236">
            <v>5</v>
          </cell>
          <cell r="AB236">
            <v>2</v>
          </cell>
          <cell r="AC236">
            <v>8.1168831168831168E-2</v>
          </cell>
          <cell r="AD236" t="str">
            <v>"GA-11e_Pt1_Hs=05.00_Tp=21.01_Ballast.dat"</v>
          </cell>
          <cell r="AE236" t="str">
            <v>"GA-11e_Pt1_Hs=05.00_Tp=21.01_Ballast.dat"</v>
          </cell>
          <cell r="AF236" t="str">
            <v>"224.xls"</v>
          </cell>
        </row>
        <row r="237">
          <cell r="A237">
            <v>225</v>
          </cell>
          <cell r="B237" t="str">
            <v>GA-11f_Pt1_Hs=05.00_Tp=17.19_Full</v>
          </cell>
          <cell r="D237" t="str">
            <v>Ochi-Hubble</v>
          </cell>
          <cell r="E237" t="str">
            <v>"Specified"</v>
          </cell>
          <cell r="F237" t="str">
            <v>NW100</v>
          </cell>
          <cell r="G237">
            <v>292.5</v>
          </cell>
          <cell r="H237">
            <v>5</v>
          </cell>
          <cell r="I237">
            <v>8</v>
          </cell>
          <cell r="J237">
            <v>5.8173356602675967E-2</v>
          </cell>
          <cell r="K237" t="str">
            <v>E10</v>
          </cell>
          <cell r="L237">
            <v>337.5</v>
          </cell>
          <cell r="M237" t="str">
            <v>E10</v>
          </cell>
          <cell r="N237" t="str">
            <v>"Full"</v>
          </cell>
          <cell r="O237">
            <v>315</v>
          </cell>
          <cell r="P237">
            <v>-24.5</v>
          </cell>
          <cell r="Q237">
            <v>0</v>
          </cell>
          <cell r="R237">
            <v>18.150000000000002</v>
          </cell>
          <cell r="S237">
            <v>90</v>
          </cell>
          <cell r="T237">
            <v>32</v>
          </cell>
          <cell r="U237">
            <v>0</v>
          </cell>
          <cell r="V237">
            <v>90</v>
          </cell>
          <cell r="W237">
            <v>3</v>
          </cell>
          <cell r="X237" t="str">
            <v>"GA-11f_Pt1_Hs=05.00_Tp=17.19_Full.dat"</v>
          </cell>
          <cell r="Y237" t="str">
            <v>"GA-11f_Pt1_Hs=05.00_Tp=17.19_Full.dat"</v>
          </cell>
          <cell r="Z237" t="str">
            <v>"225.xls"</v>
          </cell>
          <cell r="AA237">
            <v>5</v>
          </cell>
          <cell r="AB237">
            <v>2</v>
          </cell>
          <cell r="AC237">
            <v>9.9206349206349201E-2</v>
          </cell>
          <cell r="AD237" t="str">
            <v>"GA-11f_Pt1_Hs=05.00_Tp=17.19_Full.dat"</v>
          </cell>
          <cell r="AE237" t="str">
            <v>"GA-11f_Pt1_Hs=05.00_Tp=17.19_Full.dat"</v>
          </cell>
          <cell r="AF237" t="str">
            <v>"225.xls"</v>
          </cell>
        </row>
        <row r="238">
          <cell r="A238">
            <v>226</v>
          </cell>
          <cell r="B238" t="str">
            <v>GA-11f_Pt1_Hs=05.00_Tp=19.10_Full</v>
          </cell>
          <cell r="D238" t="str">
            <v>Ochi-Hubble</v>
          </cell>
          <cell r="E238" t="str">
            <v>"Specified"</v>
          </cell>
          <cell r="F238" t="str">
            <v>NW100</v>
          </cell>
          <cell r="G238">
            <v>292.5</v>
          </cell>
          <cell r="H238">
            <v>5</v>
          </cell>
          <cell r="I238">
            <v>8</v>
          </cell>
          <cell r="J238">
            <v>5.235602094240837E-2</v>
          </cell>
          <cell r="K238" t="str">
            <v>E10</v>
          </cell>
          <cell r="L238">
            <v>337.5</v>
          </cell>
          <cell r="M238" t="str">
            <v>E10</v>
          </cell>
          <cell r="N238" t="str">
            <v>"Full"</v>
          </cell>
          <cell r="O238">
            <v>315</v>
          </cell>
          <cell r="P238">
            <v>-24.5</v>
          </cell>
          <cell r="Q238">
            <v>0</v>
          </cell>
          <cell r="R238">
            <v>18.150000000000002</v>
          </cell>
          <cell r="S238">
            <v>90</v>
          </cell>
          <cell r="T238">
            <v>32</v>
          </cell>
          <cell r="U238">
            <v>0</v>
          </cell>
          <cell r="V238">
            <v>90</v>
          </cell>
          <cell r="W238">
            <v>3</v>
          </cell>
          <cell r="X238" t="str">
            <v>"GA-11f_Pt1_Hs=05.00_Tp=19.10_Full.dat"</v>
          </cell>
          <cell r="Y238" t="str">
            <v>"GA-11f_Pt1_Hs=05.00_Tp=19.10_Full.dat"</v>
          </cell>
          <cell r="Z238" t="str">
            <v>"226.xls"</v>
          </cell>
          <cell r="AA238">
            <v>5</v>
          </cell>
          <cell r="AB238">
            <v>2</v>
          </cell>
          <cell r="AC238">
            <v>8.9285714285714288E-2</v>
          </cell>
          <cell r="AD238" t="str">
            <v>"GA-11f_Pt1_Hs=05.00_Tp=19.10_Full.dat"</v>
          </cell>
          <cell r="AE238" t="str">
            <v>"GA-11f_Pt1_Hs=05.00_Tp=19.10_Full.dat"</v>
          </cell>
          <cell r="AF238" t="str">
            <v>"226.xls"</v>
          </cell>
        </row>
        <row r="239">
          <cell r="A239">
            <v>227</v>
          </cell>
          <cell r="B239" t="str">
            <v>GA-11f_Pt1_Hs=05.00_Tp=21.01_Full</v>
          </cell>
          <cell r="D239" t="str">
            <v>Ochi-Hubble</v>
          </cell>
          <cell r="E239" t="str">
            <v>"Specified"</v>
          </cell>
          <cell r="F239" t="str">
            <v>NW100</v>
          </cell>
          <cell r="G239">
            <v>292.5</v>
          </cell>
          <cell r="H239">
            <v>5</v>
          </cell>
          <cell r="I239">
            <v>8</v>
          </cell>
          <cell r="J239">
            <v>4.7596382674916705E-2</v>
          </cell>
          <cell r="K239" t="str">
            <v>E10</v>
          </cell>
          <cell r="L239">
            <v>337.5</v>
          </cell>
          <cell r="M239" t="str">
            <v>E10</v>
          </cell>
          <cell r="N239" t="str">
            <v>"Full"</v>
          </cell>
          <cell r="O239">
            <v>315</v>
          </cell>
          <cell r="P239">
            <v>-24.5</v>
          </cell>
          <cell r="Q239">
            <v>0</v>
          </cell>
          <cell r="R239">
            <v>18.150000000000002</v>
          </cell>
          <cell r="S239">
            <v>90</v>
          </cell>
          <cell r="T239">
            <v>32</v>
          </cell>
          <cell r="U239">
            <v>0</v>
          </cell>
          <cell r="V239">
            <v>90</v>
          </cell>
          <cell r="W239">
            <v>3</v>
          </cell>
          <cell r="X239" t="str">
            <v>"GA-11f_Pt1_Hs=05.00_Tp=21.01_Full.dat"</v>
          </cell>
          <cell r="Y239" t="str">
            <v>"GA-11f_Pt1_Hs=05.00_Tp=21.01_Full.dat"</v>
          </cell>
          <cell r="Z239" t="str">
            <v>"227.xls"</v>
          </cell>
          <cell r="AA239">
            <v>5</v>
          </cell>
          <cell r="AB239">
            <v>2</v>
          </cell>
          <cell r="AC239">
            <v>8.1168831168831168E-2</v>
          </cell>
          <cell r="AD239" t="str">
            <v>"GA-11f_Pt1_Hs=05.00_Tp=21.01_Full.dat"</v>
          </cell>
          <cell r="AE239" t="str">
            <v>"GA-11f_Pt1_Hs=05.00_Tp=21.01_Full.dat"</v>
          </cell>
          <cell r="AF239" t="str">
            <v>"227.xls"</v>
          </cell>
        </row>
        <row r="240">
          <cell r="A240">
            <v>228</v>
          </cell>
          <cell r="B240" t="str">
            <v>GA-11f_Pt1_Hs=05.00_Tp=17.19_Interm</v>
          </cell>
          <cell r="D240" t="str">
            <v>Ochi-Hubble</v>
          </cell>
          <cell r="E240" t="str">
            <v>"Specified"</v>
          </cell>
          <cell r="F240" t="str">
            <v>NW100</v>
          </cell>
          <cell r="G240">
            <v>292.5</v>
          </cell>
          <cell r="H240">
            <v>5</v>
          </cell>
          <cell r="I240">
            <v>8</v>
          </cell>
          <cell r="J240">
            <v>5.8173356602675967E-2</v>
          </cell>
          <cell r="K240" t="str">
            <v>E10</v>
          </cell>
          <cell r="L240">
            <v>337.5</v>
          </cell>
          <cell r="M240" t="str">
            <v>E10</v>
          </cell>
          <cell r="N240" t="str">
            <v>"Interm"</v>
          </cell>
          <cell r="O240">
            <v>315</v>
          </cell>
          <cell r="P240">
            <v>-18.149999999999999</v>
          </cell>
          <cell r="Q240">
            <v>0</v>
          </cell>
          <cell r="R240">
            <v>18.150000000000002</v>
          </cell>
          <cell r="S240">
            <v>90</v>
          </cell>
          <cell r="T240">
            <v>32</v>
          </cell>
          <cell r="U240">
            <v>0</v>
          </cell>
          <cell r="V240">
            <v>90</v>
          </cell>
          <cell r="W240">
            <v>3</v>
          </cell>
          <cell r="X240" t="str">
            <v>"GA-11f_Pt1_Hs=05.00_Tp=17.19_Interm.dat"</v>
          </cell>
          <cell r="Y240" t="str">
            <v>"GA-11f_Pt1_Hs=05.00_Tp=17.19_Interm.dat"</v>
          </cell>
          <cell r="Z240" t="str">
            <v>"228.xls"</v>
          </cell>
          <cell r="AA240">
            <v>5</v>
          </cell>
          <cell r="AB240">
            <v>2</v>
          </cell>
          <cell r="AC240">
            <v>9.9206349206349201E-2</v>
          </cell>
          <cell r="AD240" t="str">
            <v>"GA-11f_Pt1_Hs=05.00_Tp=17.19_Interm.dat"</v>
          </cell>
          <cell r="AE240" t="str">
            <v>"GA-11f_Pt1_Hs=05.00_Tp=17.19_Interm.dat"</v>
          </cell>
          <cell r="AF240" t="str">
            <v>"228.xls"</v>
          </cell>
        </row>
        <row r="241">
          <cell r="A241">
            <v>229</v>
          </cell>
          <cell r="B241" t="str">
            <v>GA-11f_Pt1_Hs=05.00_Tp=19.10_Interm</v>
          </cell>
          <cell r="D241" t="str">
            <v>Ochi-Hubble</v>
          </cell>
          <cell r="E241" t="str">
            <v>"Specified"</v>
          </cell>
          <cell r="F241" t="str">
            <v>NW100</v>
          </cell>
          <cell r="G241">
            <v>292.5</v>
          </cell>
          <cell r="H241">
            <v>5</v>
          </cell>
          <cell r="I241">
            <v>8</v>
          </cell>
          <cell r="J241">
            <v>5.235602094240837E-2</v>
          </cell>
          <cell r="K241" t="str">
            <v>E10</v>
          </cell>
          <cell r="L241">
            <v>337.5</v>
          </cell>
          <cell r="M241" t="str">
            <v>E10</v>
          </cell>
          <cell r="N241" t="str">
            <v>"Interm"</v>
          </cell>
          <cell r="O241">
            <v>315</v>
          </cell>
          <cell r="P241">
            <v>-18.149999999999999</v>
          </cell>
          <cell r="Q241">
            <v>0</v>
          </cell>
          <cell r="R241">
            <v>18.150000000000002</v>
          </cell>
          <cell r="S241">
            <v>90</v>
          </cell>
          <cell r="T241">
            <v>32</v>
          </cell>
          <cell r="U241">
            <v>0</v>
          </cell>
          <cell r="V241">
            <v>90</v>
          </cell>
          <cell r="W241">
            <v>3</v>
          </cell>
          <cell r="X241" t="str">
            <v>"GA-11f_Pt1_Hs=05.00_Tp=19.10_Interm.dat"</v>
          </cell>
          <cell r="Y241" t="str">
            <v>"GA-11f_Pt1_Hs=05.00_Tp=19.10_Interm.dat"</v>
          </cell>
          <cell r="Z241" t="str">
            <v>"229.xls"</v>
          </cell>
          <cell r="AA241">
            <v>5</v>
          </cell>
          <cell r="AB241">
            <v>2</v>
          </cell>
          <cell r="AC241">
            <v>8.9285714285714288E-2</v>
          </cell>
          <cell r="AD241" t="str">
            <v>"GA-11f_Pt1_Hs=05.00_Tp=19.10_Interm.dat"</v>
          </cell>
          <cell r="AE241" t="str">
            <v>"GA-11f_Pt1_Hs=05.00_Tp=19.10_Interm.dat"</v>
          </cell>
          <cell r="AF241" t="str">
            <v>"229.xls"</v>
          </cell>
        </row>
        <row r="242">
          <cell r="A242">
            <v>230</v>
          </cell>
          <cell r="B242" t="str">
            <v>GA-11f_Pt1_Hs=05.00_Tp=21.01_Interm</v>
          </cell>
          <cell r="D242" t="str">
            <v>Ochi-Hubble</v>
          </cell>
          <cell r="E242" t="str">
            <v>"Specified"</v>
          </cell>
          <cell r="F242" t="str">
            <v>NW100</v>
          </cell>
          <cell r="G242">
            <v>292.5</v>
          </cell>
          <cell r="H242">
            <v>5</v>
          </cell>
          <cell r="I242">
            <v>8</v>
          </cell>
          <cell r="J242">
            <v>4.7596382674916705E-2</v>
          </cell>
          <cell r="K242" t="str">
            <v>E10</v>
          </cell>
          <cell r="L242">
            <v>337.5</v>
          </cell>
          <cell r="M242" t="str">
            <v>E10</v>
          </cell>
          <cell r="N242" t="str">
            <v>"Interm"</v>
          </cell>
          <cell r="O242">
            <v>315</v>
          </cell>
          <cell r="P242">
            <v>-18.149999999999999</v>
          </cell>
          <cell r="Q242">
            <v>0</v>
          </cell>
          <cell r="R242">
            <v>18.150000000000002</v>
          </cell>
          <cell r="S242">
            <v>90</v>
          </cell>
          <cell r="T242">
            <v>32</v>
          </cell>
          <cell r="U242">
            <v>0</v>
          </cell>
          <cell r="V242">
            <v>90</v>
          </cell>
          <cell r="W242">
            <v>3</v>
          </cell>
          <cell r="X242" t="str">
            <v>"GA-11f_Pt1_Hs=05.00_Tp=21.01_Interm.dat"</v>
          </cell>
          <cell r="Y242" t="str">
            <v>"GA-11f_Pt1_Hs=05.00_Tp=21.01_Interm.dat"</v>
          </cell>
          <cell r="Z242" t="str">
            <v>"230.xls"</v>
          </cell>
          <cell r="AA242">
            <v>5</v>
          </cell>
          <cell r="AB242">
            <v>2</v>
          </cell>
          <cell r="AC242">
            <v>8.1168831168831168E-2</v>
          </cell>
          <cell r="AD242" t="str">
            <v>"GA-11f_Pt1_Hs=05.00_Tp=21.01_Interm.dat"</v>
          </cell>
          <cell r="AE242" t="str">
            <v>"GA-11f_Pt1_Hs=05.00_Tp=21.01_Interm.dat"</v>
          </cell>
          <cell r="AF242" t="str">
            <v>"230.xls"</v>
          </cell>
        </row>
        <row r="243">
          <cell r="A243">
            <v>231</v>
          </cell>
          <cell r="B243" t="str">
            <v>GA-11f_Pt1_Hs=05.00_Tp=17.19_Ballast</v>
          </cell>
          <cell r="D243" t="str">
            <v>Ochi-Hubble</v>
          </cell>
          <cell r="E243" t="str">
            <v>"Specified"</v>
          </cell>
          <cell r="F243" t="str">
            <v>NW100</v>
          </cell>
          <cell r="G243">
            <v>292.5</v>
          </cell>
          <cell r="H243">
            <v>5</v>
          </cell>
          <cell r="I243">
            <v>8</v>
          </cell>
          <cell r="J243">
            <v>5.8173356602675967E-2</v>
          </cell>
          <cell r="K243" t="str">
            <v>E10</v>
          </cell>
          <cell r="L243">
            <v>337.5</v>
          </cell>
          <cell r="M243" t="str">
            <v>E10</v>
          </cell>
          <cell r="N243" t="str">
            <v>"Ballast"</v>
          </cell>
          <cell r="O243">
            <v>315</v>
          </cell>
          <cell r="P243">
            <v>-11.89</v>
          </cell>
          <cell r="Q243">
            <v>0</v>
          </cell>
          <cell r="R243">
            <v>18.150000000000002</v>
          </cell>
          <cell r="S243">
            <v>90</v>
          </cell>
          <cell r="T243">
            <v>32</v>
          </cell>
          <cell r="U243">
            <v>0</v>
          </cell>
          <cell r="V243">
            <v>90</v>
          </cell>
          <cell r="W243">
            <v>3</v>
          </cell>
          <cell r="X243" t="str">
            <v>"GA-11f_Pt1_Hs=05.00_Tp=17.19_Ballast.dat"</v>
          </cell>
          <cell r="Y243" t="str">
            <v>"GA-11f_Pt1_Hs=05.00_Tp=17.19_Ballast.dat"</v>
          </cell>
          <cell r="Z243" t="str">
            <v>"231.xls"</v>
          </cell>
          <cell r="AA243">
            <v>5</v>
          </cell>
          <cell r="AB243">
            <v>2</v>
          </cell>
          <cell r="AC243">
            <v>9.9206349206349201E-2</v>
          </cell>
          <cell r="AD243" t="str">
            <v>"GA-11f_Pt1_Hs=05.00_Tp=17.19_Ballast.dat"</v>
          </cell>
          <cell r="AE243" t="str">
            <v>"GA-11f_Pt1_Hs=05.00_Tp=17.19_Ballast.dat"</v>
          </cell>
          <cell r="AF243" t="str">
            <v>"231.xls"</v>
          </cell>
        </row>
        <row r="244">
          <cell r="A244">
            <v>232</v>
          </cell>
          <cell r="B244" t="str">
            <v>GA-11f_Pt1_Hs=05.00_Tp=19.10_Ballast</v>
          </cell>
          <cell r="D244" t="str">
            <v>Ochi-Hubble</v>
          </cell>
          <cell r="E244" t="str">
            <v>"Specified"</v>
          </cell>
          <cell r="F244" t="str">
            <v>NW100</v>
          </cell>
          <cell r="G244">
            <v>292.5</v>
          </cell>
          <cell r="H244">
            <v>5</v>
          </cell>
          <cell r="I244">
            <v>8</v>
          </cell>
          <cell r="J244">
            <v>5.235602094240837E-2</v>
          </cell>
          <cell r="K244" t="str">
            <v>E10</v>
          </cell>
          <cell r="L244">
            <v>337.5</v>
          </cell>
          <cell r="M244" t="str">
            <v>E10</v>
          </cell>
          <cell r="N244" t="str">
            <v>"Ballast"</v>
          </cell>
          <cell r="O244">
            <v>315</v>
          </cell>
          <cell r="P244">
            <v>-11.89</v>
          </cell>
          <cell r="Q244">
            <v>0</v>
          </cell>
          <cell r="R244">
            <v>18.150000000000002</v>
          </cell>
          <cell r="S244">
            <v>90</v>
          </cell>
          <cell r="T244">
            <v>32</v>
          </cell>
          <cell r="U244">
            <v>0</v>
          </cell>
          <cell r="V244">
            <v>90</v>
          </cell>
          <cell r="W244">
            <v>3</v>
          </cell>
          <cell r="X244" t="str">
            <v>"GA-11f_Pt1_Hs=05.00_Tp=19.10_Ballast.dat"</v>
          </cell>
          <cell r="Y244" t="str">
            <v>"GA-11f_Pt1_Hs=05.00_Tp=19.10_Ballast.dat"</v>
          </cell>
          <cell r="Z244" t="str">
            <v>"232.xls"</v>
          </cell>
          <cell r="AA244">
            <v>5</v>
          </cell>
          <cell r="AB244">
            <v>2</v>
          </cell>
          <cell r="AC244">
            <v>8.9285714285714288E-2</v>
          </cell>
          <cell r="AD244" t="str">
            <v>"GA-11f_Pt1_Hs=05.00_Tp=19.10_Ballast.dat"</v>
          </cell>
          <cell r="AE244" t="str">
            <v>"GA-11f_Pt1_Hs=05.00_Tp=19.10_Ballast.dat"</v>
          </cell>
          <cell r="AF244" t="str">
            <v>"232.xls"</v>
          </cell>
        </row>
        <row r="245">
          <cell r="A245">
            <v>233</v>
          </cell>
          <cell r="B245" t="str">
            <v>GA-11f_Pt1_Hs=05.00_Tp=21.01_Ballast</v>
          </cell>
          <cell r="D245" t="str">
            <v>Ochi-Hubble</v>
          </cell>
          <cell r="E245" t="str">
            <v>"Specified"</v>
          </cell>
          <cell r="F245" t="str">
            <v>NW100</v>
          </cell>
          <cell r="G245">
            <v>292.5</v>
          </cell>
          <cell r="H245">
            <v>5</v>
          </cell>
          <cell r="I245">
            <v>8</v>
          </cell>
          <cell r="J245">
            <v>4.7596382674916705E-2</v>
          </cell>
          <cell r="K245" t="str">
            <v>E10</v>
          </cell>
          <cell r="L245">
            <v>337.5</v>
          </cell>
          <cell r="M245" t="str">
            <v>E10</v>
          </cell>
          <cell r="N245" t="str">
            <v>"Ballast"</v>
          </cell>
          <cell r="O245">
            <v>315</v>
          </cell>
          <cell r="P245">
            <v>-11.89</v>
          </cell>
          <cell r="Q245">
            <v>0</v>
          </cell>
          <cell r="R245">
            <v>18.150000000000002</v>
          </cell>
          <cell r="S245">
            <v>90</v>
          </cell>
          <cell r="T245">
            <v>32</v>
          </cell>
          <cell r="U245">
            <v>0</v>
          </cell>
          <cell r="V245">
            <v>90</v>
          </cell>
          <cell r="W245">
            <v>3</v>
          </cell>
          <cell r="X245" t="str">
            <v>"GA-11f_Pt1_Hs=05.00_Tp=21.01_Ballast.dat"</v>
          </cell>
          <cell r="Y245" t="str">
            <v>"GA-11f_Pt1_Hs=05.00_Tp=21.01_Ballast.dat"</v>
          </cell>
          <cell r="Z245" t="str">
            <v>"233.xls"</v>
          </cell>
          <cell r="AA245">
            <v>5</v>
          </cell>
          <cell r="AB245">
            <v>2</v>
          </cell>
          <cell r="AC245">
            <v>8.1168831168831168E-2</v>
          </cell>
          <cell r="AD245" t="str">
            <v>"GA-11f_Pt1_Hs=05.00_Tp=21.01_Ballast.dat"</v>
          </cell>
          <cell r="AE245" t="str">
            <v>"GA-11f_Pt1_Hs=05.00_Tp=21.01_Ballast.dat"</v>
          </cell>
          <cell r="AF245" t="str">
            <v>"233.xls"</v>
          </cell>
        </row>
        <row r="246">
          <cell r="A246">
            <v>234</v>
          </cell>
          <cell r="B246" t="str">
            <v>GA-11g_Pt1_Hs=05.00_Tp=17.19_Full</v>
          </cell>
          <cell r="D246" t="str">
            <v>Ochi-Hubble</v>
          </cell>
          <cell r="E246" t="str">
            <v>"Specified"</v>
          </cell>
          <cell r="F246" t="str">
            <v>S100</v>
          </cell>
          <cell r="G246">
            <v>67.5</v>
          </cell>
          <cell r="H246">
            <v>5</v>
          </cell>
          <cell r="I246">
            <v>8</v>
          </cell>
          <cell r="J246">
            <v>5.8173356602675967E-2</v>
          </cell>
          <cell r="K246" t="str">
            <v>NE10</v>
          </cell>
          <cell r="L246">
            <v>22.5</v>
          </cell>
          <cell r="M246" t="str">
            <v>NE10</v>
          </cell>
          <cell r="N246" t="str">
            <v>"Full"</v>
          </cell>
          <cell r="O246">
            <v>45</v>
          </cell>
          <cell r="P246">
            <v>-24.5</v>
          </cell>
          <cell r="Q246">
            <v>0</v>
          </cell>
          <cell r="R246">
            <v>18.150000000000002</v>
          </cell>
          <cell r="S246">
            <v>90</v>
          </cell>
          <cell r="T246">
            <v>32</v>
          </cell>
          <cell r="U246">
            <v>0</v>
          </cell>
          <cell r="V246">
            <v>90</v>
          </cell>
          <cell r="W246">
            <v>3</v>
          </cell>
          <cell r="X246" t="str">
            <v>"GA-11g_Pt1_Hs=05.00_Tp=17.19_Full.dat"</v>
          </cell>
          <cell r="Y246" t="str">
            <v>"GA-11g_Pt1_Hs=05.00_Tp=17.19_Full.dat"</v>
          </cell>
          <cell r="Z246" t="str">
            <v>"234.xls"</v>
          </cell>
          <cell r="AA246">
            <v>5</v>
          </cell>
          <cell r="AB246">
            <v>2</v>
          </cell>
          <cell r="AC246">
            <v>9.9206349206349201E-2</v>
          </cell>
          <cell r="AD246" t="str">
            <v>"GA-11g_Pt1_Hs=05.00_Tp=17.19_Full.dat"</v>
          </cell>
          <cell r="AE246" t="str">
            <v>"GA-11g_Pt1_Hs=05.00_Tp=17.19_Full.dat"</v>
          </cell>
          <cell r="AF246" t="str">
            <v>"234.xls"</v>
          </cell>
        </row>
        <row r="247">
          <cell r="A247">
            <v>235</v>
          </cell>
          <cell r="B247" t="str">
            <v>GA-11g_Pt1_Hs=05.00_Tp=19.10_Full</v>
          </cell>
          <cell r="D247" t="str">
            <v>Ochi-Hubble</v>
          </cell>
          <cell r="E247" t="str">
            <v>"Specified"</v>
          </cell>
          <cell r="F247" t="str">
            <v>S100</v>
          </cell>
          <cell r="G247">
            <v>67.5</v>
          </cell>
          <cell r="H247">
            <v>5</v>
          </cell>
          <cell r="I247">
            <v>8</v>
          </cell>
          <cell r="J247">
            <v>5.235602094240837E-2</v>
          </cell>
          <cell r="K247" t="str">
            <v>NE10</v>
          </cell>
          <cell r="L247">
            <v>22.5</v>
          </cell>
          <cell r="M247" t="str">
            <v>NE10</v>
          </cell>
          <cell r="N247" t="str">
            <v>"Full"</v>
          </cell>
          <cell r="O247">
            <v>45</v>
          </cell>
          <cell r="P247">
            <v>-24.5</v>
          </cell>
          <cell r="Q247">
            <v>0</v>
          </cell>
          <cell r="R247">
            <v>18.150000000000002</v>
          </cell>
          <cell r="S247">
            <v>90</v>
          </cell>
          <cell r="T247">
            <v>32</v>
          </cell>
          <cell r="U247">
            <v>0</v>
          </cell>
          <cell r="V247">
            <v>90</v>
          </cell>
          <cell r="W247">
            <v>3</v>
          </cell>
          <cell r="X247" t="str">
            <v>"GA-11g_Pt1_Hs=05.00_Tp=19.10_Full.dat"</v>
          </cell>
          <cell r="Y247" t="str">
            <v>"GA-11g_Pt1_Hs=05.00_Tp=19.10_Full.dat"</v>
          </cell>
          <cell r="Z247" t="str">
            <v>"235.xls"</v>
          </cell>
          <cell r="AA247">
            <v>5</v>
          </cell>
          <cell r="AB247">
            <v>2</v>
          </cell>
          <cell r="AC247">
            <v>8.9285714285714288E-2</v>
          </cell>
          <cell r="AD247" t="str">
            <v>"GA-11g_Pt1_Hs=05.00_Tp=19.10_Full.dat"</v>
          </cell>
          <cell r="AE247" t="str">
            <v>"GA-11g_Pt1_Hs=05.00_Tp=19.10_Full.dat"</v>
          </cell>
          <cell r="AF247" t="str">
            <v>"235.xls"</v>
          </cell>
        </row>
        <row r="248">
          <cell r="A248">
            <v>236</v>
          </cell>
          <cell r="B248" t="str">
            <v>GA-11g_Pt1_Hs=05.00_Tp=21.01_Full</v>
          </cell>
          <cell r="D248" t="str">
            <v>Ochi-Hubble</v>
          </cell>
          <cell r="E248" t="str">
            <v>"Specified"</v>
          </cell>
          <cell r="F248" t="str">
            <v>S100</v>
          </cell>
          <cell r="G248">
            <v>67.5</v>
          </cell>
          <cell r="H248">
            <v>5</v>
          </cell>
          <cell r="I248">
            <v>8</v>
          </cell>
          <cell r="J248">
            <v>4.7596382674916705E-2</v>
          </cell>
          <cell r="K248" t="str">
            <v>NE10</v>
          </cell>
          <cell r="L248">
            <v>22.5</v>
          </cell>
          <cell r="M248" t="str">
            <v>NE10</v>
          </cell>
          <cell r="N248" t="str">
            <v>"Full"</v>
          </cell>
          <cell r="O248">
            <v>45</v>
          </cell>
          <cell r="P248">
            <v>-24.5</v>
          </cell>
          <cell r="Q248">
            <v>0</v>
          </cell>
          <cell r="R248">
            <v>18.150000000000002</v>
          </cell>
          <cell r="S248">
            <v>90</v>
          </cell>
          <cell r="T248">
            <v>32</v>
          </cell>
          <cell r="U248">
            <v>0</v>
          </cell>
          <cell r="V248">
            <v>90</v>
          </cell>
          <cell r="W248">
            <v>3</v>
          </cell>
          <cell r="X248" t="str">
            <v>"GA-11g_Pt1_Hs=05.00_Tp=21.01_Full.dat"</v>
          </cell>
          <cell r="Y248" t="str">
            <v>"GA-11g_Pt1_Hs=05.00_Tp=21.01_Full.dat"</v>
          </cell>
          <cell r="Z248" t="str">
            <v>"236.xls"</v>
          </cell>
          <cell r="AA248">
            <v>5</v>
          </cell>
          <cell r="AB248">
            <v>2</v>
          </cell>
          <cell r="AC248">
            <v>8.1168831168831168E-2</v>
          </cell>
          <cell r="AD248" t="str">
            <v>"GA-11g_Pt1_Hs=05.00_Tp=21.01_Full.dat"</v>
          </cell>
          <cell r="AE248" t="str">
            <v>"GA-11g_Pt1_Hs=05.00_Tp=21.01_Full.dat"</v>
          </cell>
          <cell r="AF248" t="str">
            <v>"236.xls"</v>
          </cell>
        </row>
        <row r="249">
          <cell r="A249">
            <v>237</v>
          </cell>
          <cell r="B249" t="str">
            <v>GA-11g_Pt1_Hs=05.00_Tp=17.19_Interm</v>
          </cell>
          <cell r="D249" t="str">
            <v>Ochi-Hubble</v>
          </cell>
          <cell r="E249" t="str">
            <v>"Specified"</v>
          </cell>
          <cell r="F249" t="str">
            <v>S100</v>
          </cell>
          <cell r="G249">
            <v>67.5</v>
          </cell>
          <cell r="H249">
            <v>5</v>
          </cell>
          <cell r="I249">
            <v>8</v>
          </cell>
          <cell r="J249">
            <v>5.8173356602675967E-2</v>
          </cell>
          <cell r="K249" t="str">
            <v>NE10</v>
          </cell>
          <cell r="L249">
            <v>22.5</v>
          </cell>
          <cell r="M249" t="str">
            <v>NE10</v>
          </cell>
          <cell r="N249" t="str">
            <v>"Interm"</v>
          </cell>
          <cell r="O249">
            <v>45</v>
          </cell>
          <cell r="P249">
            <v>-18.149999999999999</v>
          </cell>
          <cell r="Q249">
            <v>0</v>
          </cell>
          <cell r="R249">
            <v>18.150000000000002</v>
          </cell>
          <cell r="S249">
            <v>90</v>
          </cell>
          <cell r="T249">
            <v>32</v>
          </cell>
          <cell r="U249">
            <v>0</v>
          </cell>
          <cell r="V249">
            <v>90</v>
          </cell>
          <cell r="W249">
            <v>3</v>
          </cell>
          <cell r="X249" t="str">
            <v>"GA-11g_Pt1_Hs=05.00_Tp=17.19_Interm.dat"</v>
          </cell>
          <cell r="Y249" t="str">
            <v>"GA-11g_Pt1_Hs=05.00_Tp=17.19_Interm.dat"</v>
          </cell>
          <cell r="Z249" t="str">
            <v>"237.xls"</v>
          </cell>
          <cell r="AA249">
            <v>5</v>
          </cell>
          <cell r="AB249">
            <v>2</v>
          </cell>
          <cell r="AC249">
            <v>9.9206349206349201E-2</v>
          </cell>
          <cell r="AD249" t="str">
            <v>"GA-11g_Pt1_Hs=05.00_Tp=17.19_Interm.dat"</v>
          </cell>
          <cell r="AE249" t="str">
            <v>"GA-11g_Pt1_Hs=05.00_Tp=17.19_Interm.dat"</v>
          </cell>
          <cell r="AF249" t="str">
            <v>"237.xls"</v>
          </cell>
        </row>
        <row r="250">
          <cell r="A250">
            <v>238</v>
          </cell>
          <cell r="B250" t="str">
            <v>GA-11g_Pt1_Hs=05.00_Tp=19.10_Interm</v>
          </cell>
          <cell r="D250" t="str">
            <v>Ochi-Hubble</v>
          </cell>
          <cell r="E250" t="str">
            <v>"Specified"</v>
          </cell>
          <cell r="F250" t="str">
            <v>S100</v>
          </cell>
          <cell r="G250">
            <v>67.5</v>
          </cell>
          <cell r="H250">
            <v>5</v>
          </cell>
          <cell r="I250">
            <v>8</v>
          </cell>
          <cell r="J250">
            <v>5.235602094240837E-2</v>
          </cell>
          <cell r="K250" t="str">
            <v>NE10</v>
          </cell>
          <cell r="L250">
            <v>22.5</v>
          </cell>
          <cell r="M250" t="str">
            <v>NE10</v>
          </cell>
          <cell r="N250" t="str">
            <v>"Interm"</v>
          </cell>
          <cell r="O250">
            <v>45</v>
          </cell>
          <cell r="P250">
            <v>-18.149999999999999</v>
          </cell>
          <cell r="Q250">
            <v>0</v>
          </cell>
          <cell r="R250">
            <v>18.150000000000002</v>
          </cell>
          <cell r="S250">
            <v>90</v>
          </cell>
          <cell r="T250">
            <v>32</v>
          </cell>
          <cell r="U250">
            <v>0</v>
          </cell>
          <cell r="V250">
            <v>90</v>
          </cell>
          <cell r="W250">
            <v>3</v>
          </cell>
          <cell r="X250" t="str">
            <v>"GA-11g_Pt1_Hs=05.00_Tp=19.10_Interm.dat"</v>
          </cell>
          <cell r="Y250" t="str">
            <v>"GA-11g_Pt1_Hs=05.00_Tp=19.10_Interm.dat"</v>
          </cell>
          <cell r="Z250" t="str">
            <v>"238.xls"</v>
          </cell>
          <cell r="AA250">
            <v>5</v>
          </cell>
          <cell r="AB250">
            <v>2</v>
          </cell>
          <cell r="AC250">
            <v>8.9285714285714288E-2</v>
          </cell>
          <cell r="AD250" t="str">
            <v>"GA-11g_Pt1_Hs=05.00_Tp=19.10_Interm.dat"</v>
          </cell>
          <cell r="AE250" t="str">
            <v>"GA-11g_Pt1_Hs=05.00_Tp=19.10_Interm.dat"</v>
          </cell>
          <cell r="AF250" t="str">
            <v>"238.xls"</v>
          </cell>
        </row>
        <row r="251">
          <cell r="A251">
            <v>239</v>
          </cell>
          <cell r="B251" t="str">
            <v>GA-11g_Pt1_Hs=05.00_Tp=21.01_Interm</v>
          </cell>
          <cell r="D251" t="str">
            <v>Ochi-Hubble</v>
          </cell>
          <cell r="E251" t="str">
            <v>"Specified"</v>
          </cell>
          <cell r="F251" t="str">
            <v>S100</v>
          </cell>
          <cell r="G251">
            <v>67.5</v>
          </cell>
          <cell r="H251">
            <v>5</v>
          </cell>
          <cell r="I251">
            <v>8</v>
          </cell>
          <cell r="J251">
            <v>4.7596382674916705E-2</v>
          </cell>
          <cell r="K251" t="str">
            <v>NE10</v>
          </cell>
          <cell r="L251">
            <v>22.5</v>
          </cell>
          <cell r="M251" t="str">
            <v>NE10</v>
          </cell>
          <cell r="N251" t="str">
            <v>"Interm"</v>
          </cell>
          <cell r="O251">
            <v>45</v>
          </cell>
          <cell r="P251">
            <v>-18.149999999999999</v>
          </cell>
          <cell r="Q251">
            <v>0</v>
          </cell>
          <cell r="R251">
            <v>18.150000000000002</v>
          </cell>
          <cell r="S251">
            <v>90</v>
          </cell>
          <cell r="T251">
            <v>32</v>
          </cell>
          <cell r="U251">
            <v>0</v>
          </cell>
          <cell r="V251">
            <v>90</v>
          </cell>
          <cell r="W251">
            <v>3</v>
          </cell>
          <cell r="X251" t="str">
            <v>"GA-11g_Pt1_Hs=05.00_Tp=21.01_Interm.dat"</v>
          </cell>
          <cell r="Y251" t="str">
            <v>"GA-11g_Pt1_Hs=05.00_Tp=21.01_Interm.dat"</v>
          </cell>
          <cell r="Z251" t="str">
            <v>"239.xls"</v>
          </cell>
          <cell r="AA251">
            <v>5</v>
          </cell>
          <cell r="AB251">
            <v>2</v>
          </cell>
          <cell r="AC251">
            <v>8.1168831168831168E-2</v>
          </cell>
          <cell r="AD251" t="str">
            <v>"GA-11g_Pt1_Hs=05.00_Tp=21.01_Interm.dat"</v>
          </cell>
          <cell r="AE251" t="str">
            <v>"GA-11g_Pt1_Hs=05.00_Tp=21.01_Interm.dat"</v>
          </cell>
          <cell r="AF251" t="str">
            <v>"239.xls"</v>
          </cell>
        </row>
        <row r="252">
          <cell r="A252">
            <v>240</v>
          </cell>
          <cell r="B252" t="str">
            <v>GA-11g_Pt1_Hs=05.00_Tp=17.19_Ballast</v>
          </cell>
          <cell r="D252" t="str">
            <v>Ochi-Hubble</v>
          </cell>
          <cell r="E252" t="str">
            <v>"Specified"</v>
          </cell>
          <cell r="F252" t="str">
            <v>S100</v>
          </cell>
          <cell r="G252">
            <v>67.5</v>
          </cell>
          <cell r="H252">
            <v>5</v>
          </cell>
          <cell r="I252">
            <v>8</v>
          </cell>
          <cell r="J252">
            <v>5.8173356602675967E-2</v>
          </cell>
          <cell r="K252" t="str">
            <v>NE10</v>
          </cell>
          <cell r="L252">
            <v>22.5</v>
          </cell>
          <cell r="M252" t="str">
            <v>NE10</v>
          </cell>
          <cell r="N252" t="str">
            <v>"Ballast"</v>
          </cell>
          <cell r="O252">
            <v>45</v>
          </cell>
          <cell r="P252">
            <v>-11.89</v>
          </cell>
          <cell r="Q252">
            <v>0</v>
          </cell>
          <cell r="R252">
            <v>18.150000000000002</v>
          </cell>
          <cell r="S252">
            <v>90</v>
          </cell>
          <cell r="T252">
            <v>32</v>
          </cell>
          <cell r="U252">
            <v>0</v>
          </cell>
          <cell r="V252">
            <v>90</v>
          </cell>
          <cell r="W252">
            <v>3</v>
          </cell>
          <cell r="X252" t="str">
            <v>"GA-11g_Pt1_Hs=05.00_Tp=17.19_Ballast.dat"</v>
          </cell>
          <cell r="Y252" t="str">
            <v>"GA-11g_Pt1_Hs=05.00_Tp=17.19_Ballast.dat"</v>
          </cell>
          <cell r="Z252" t="str">
            <v>"240.xls"</v>
          </cell>
          <cell r="AA252">
            <v>5</v>
          </cell>
          <cell r="AB252">
            <v>2</v>
          </cell>
          <cell r="AC252">
            <v>9.9206349206349201E-2</v>
          </cell>
          <cell r="AD252" t="str">
            <v>"GA-11g_Pt1_Hs=05.00_Tp=17.19_Ballast.dat"</v>
          </cell>
          <cell r="AE252" t="str">
            <v>"GA-11g_Pt1_Hs=05.00_Tp=17.19_Ballast.dat"</v>
          </cell>
          <cell r="AF252" t="str">
            <v>"240.xls"</v>
          </cell>
        </row>
        <row r="253">
          <cell r="A253">
            <v>241</v>
          </cell>
          <cell r="B253" t="str">
            <v>GA-11g_Pt1_Hs=05.00_Tp=19.10_Ballast</v>
          </cell>
          <cell r="D253" t="str">
            <v>Ochi-Hubble</v>
          </cell>
          <cell r="E253" t="str">
            <v>"Specified"</v>
          </cell>
          <cell r="F253" t="str">
            <v>S100</v>
          </cell>
          <cell r="G253">
            <v>67.5</v>
          </cell>
          <cell r="H253">
            <v>5</v>
          </cell>
          <cell r="I253">
            <v>8</v>
          </cell>
          <cell r="J253">
            <v>5.235602094240837E-2</v>
          </cell>
          <cell r="K253" t="str">
            <v>NE10</v>
          </cell>
          <cell r="L253">
            <v>22.5</v>
          </cell>
          <cell r="M253" t="str">
            <v>NE10</v>
          </cell>
          <cell r="N253" t="str">
            <v>"Ballast"</v>
          </cell>
          <cell r="O253">
            <v>45</v>
          </cell>
          <cell r="P253">
            <v>-11.89</v>
          </cell>
          <cell r="Q253">
            <v>0</v>
          </cell>
          <cell r="R253">
            <v>18.150000000000002</v>
          </cell>
          <cell r="S253">
            <v>90</v>
          </cell>
          <cell r="T253">
            <v>32</v>
          </cell>
          <cell r="U253">
            <v>0</v>
          </cell>
          <cell r="V253">
            <v>90</v>
          </cell>
          <cell r="W253">
            <v>3</v>
          </cell>
          <cell r="X253" t="str">
            <v>"GA-11g_Pt1_Hs=05.00_Tp=19.10_Ballast.dat"</v>
          </cell>
          <cell r="Y253" t="str">
            <v>"GA-11g_Pt1_Hs=05.00_Tp=19.10_Ballast.dat"</v>
          </cell>
          <cell r="Z253" t="str">
            <v>"241.xls"</v>
          </cell>
          <cell r="AA253">
            <v>5</v>
          </cell>
          <cell r="AB253">
            <v>2</v>
          </cell>
          <cell r="AC253">
            <v>8.9285714285714288E-2</v>
          </cell>
          <cell r="AD253" t="str">
            <v>"GA-11g_Pt1_Hs=05.00_Tp=19.10_Ballast.dat"</v>
          </cell>
          <cell r="AE253" t="str">
            <v>"GA-11g_Pt1_Hs=05.00_Tp=19.10_Ballast.dat"</v>
          </cell>
          <cell r="AF253" t="str">
            <v>"241.xls"</v>
          </cell>
        </row>
        <row r="254">
          <cell r="A254">
            <v>242</v>
          </cell>
          <cell r="B254" t="str">
            <v>GA-11g_Pt1_Hs=05.00_Tp=21.01_Ballast</v>
          </cell>
          <cell r="D254" t="str">
            <v>Ochi-Hubble</v>
          </cell>
          <cell r="E254" t="str">
            <v>"Specified"</v>
          </cell>
          <cell r="F254" t="str">
            <v>S100</v>
          </cell>
          <cell r="G254">
            <v>67.5</v>
          </cell>
          <cell r="H254">
            <v>5</v>
          </cell>
          <cell r="I254">
            <v>8</v>
          </cell>
          <cell r="J254">
            <v>4.7596382674916705E-2</v>
          </cell>
          <cell r="K254" t="str">
            <v>NE10</v>
          </cell>
          <cell r="L254">
            <v>22.5</v>
          </cell>
          <cell r="M254" t="str">
            <v>NE10</v>
          </cell>
          <cell r="N254" t="str">
            <v>"Ballast"</v>
          </cell>
          <cell r="O254">
            <v>45</v>
          </cell>
          <cell r="P254">
            <v>-11.89</v>
          </cell>
          <cell r="Q254">
            <v>0</v>
          </cell>
          <cell r="R254">
            <v>18.150000000000002</v>
          </cell>
          <cell r="S254">
            <v>90</v>
          </cell>
          <cell r="T254">
            <v>32</v>
          </cell>
          <cell r="U254">
            <v>0</v>
          </cell>
          <cell r="V254">
            <v>90</v>
          </cell>
          <cell r="W254">
            <v>3</v>
          </cell>
          <cell r="X254" t="str">
            <v>"GA-11g_Pt1_Hs=05.00_Tp=21.01_Ballast.dat"</v>
          </cell>
          <cell r="Y254" t="str">
            <v>"GA-11g_Pt1_Hs=05.00_Tp=21.01_Ballast.dat"</v>
          </cell>
          <cell r="Z254" t="str">
            <v>"242.xls"</v>
          </cell>
          <cell r="AA254">
            <v>5</v>
          </cell>
          <cell r="AB254">
            <v>2</v>
          </cell>
          <cell r="AC254">
            <v>8.1168831168831168E-2</v>
          </cell>
          <cell r="AD254" t="str">
            <v>"GA-11g_Pt1_Hs=05.00_Tp=21.01_Ballast.dat"</v>
          </cell>
          <cell r="AE254" t="str">
            <v>"GA-11g_Pt1_Hs=05.00_Tp=21.01_Ballast.dat"</v>
          </cell>
          <cell r="AF254" t="str">
            <v>"242.xls"</v>
          </cell>
        </row>
        <row r="255">
          <cell r="A255">
            <v>243</v>
          </cell>
          <cell r="B255" t="str">
            <v>GA-11h_Pt1_Hs=05.00_Tp=17.19_Full</v>
          </cell>
          <cell r="D255" t="str">
            <v>Ochi-Hubble</v>
          </cell>
          <cell r="E255" t="str">
            <v>"Specified"</v>
          </cell>
          <cell r="F255" t="str">
            <v>SW100</v>
          </cell>
          <cell r="G255">
            <v>22.5</v>
          </cell>
          <cell r="H255">
            <v>5</v>
          </cell>
          <cell r="I255">
            <v>8</v>
          </cell>
          <cell r="J255">
            <v>5.8173356602675967E-2</v>
          </cell>
          <cell r="K255" t="str">
            <v>N10</v>
          </cell>
          <cell r="L255">
            <v>67.5</v>
          </cell>
          <cell r="M255" t="str">
            <v>N10</v>
          </cell>
          <cell r="N255" t="str">
            <v>"Full"</v>
          </cell>
          <cell r="O255">
            <v>45</v>
          </cell>
          <cell r="P255">
            <v>-24.5</v>
          </cell>
          <cell r="Q255">
            <v>0</v>
          </cell>
          <cell r="R255">
            <v>18.150000000000002</v>
          </cell>
          <cell r="S255">
            <v>90</v>
          </cell>
          <cell r="T255">
            <v>32</v>
          </cell>
          <cell r="U255">
            <v>0</v>
          </cell>
          <cell r="V255">
            <v>90</v>
          </cell>
          <cell r="W255">
            <v>3</v>
          </cell>
          <cell r="X255" t="str">
            <v>"GA-11h_Pt1_Hs=05.00_Tp=17.19_Full.dat"</v>
          </cell>
          <cell r="Y255" t="str">
            <v>"GA-11h_Pt1_Hs=05.00_Tp=17.19_Full.dat"</v>
          </cell>
          <cell r="Z255" t="str">
            <v>"243.xls"</v>
          </cell>
          <cell r="AA255">
            <v>5</v>
          </cell>
          <cell r="AB255">
            <v>2</v>
          </cell>
          <cell r="AC255">
            <v>9.9206349206349201E-2</v>
          </cell>
          <cell r="AD255" t="str">
            <v>"GA-11h_Pt1_Hs=05.00_Tp=17.19_Full.dat"</v>
          </cell>
          <cell r="AE255" t="str">
            <v>"GA-11h_Pt1_Hs=05.00_Tp=17.19_Full.dat"</v>
          </cell>
          <cell r="AF255" t="str">
            <v>"243.xls"</v>
          </cell>
        </row>
        <row r="256">
          <cell r="A256">
            <v>244</v>
          </cell>
          <cell r="B256" t="str">
            <v>GA-11h_Pt1_Hs=05.00_Tp=19.10_Full</v>
          </cell>
          <cell r="D256" t="str">
            <v>Ochi-Hubble</v>
          </cell>
          <cell r="E256" t="str">
            <v>"Specified"</v>
          </cell>
          <cell r="F256" t="str">
            <v>SW100</v>
          </cell>
          <cell r="G256">
            <v>22.5</v>
          </cell>
          <cell r="H256">
            <v>5</v>
          </cell>
          <cell r="I256">
            <v>8</v>
          </cell>
          <cell r="J256">
            <v>5.235602094240837E-2</v>
          </cell>
          <cell r="K256" t="str">
            <v>N10</v>
          </cell>
          <cell r="L256">
            <v>67.5</v>
          </cell>
          <cell r="M256" t="str">
            <v>N10</v>
          </cell>
          <cell r="N256" t="str">
            <v>"Full"</v>
          </cell>
          <cell r="O256">
            <v>45</v>
          </cell>
          <cell r="P256">
            <v>-24.5</v>
          </cell>
          <cell r="Q256">
            <v>0</v>
          </cell>
          <cell r="R256">
            <v>18.150000000000002</v>
          </cell>
          <cell r="S256">
            <v>90</v>
          </cell>
          <cell r="T256">
            <v>32</v>
          </cell>
          <cell r="U256">
            <v>0</v>
          </cell>
          <cell r="V256">
            <v>90</v>
          </cell>
          <cell r="W256">
            <v>3</v>
          </cell>
          <cell r="X256" t="str">
            <v>"GA-11h_Pt1_Hs=05.00_Tp=19.10_Full.dat"</v>
          </cell>
          <cell r="Y256" t="str">
            <v>"GA-11h_Pt1_Hs=05.00_Tp=19.10_Full.dat"</v>
          </cell>
          <cell r="Z256" t="str">
            <v>"244.xls"</v>
          </cell>
          <cell r="AA256">
            <v>5</v>
          </cell>
          <cell r="AB256">
            <v>2</v>
          </cell>
          <cell r="AC256">
            <v>8.9285714285714288E-2</v>
          </cell>
          <cell r="AD256" t="str">
            <v>"GA-11h_Pt1_Hs=05.00_Tp=19.10_Full.dat"</v>
          </cell>
          <cell r="AE256" t="str">
            <v>"GA-11h_Pt1_Hs=05.00_Tp=19.10_Full.dat"</v>
          </cell>
          <cell r="AF256" t="str">
            <v>"244.xls"</v>
          </cell>
        </row>
        <row r="257">
          <cell r="A257">
            <v>245</v>
          </cell>
          <cell r="B257" t="str">
            <v>GA-11h_Pt1_Hs=05.00_Tp=21.01_Full</v>
          </cell>
          <cell r="D257" t="str">
            <v>Ochi-Hubble</v>
          </cell>
          <cell r="E257" t="str">
            <v>"Specified"</v>
          </cell>
          <cell r="F257" t="str">
            <v>SW100</v>
          </cell>
          <cell r="G257">
            <v>22.5</v>
          </cell>
          <cell r="H257">
            <v>5</v>
          </cell>
          <cell r="I257">
            <v>8</v>
          </cell>
          <cell r="J257">
            <v>4.7596382674916705E-2</v>
          </cell>
          <cell r="K257" t="str">
            <v>N10</v>
          </cell>
          <cell r="L257">
            <v>67.5</v>
          </cell>
          <cell r="M257" t="str">
            <v>N10</v>
          </cell>
          <cell r="N257" t="str">
            <v>"Full"</v>
          </cell>
          <cell r="O257">
            <v>45</v>
          </cell>
          <cell r="P257">
            <v>-24.5</v>
          </cell>
          <cell r="Q257">
            <v>0</v>
          </cell>
          <cell r="R257">
            <v>18.150000000000002</v>
          </cell>
          <cell r="S257">
            <v>90</v>
          </cell>
          <cell r="T257">
            <v>32</v>
          </cell>
          <cell r="U257">
            <v>0</v>
          </cell>
          <cell r="V257">
            <v>90</v>
          </cell>
          <cell r="W257">
            <v>3</v>
          </cell>
          <cell r="X257" t="str">
            <v>"GA-11h_Pt1_Hs=05.00_Tp=21.01_Full.dat"</v>
          </cell>
          <cell r="Y257" t="str">
            <v>"GA-11h_Pt1_Hs=05.00_Tp=21.01_Full.dat"</v>
          </cell>
          <cell r="Z257" t="str">
            <v>"245.xls"</v>
          </cell>
          <cell r="AA257">
            <v>5</v>
          </cell>
          <cell r="AB257">
            <v>2</v>
          </cell>
          <cell r="AC257">
            <v>8.1168831168831168E-2</v>
          </cell>
          <cell r="AD257" t="str">
            <v>"GA-11h_Pt1_Hs=05.00_Tp=21.01_Full.dat"</v>
          </cell>
          <cell r="AE257" t="str">
            <v>"GA-11h_Pt1_Hs=05.00_Tp=21.01_Full.dat"</v>
          </cell>
          <cell r="AF257" t="str">
            <v>"245.xls"</v>
          </cell>
        </row>
        <row r="258">
          <cell r="A258">
            <v>246</v>
          </cell>
          <cell r="B258" t="str">
            <v>GA-11h_Pt1_Hs=05.00_Tp=17.19_Interm</v>
          </cell>
          <cell r="D258" t="str">
            <v>Ochi-Hubble</v>
          </cell>
          <cell r="E258" t="str">
            <v>"Specified"</v>
          </cell>
          <cell r="F258" t="str">
            <v>SW100</v>
          </cell>
          <cell r="G258">
            <v>22.5</v>
          </cell>
          <cell r="H258">
            <v>5</v>
          </cell>
          <cell r="I258">
            <v>8</v>
          </cell>
          <cell r="J258">
            <v>5.8173356602675967E-2</v>
          </cell>
          <cell r="K258" t="str">
            <v>N10</v>
          </cell>
          <cell r="L258">
            <v>67.5</v>
          </cell>
          <cell r="M258" t="str">
            <v>N10</v>
          </cell>
          <cell r="N258" t="str">
            <v>"Interm"</v>
          </cell>
          <cell r="O258">
            <v>45</v>
          </cell>
          <cell r="P258">
            <v>-18.149999999999999</v>
          </cell>
          <cell r="Q258">
            <v>0</v>
          </cell>
          <cell r="R258">
            <v>18.150000000000002</v>
          </cell>
          <cell r="S258">
            <v>90</v>
          </cell>
          <cell r="T258">
            <v>32</v>
          </cell>
          <cell r="U258">
            <v>0</v>
          </cell>
          <cell r="V258">
            <v>90</v>
          </cell>
          <cell r="W258">
            <v>3</v>
          </cell>
          <cell r="X258" t="str">
            <v>"GA-11h_Pt1_Hs=05.00_Tp=17.19_Interm.dat"</v>
          </cell>
          <cell r="Y258" t="str">
            <v>"GA-11h_Pt1_Hs=05.00_Tp=17.19_Interm.dat"</v>
          </cell>
          <cell r="Z258" t="str">
            <v>"246.xls"</v>
          </cell>
          <cell r="AA258">
            <v>5</v>
          </cell>
          <cell r="AB258">
            <v>2</v>
          </cell>
          <cell r="AC258">
            <v>9.9206349206349201E-2</v>
          </cell>
          <cell r="AD258" t="str">
            <v>"GA-11h_Pt1_Hs=05.00_Tp=17.19_Interm.dat"</v>
          </cell>
          <cell r="AE258" t="str">
            <v>"GA-11h_Pt1_Hs=05.00_Tp=17.19_Interm.dat"</v>
          </cell>
          <cell r="AF258" t="str">
            <v>"246.xls"</v>
          </cell>
        </row>
        <row r="259">
          <cell r="A259">
            <v>247</v>
          </cell>
          <cell r="B259" t="str">
            <v>GA-11h_Pt1_Hs=05.00_Tp=19.10_Interm</v>
          </cell>
          <cell r="D259" t="str">
            <v>Ochi-Hubble</v>
          </cell>
          <cell r="E259" t="str">
            <v>"Specified"</v>
          </cell>
          <cell r="F259" t="str">
            <v>SW100</v>
          </cell>
          <cell r="G259">
            <v>22.5</v>
          </cell>
          <cell r="H259">
            <v>5</v>
          </cell>
          <cell r="I259">
            <v>8</v>
          </cell>
          <cell r="J259">
            <v>5.235602094240837E-2</v>
          </cell>
          <cell r="K259" t="str">
            <v>N10</v>
          </cell>
          <cell r="L259">
            <v>67.5</v>
          </cell>
          <cell r="M259" t="str">
            <v>N10</v>
          </cell>
          <cell r="N259" t="str">
            <v>"Interm"</v>
          </cell>
          <cell r="O259">
            <v>45</v>
          </cell>
          <cell r="P259">
            <v>-18.149999999999999</v>
          </cell>
          <cell r="Q259">
            <v>0</v>
          </cell>
          <cell r="R259">
            <v>18.150000000000002</v>
          </cell>
          <cell r="S259">
            <v>90</v>
          </cell>
          <cell r="T259">
            <v>32</v>
          </cell>
          <cell r="U259">
            <v>0</v>
          </cell>
          <cell r="V259">
            <v>90</v>
          </cell>
          <cell r="W259">
            <v>3</v>
          </cell>
          <cell r="X259" t="str">
            <v>"GA-11h_Pt1_Hs=05.00_Tp=19.10_Interm.dat"</v>
          </cell>
          <cell r="Y259" t="str">
            <v>"GA-11h_Pt1_Hs=05.00_Tp=19.10_Interm.dat"</v>
          </cell>
          <cell r="Z259" t="str">
            <v>"247.xls"</v>
          </cell>
          <cell r="AA259">
            <v>5</v>
          </cell>
          <cell r="AB259">
            <v>2</v>
          </cell>
          <cell r="AC259">
            <v>8.9285714285714288E-2</v>
          </cell>
          <cell r="AD259" t="str">
            <v>"GA-11h_Pt1_Hs=05.00_Tp=19.10_Interm.dat"</v>
          </cell>
          <cell r="AE259" t="str">
            <v>"GA-11h_Pt1_Hs=05.00_Tp=19.10_Interm.dat"</v>
          </cell>
          <cell r="AF259" t="str">
            <v>"247.xls"</v>
          </cell>
        </row>
        <row r="260">
          <cell r="A260">
            <v>248</v>
          </cell>
          <cell r="B260" t="str">
            <v>GA-11h_Pt1_Hs=05.00_Tp=21.01_Interm</v>
          </cell>
          <cell r="D260" t="str">
            <v>Ochi-Hubble</v>
          </cell>
          <cell r="E260" t="str">
            <v>"Specified"</v>
          </cell>
          <cell r="F260" t="str">
            <v>SW100</v>
          </cell>
          <cell r="G260">
            <v>22.5</v>
          </cell>
          <cell r="H260">
            <v>5</v>
          </cell>
          <cell r="I260">
            <v>8</v>
          </cell>
          <cell r="J260">
            <v>4.7596382674916705E-2</v>
          </cell>
          <cell r="K260" t="str">
            <v>N10</v>
          </cell>
          <cell r="L260">
            <v>67.5</v>
          </cell>
          <cell r="M260" t="str">
            <v>N10</v>
          </cell>
          <cell r="N260" t="str">
            <v>"Interm"</v>
          </cell>
          <cell r="O260">
            <v>45</v>
          </cell>
          <cell r="P260">
            <v>-18.149999999999999</v>
          </cell>
          <cell r="Q260">
            <v>0</v>
          </cell>
          <cell r="R260">
            <v>18.150000000000002</v>
          </cell>
          <cell r="S260">
            <v>90</v>
          </cell>
          <cell r="T260">
            <v>32</v>
          </cell>
          <cell r="U260">
            <v>0</v>
          </cell>
          <cell r="V260">
            <v>90</v>
          </cell>
          <cell r="W260">
            <v>3</v>
          </cell>
          <cell r="X260" t="str">
            <v>"GA-11h_Pt1_Hs=05.00_Tp=21.01_Interm.dat"</v>
          </cell>
          <cell r="Y260" t="str">
            <v>"GA-11h_Pt1_Hs=05.00_Tp=21.01_Interm.dat"</v>
          </cell>
          <cell r="Z260" t="str">
            <v>"248.xls"</v>
          </cell>
          <cell r="AA260">
            <v>5</v>
          </cell>
          <cell r="AB260">
            <v>2</v>
          </cell>
          <cell r="AC260">
            <v>8.1168831168831168E-2</v>
          </cell>
          <cell r="AD260" t="str">
            <v>"GA-11h_Pt1_Hs=05.00_Tp=21.01_Interm.dat"</v>
          </cell>
          <cell r="AE260" t="str">
            <v>"GA-11h_Pt1_Hs=05.00_Tp=21.01_Interm.dat"</v>
          </cell>
          <cell r="AF260" t="str">
            <v>"248.xls"</v>
          </cell>
        </row>
        <row r="261">
          <cell r="A261">
            <v>249</v>
          </cell>
          <cell r="B261" t="str">
            <v>GA-11h_Pt1_Hs=05.00_Tp=17.19_Ballast</v>
          </cell>
          <cell r="D261" t="str">
            <v>Ochi-Hubble</v>
          </cell>
          <cell r="E261" t="str">
            <v>"Specified"</v>
          </cell>
          <cell r="F261" t="str">
            <v>SW100</v>
          </cell>
          <cell r="G261">
            <v>22.5</v>
          </cell>
          <cell r="H261">
            <v>5</v>
          </cell>
          <cell r="I261">
            <v>8</v>
          </cell>
          <cell r="J261">
            <v>5.8173356602675967E-2</v>
          </cell>
          <cell r="K261" t="str">
            <v>N10</v>
          </cell>
          <cell r="L261">
            <v>67.5</v>
          </cell>
          <cell r="M261" t="str">
            <v>N10</v>
          </cell>
          <cell r="N261" t="str">
            <v>"Ballast"</v>
          </cell>
          <cell r="O261">
            <v>45</v>
          </cell>
          <cell r="P261">
            <v>-11.89</v>
          </cell>
          <cell r="Q261">
            <v>0</v>
          </cell>
          <cell r="R261">
            <v>18.150000000000002</v>
          </cell>
          <cell r="S261">
            <v>90</v>
          </cell>
          <cell r="T261">
            <v>32</v>
          </cell>
          <cell r="U261">
            <v>0</v>
          </cell>
          <cell r="V261">
            <v>90</v>
          </cell>
          <cell r="W261">
            <v>3</v>
          </cell>
          <cell r="X261" t="str">
            <v>"GA-11h_Pt1_Hs=05.00_Tp=17.19_Ballast.dat"</v>
          </cell>
          <cell r="Y261" t="str">
            <v>"GA-11h_Pt1_Hs=05.00_Tp=17.19_Ballast.dat"</v>
          </cell>
          <cell r="Z261" t="str">
            <v>"249.xls"</v>
          </cell>
          <cell r="AA261">
            <v>5</v>
          </cell>
          <cell r="AB261">
            <v>2</v>
          </cell>
          <cell r="AC261">
            <v>9.9206349206349201E-2</v>
          </cell>
          <cell r="AD261" t="str">
            <v>"GA-11h_Pt1_Hs=05.00_Tp=17.19_Ballast.dat"</v>
          </cell>
          <cell r="AE261" t="str">
            <v>"GA-11h_Pt1_Hs=05.00_Tp=17.19_Ballast.dat"</v>
          </cell>
          <cell r="AF261" t="str">
            <v>"249.xls"</v>
          </cell>
        </row>
        <row r="262">
          <cell r="A262">
            <v>250</v>
          </cell>
          <cell r="B262" t="str">
            <v>GA-11h_Pt1_Hs=05.00_Tp=19.10_Ballast</v>
          </cell>
          <cell r="D262" t="str">
            <v>Ochi-Hubble</v>
          </cell>
          <cell r="E262" t="str">
            <v>"Specified"</v>
          </cell>
          <cell r="F262" t="str">
            <v>SW100</v>
          </cell>
          <cell r="G262">
            <v>22.5</v>
          </cell>
          <cell r="H262">
            <v>5</v>
          </cell>
          <cell r="I262">
            <v>8</v>
          </cell>
          <cell r="J262">
            <v>5.235602094240837E-2</v>
          </cell>
          <cell r="K262" t="str">
            <v>N10</v>
          </cell>
          <cell r="L262">
            <v>67.5</v>
          </cell>
          <cell r="M262" t="str">
            <v>N10</v>
          </cell>
          <cell r="N262" t="str">
            <v>"Ballast"</v>
          </cell>
          <cell r="O262">
            <v>45</v>
          </cell>
          <cell r="P262">
            <v>-11.89</v>
          </cell>
          <cell r="Q262">
            <v>0</v>
          </cell>
          <cell r="R262">
            <v>18.150000000000002</v>
          </cell>
          <cell r="S262">
            <v>90</v>
          </cell>
          <cell r="T262">
            <v>32</v>
          </cell>
          <cell r="U262">
            <v>0</v>
          </cell>
          <cell r="V262">
            <v>90</v>
          </cell>
          <cell r="W262">
            <v>3</v>
          </cell>
          <cell r="X262" t="str">
            <v>"GA-11h_Pt1_Hs=05.00_Tp=19.10_Ballast.dat"</v>
          </cell>
          <cell r="Y262" t="str">
            <v>"GA-11h_Pt1_Hs=05.00_Tp=19.10_Ballast.dat"</v>
          </cell>
          <cell r="Z262" t="str">
            <v>"250.xls"</v>
          </cell>
          <cell r="AA262">
            <v>5</v>
          </cell>
          <cell r="AB262">
            <v>2</v>
          </cell>
          <cell r="AC262">
            <v>8.9285714285714288E-2</v>
          </cell>
          <cell r="AD262" t="str">
            <v>"GA-11h_Pt1_Hs=05.00_Tp=19.10_Ballast.dat"</v>
          </cell>
          <cell r="AE262" t="str">
            <v>"GA-11h_Pt1_Hs=05.00_Tp=19.10_Ballast.dat"</v>
          </cell>
          <cell r="AF262" t="str">
            <v>"250.xls"</v>
          </cell>
        </row>
        <row r="263">
          <cell r="A263">
            <v>251</v>
          </cell>
          <cell r="B263" t="str">
            <v>GA-11h_Pt1_Hs=05.00_Tp=21.01_Ballast</v>
          </cell>
          <cell r="D263" t="str">
            <v>Ochi-Hubble</v>
          </cell>
          <cell r="E263" t="str">
            <v>"Specified"</v>
          </cell>
          <cell r="F263" t="str">
            <v>SW100</v>
          </cell>
          <cell r="G263">
            <v>22.5</v>
          </cell>
          <cell r="H263">
            <v>5</v>
          </cell>
          <cell r="I263">
            <v>8</v>
          </cell>
          <cell r="J263">
            <v>4.7596382674916705E-2</v>
          </cell>
          <cell r="K263" t="str">
            <v>N10</v>
          </cell>
          <cell r="L263">
            <v>67.5</v>
          </cell>
          <cell r="M263" t="str">
            <v>N10</v>
          </cell>
          <cell r="N263" t="str">
            <v>"Ballast"</v>
          </cell>
          <cell r="O263">
            <v>45</v>
          </cell>
          <cell r="P263">
            <v>-11.89</v>
          </cell>
          <cell r="Q263">
            <v>0</v>
          </cell>
          <cell r="R263">
            <v>18.150000000000002</v>
          </cell>
          <cell r="S263">
            <v>90</v>
          </cell>
          <cell r="T263">
            <v>32</v>
          </cell>
          <cell r="U263">
            <v>0</v>
          </cell>
          <cell r="V263">
            <v>90</v>
          </cell>
          <cell r="W263">
            <v>3</v>
          </cell>
          <cell r="X263" t="str">
            <v>"GA-11h_Pt1_Hs=05.00_Tp=21.01_Ballast.dat"</v>
          </cell>
          <cell r="Y263" t="str">
            <v>"GA-11h_Pt1_Hs=05.00_Tp=21.01_Ballast.dat"</v>
          </cell>
          <cell r="Z263" t="str">
            <v>"251.xls"</v>
          </cell>
          <cell r="AA263">
            <v>5</v>
          </cell>
          <cell r="AB263">
            <v>2</v>
          </cell>
          <cell r="AC263">
            <v>8.1168831168831168E-2</v>
          </cell>
          <cell r="AD263" t="str">
            <v>"GA-11h_Pt1_Hs=05.00_Tp=21.01_Ballast.dat"</v>
          </cell>
          <cell r="AE263" t="str">
            <v>"GA-11h_Pt1_Hs=05.00_Tp=21.01_Ballast.dat"</v>
          </cell>
          <cell r="AF263" t="str">
            <v>"251.xls"</v>
          </cell>
        </row>
        <row r="264">
          <cell r="A264">
            <v>252</v>
          </cell>
          <cell r="B264" t="str">
            <v>GA-12a_Pt1_Hs=05.00_Tp=17.19_Full</v>
          </cell>
          <cell r="D264" t="str">
            <v>Ochi-Hubble</v>
          </cell>
          <cell r="E264" t="str">
            <v>"Specified"</v>
          </cell>
          <cell r="F264" t="str">
            <v>NE100</v>
          </cell>
          <cell r="G264">
            <v>202.5</v>
          </cell>
          <cell r="H264">
            <v>5</v>
          </cell>
          <cell r="I264">
            <v>8</v>
          </cell>
          <cell r="J264">
            <v>5.8173356602675967E-2</v>
          </cell>
          <cell r="K264" t="str">
            <v>W10</v>
          </cell>
          <cell r="L264">
            <v>157.5</v>
          </cell>
          <cell r="M264" t="str">
            <v>W10</v>
          </cell>
          <cell r="N264" t="str">
            <v>"Full"</v>
          </cell>
          <cell r="O264">
            <v>180</v>
          </cell>
          <cell r="P264">
            <v>-24.5</v>
          </cell>
          <cell r="Q264">
            <v>0</v>
          </cell>
          <cell r="R264">
            <v>18.150000000000002</v>
          </cell>
          <cell r="S264">
            <v>90</v>
          </cell>
          <cell r="T264">
            <v>32</v>
          </cell>
          <cell r="U264">
            <v>0</v>
          </cell>
          <cell r="V264">
            <v>90</v>
          </cell>
          <cell r="W264">
            <v>3</v>
          </cell>
          <cell r="X264" t="str">
            <v>"GA-12a_Pt1_Hs=05.00_Tp=17.19_Full.dat"</v>
          </cell>
          <cell r="Y264" t="str">
            <v>"GA-12a_Pt1_Hs=05.00_Tp=17.19_Full.dat"</v>
          </cell>
          <cell r="Z264" t="str">
            <v>"252.xls"</v>
          </cell>
          <cell r="AA264">
            <v>5</v>
          </cell>
          <cell r="AB264">
            <v>2</v>
          </cell>
          <cell r="AC264">
            <v>9.9206349206349201E-2</v>
          </cell>
          <cell r="AD264" t="str">
            <v>"GA-12a_Pt1_Hs=05.00_Tp=17.19_Full.dat"</v>
          </cell>
          <cell r="AE264" t="str">
            <v>"GA-12a_Pt1_Hs=05.00_Tp=17.19_Full.dat"</v>
          </cell>
          <cell r="AF264" t="str">
            <v>"252.xls"</v>
          </cell>
        </row>
        <row r="265">
          <cell r="A265">
            <v>253</v>
          </cell>
          <cell r="B265" t="str">
            <v>GA-12a_Pt1_Hs=05.00_Tp=19.10_Full</v>
          </cell>
          <cell r="D265" t="str">
            <v>Ochi-Hubble</v>
          </cell>
          <cell r="E265" t="str">
            <v>"Specified"</v>
          </cell>
          <cell r="F265" t="str">
            <v>NE100</v>
          </cell>
          <cell r="G265">
            <v>202.5</v>
          </cell>
          <cell r="H265">
            <v>5</v>
          </cell>
          <cell r="I265">
            <v>8</v>
          </cell>
          <cell r="J265">
            <v>5.235602094240837E-2</v>
          </cell>
          <cell r="K265" t="str">
            <v>W10</v>
          </cell>
          <cell r="L265">
            <v>157.5</v>
          </cell>
          <cell r="M265" t="str">
            <v>W10</v>
          </cell>
          <cell r="N265" t="str">
            <v>"Full"</v>
          </cell>
          <cell r="O265">
            <v>180</v>
          </cell>
          <cell r="P265">
            <v>-24.5</v>
          </cell>
          <cell r="Q265">
            <v>0</v>
          </cell>
          <cell r="R265">
            <v>18.150000000000002</v>
          </cell>
          <cell r="S265">
            <v>90</v>
          </cell>
          <cell r="T265">
            <v>32</v>
          </cell>
          <cell r="U265">
            <v>0</v>
          </cell>
          <cell r="V265">
            <v>90</v>
          </cell>
          <cell r="W265">
            <v>3</v>
          </cell>
          <cell r="X265" t="str">
            <v>"GA-12a_Pt1_Hs=05.00_Tp=19.10_Full.dat"</v>
          </cell>
          <cell r="Y265" t="str">
            <v>"GA-12a_Pt1_Hs=05.00_Tp=19.10_Full.dat"</v>
          </cell>
          <cell r="Z265" t="str">
            <v>"253.xls"</v>
          </cell>
          <cell r="AA265">
            <v>5</v>
          </cell>
          <cell r="AB265">
            <v>2</v>
          </cell>
          <cell r="AC265">
            <v>8.9285714285714288E-2</v>
          </cell>
          <cell r="AD265" t="str">
            <v>"GA-12a_Pt1_Hs=05.00_Tp=19.10_Full.dat"</v>
          </cell>
          <cell r="AE265" t="str">
            <v>"GA-12a_Pt1_Hs=05.00_Tp=19.10_Full.dat"</v>
          </cell>
          <cell r="AF265" t="str">
            <v>"253.xls"</v>
          </cell>
        </row>
        <row r="266">
          <cell r="A266">
            <v>254</v>
          </cell>
          <cell r="B266" t="str">
            <v>GA-12a_Pt1_Hs=05.00_Tp=21.01_Full</v>
          </cell>
          <cell r="D266" t="str">
            <v>Ochi-Hubble</v>
          </cell>
          <cell r="E266" t="str">
            <v>"Specified"</v>
          </cell>
          <cell r="F266" t="str">
            <v>NE100</v>
          </cell>
          <cell r="G266">
            <v>202.5</v>
          </cell>
          <cell r="H266">
            <v>5</v>
          </cell>
          <cell r="I266">
            <v>8</v>
          </cell>
          <cell r="J266">
            <v>4.7596382674916705E-2</v>
          </cell>
          <cell r="K266" t="str">
            <v>W10</v>
          </cell>
          <cell r="L266">
            <v>157.5</v>
          </cell>
          <cell r="M266" t="str">
            <v>W10</v>
          </cell>
          <cell r="N266" t="str">
            <v>"Full"</v>
          </cell>
          <cell r="O266">
            <v>180</v>
          </cell>
          <cell r="P266">
            <v>-24.5</v>
          </cell>
          <cell r="Q266">
            <v>0</v>
          </cell>
          <cell r="R266">
            <v>18.150000000000002</v>
          </cell>
          <cell r="S266">
            <v>90</v>
          </cell>
          <cell r="T266">
            <v>32</v>
          </cell>
          <cell r="U266">
            <v>0</v>
          </cell>
          <cell r="V266">
            <v>90</v>
          </cell>
          <cell r="W266">
            <v>3</v>
          </cell>
          <cell r="X266" t="str">
            <v>"GA-12a_Pt1_Hs=05.00_Tp=21.01_Full.dat"</v>
          </cell>
          <cell r="Y266" t="str">
            <v>"GA-12a_Pt1_Hs=05.00_Tp=21.01_Full.dat"</v>
          </cell>
          <cell r="Z266" t="str">
            <v>"254.xls"</v>
          </cell>
          <cell r="AA266">
            <v>5</v>
          </cell>
          <cell r="AB266">
            <v>2</v>
          </cell>
          <cell r="AC266">
            <v>8.1168831168831168E-2</v>
          </cell>
          <cell r="AD266" t="str">
            <v>"GA-12a_Pt1_Hs=05.00_Tp=21.01_Full.dat"</v>
          </cell>
          <cell r="AE266" t="str">
            <v>"GA-12a_Pt1_Hs=05.00_Tp=21.01_Full.dat"</v>
          </cell>
          <cell r="AF266" t="str">
            <v>"254.xls"</v>
          </cell>
        </row>
        <row r="267">
          <cell r="A267">
            <v>255</v>
          </cell>
          <cell r="B267" t="str">
            <v>GA-12a_Pt1_Hs=05.00_Tp=17.19_Interm</v>
          </cell>
          <cell r="D267" t="str">
            <v>Ochi-Hubble</v>
          </cell>
          <cell r="E267" t="str">
            <v>"Specified"</v>
          </cell>
          <cell r="F267" t="str">
            <v>NE100</v>
          </cell>
          <cell r="G267">
            <v>202.5</v>
          </cell>
          <cell r="H267">
            <v>5</v>
          </cell>
          <cell r="I267">
            <v>8</v>
          </cell>
          <cell r="J267">
            <v>5.8173356602675967E-2</v>
          </cell>
          <cell r="K267" t="str">
            <v>W10</v>
          </cell>
          <cell r="L267">
            <v>157.5</v>
          </cell>
          <cell r="M267" t="str">
            <v>W10</v>
          </cell>
          <cell r="N267" t="str">
            <v>"Interm"</v>
          </cell>
          <cell r="O267">
            <v>180</v>
          </cell>
          <cell r="P267">
            <v>-18.149999999999999</v>
          </cell>
          <cell r="Q267">
            <v>0</v>
          </cell>
          <cell r="R267">
            <v>18.150000000000002</v>
          </cell>
          <cell r="S267">
            <v>90</v>
          </cell>
          <cell r="T267">
            <v>32</v>
          </cell>
          <cell r="U267">
            <v>0</v>
          </cell>
          <cell r="V267">
            <v>90</v>
          </cell>
          <cell r="W267">
            <v>3</v>
          </cell>
          <cell r="X267" t="str">
            <v>"GA-12a_Pt1_Hs=05.00_Tp=17.19_Interm.dat"</v>
          </cell>
          <cell r="Y267" t="str">
            <v>"GA-12a_Pt1_Hs=05.00_Tp=17.19_Interm.dat"</v>
          </cell>
          <cell r="Z267" t="str">
            <v>"255.xls"</v>
          </cell>
          <cell r="AA267">
            <v>5</v>
          </cell>
          <cell r="AB267">
            <v>2</v>
          </cell>
          <cell r="AC267">
            <v>9.9206349206349201E-2</v>
          </cell>
          <cell r="AD267" t="str">
            <v>"GA-12a_Pt1_Hs=05.00_Tp=17.19_Interm.dat"</v>
          </cell>
          <cell r="AE267" t="str">
            <v>"GA-12a_Pt1_Hs=05.00_Tp=17.19_Interm.dat"</v>
          </cell>
          <cell r="AF267" t="str">
            <v>"255.xls"</v>
          </cell>
        </row>
        <row r="268">
          <cell r="A268">
            <v>256</v>
          </cell>
          <cell r="B268" t="str">
            <v>GA-12a_Pt1_Hs=05.00_Tp=19.10_Interm</v>
          </cell>
          <cell r="D268" t="str">
            <v>Ochi-Hubble</v>
          </cell>
          <cell r="E268" t="str">
            <v>"Specified"</v>
          </cell>
          <cell r="F268" t="str">
            <v>NE100</v>
          </cell>
          <cell r="G268">
            <v>202.5</v>
          </cell>
          <cell r="H268">
            <v>5</v>
          </cell>
          <cell r="I268">
            <v>8</v>
          </cell>
          <cell r="J268">
            <v>5.235602094240837E-2</v>
          </cell>
          <cell r="K268" t="str">
            <v>W10</v>
          </cell>
          <cell r="L268">
            <v>157.5</v>
          </cell>
          <cell r="M268" t="str">
            <v>W10</v>
          </cell>
          <cell r="N268" t="str">
            <v>"Interm"</v>
          </cell>
          <cell r="O268">
            <v>180</v>
          </cell>
          <cell r="P268">
            <v>-18.149999999999999</v>
          </cell>
          <cell r="Q268">
            <v>0</v>
          </cell>
          <cell r="R268">
            <v>18.150000000000002</v>
          </cell>
          <cell r="S268">
            <v>90</v>
          </cell>
          <cell r="T268">
            <v>32</v>
          </cell>
          <cell r="U268">
            <v>0</v>
          </cell>
          <cell r="V268">
            <v>90</v>
          </cell>
          <cell r="W268">
            <v>3</v>
          </cell>
          <cell r="X268" t="str">
            <v>"GA-12a_Pt1_Hs=05.00_Tp=19.10_Interm.dat"</v>
          </cell>
          <cell r="Y268" t="str">
            <v>"GA-12a_Pt1_Hs=05.00_Tp=19.10_Interm.dat"</v>
          </cell>
          <cell r="Z268" t="str">
            <v>"256.xls"</v>
          </cell>
          <cell r="AA268">
            <v>5</v>
          </cell>
          <cell r="AB268">
            <v>2</v>
          </cell>
          <cell r="AC268">
            <v>8.9285714285714288E-2</v>
          </cell>
          <cell r="AD268" t="str">
            <v>"GA-12a_Pt1_Hs=05.00_Tp=19.10_Interm.dat"</v>
          </cell>
          <cell r="AE268" t="str">
            <v>"GA-12a_Pt1_Hs=05.00_Tp=19.10_Interm.dat"</v>
          </cell>
          <cell r="AF268" t="str">
            <v>"256.xls"</v>
          </cell>
        </row>
        <row r="269">
          <cell r="A269">
            <v>257</v>
          </cell>
          <cell r="B269" t="str">
            <v>GA-12a_Pt1_Hs=05.00_Tp=21.01_Interm</v>
          </cell>
          <cell r="D269" t="str">
            <v>Ochi-Hubble</v>
          </cell>
          <cell r="E269" t="str">
            <v>"Specified"</v>
          </cell>
          <cell r="F269" t="str">
            <v>NE100</v>
          </cell>
          <cell r="G269">
            <v>202.5</v>
          </cell>
          <cell r="H269">
            <v>5</v>
          </cell>
          <cell r="I269">
            <v>8</v>
          </cell>
          <cell r="J269">
            <v>4.7596382674916705E-2</v>
          </cell>
          <cell r="K269" t="str">
            <v>W10</v>
          </cell>
          <cell r="L269">
            <v>157.5</v>
          </cell>
          <cell r="M269" t="str">
            <v>W10</v>
          </cell>
          <cell r="N269" t="str">
            <v>"Interm"</v>
          </cell>
          <cell r="O269">
            <v>180</v>
          </cell>
          <cell r="P269">
            <v>-18.149999999999999</v>
          </cell>
          <cell r="Q269">
            <v>0</v>
          </cell>
          <cell r="R269">
            <v>18.150000000000002</v>
          </cell>
          <cell r="S269">
            <v>90</v>
          </cell>
          <cell r="T269">
            <v>32</v>
          </cell>
          <cell r="U269">
            <v>0</v>
          </cell>
          <cell r="V269">
            <v>90</v>
          </cell>
          <cell r="W269">
            <v>3</v>
          </cell>
          <cell r="X269" t="str">
            <v>"GA-12a_Pt1_Hs=05.00_Tp=21.01_Interm.dat"</v>
          </cell>
          <cell r="Y269" t="str">
            <v>"GA-12a_Pt1_Hs=05.00_Tp=21.01_Interm.dat"</v>
          </cell>
          <cell r="Z269" t="str">
            <v>"257.xls"</v>
          </cell>
          <cell r="AA269">
            <v>5</v>
          </cell>
          <cell r="AB269">
            <v>2</v>
          </cell>
          <cell r="AC269">
            <v>8.1168831168831168E-2</v>
          </cell>
          <cell r="AD269" t="str">
            <v>"GA-12a_Pt1_Hs=05.00_Tp=21.01_Interm.dat"</v>
          </cell>
          <cell r="AE269" t="str">
            <v>"GA-12a_Pt1_Hs=05.00_Tp=21.01_Interm.dat"</v>
          </cell>
          <cell r="AF269" t="str">
            <v>"257.xls"</v>
          </cell>
        </row>
        <row r="270">
          <cell r="A270">
            <v>258</v>
          </cell>
          <cell r="B270" t="str">
            <v>GA-12a_Pt1_Hs=05.00_Tp=17.19_Ballast</v>
          </cell>
          <cell r="D270" t="str">
            <v>Ochi-Hubble</v>
          </cell>
          <cell r="E270" t="str">
            <v>"Specified"</v>
          </cell>
          <cell r="F270" t="str">
            <v>NE100</v>
          </cell>
          <cell r="G270">
            <v>202.5</v>
          </cell>
          <cell r="H270">
            <v>5</v>
          </cell>
          <cell r="I270">
            <v>8</v>
          </cell>
          <cell r="J270">
            <v>5.8173356602675967E-2</v>
          </cell>
          <cell r="K270" t="str">
            <v>W10</v>
          </cell>
          <cell r="L270">
            <v>157.5</v>
          </cell>
          <cell r="M270" t="str">
            <v>W10</v>
          </cell>
          <cell r="N270" t="str">
            <v>"Ballast"</v>
          </cell>
          <cell r="O270">
            <v>180</v>
          </cell>
          <cell r="P270">
            <v>-11.89</v>
          </cell>
          <cell r="Q270">
            <v>0</v>
          </cell>
          <cell r="R270">
            <v>18.150000000000002</v>
          </cell>
          <cell r="S270">
            <v>90</v>
          </cell>
          <cell r="T270">
            <v>32</v>
          </cell>
          <cell r="U270">
            <v>0</v>
          </cell>
          <cell r="V270">
            <v>90</v>
          </cell>
          <cell r="W270">
            <v>3</v>
          </cell>
          <cell r="X270" t="str">
            <v>"GA-12a_Pt1_Hs=05.00_Tp=17.19_Ballast.dat"</v>
          </cell>
          <cell r="Y270" t="str">
            <v>"GA-12a_Pt1_Hs=05.00_Tp=17.19_Ballast.dat"</v>
          </cell>
          <cell r="Z270" t="str">
            <v>"258.xls"</v>
          </cell>
          <cell r="AA270">
            <v>5</v>
          </cell>
          <cell r="AB270">
            <v>2</v>
          </cell>
          <cell r="AC270">
            <v>9.9206349206349201E-2</v>
          </cell>
          <cell r="AD270" t="str">
            <v>"GA-12a_Pt1_Hs=05.00_Tp=17.19_Ballast.dat"</v>
          </cell>
          <cell r="AE270" t="str">
            <v>"GA-12a_Pt1_Hs=05.00_Tp=17.19_Ballast.dat"</v>
          </cell>
          <cell r="AF270" t="str">
            <v>"258.xls"</v>
          </cell>
        </row>
        <row r="271">
          <cell r="A271">
            <v>259</v>
          </cell>
          <cell r="B271" t="str">
            <v>GA-12a_Pt1_Hs=05.00_Tp=19.10_Ballast</v>
          </cell>
          <cell r="D271" t="str">
            <v>Ochi-Hubble</v>
          </cell>
          <cell r="E271" t="str">
            <v>"Specified"</v>
          </cell>
          <cell r="F271" t="str">
            <v>NE100</v>
          </cell>
          <cell r="G271">
            <v>202.5</v>
          </cell>
          <cell r="H271">
            <v>5</v>
          </cell>
          <cell r="I271">
            <v>8</v>
          </cell>
          <cell r="J271">
            <v>5.235602094240837E-2</v>
          </cell>
          <cell r="K271" t="str">
            <v>W10</v>
          </cell>
          <cell r="L271">
            <v>157.5</v>
          </cell>
          <cell r="M271" t="str">
            <v>W10</v>
          </cell>
          <cell r="N271" t="str">
            <v>"Ballast"</v>
          </cell>
          <cell r="O271">
            <v>180</v>
          </cell>
          <cell r="P271">
            <v>-11.89</v>
          </cell>
          <cell r="Q271">
            <v>0</v>
          </cell>
          <cell r="R271">
            <v>18.150000000000002</v>
          </cell>
          <cell r="S271">
            <v>90</v>
          </cell>
          <cell r="T271">
            <v>32</v>
          </cell>
          <cell r="U271">
            <v>0</v>
          </cell>
          <cell r="V271">
            <v>90</v>
          </cell>
          <cell r="W271">
            <v>3</v>
          </cell>
          <cell r="X271" t="str">
            <v>"GA-12a_Pt1_Hs=05.00_Tp=19.10_Ballast.dat"</v>
          </cell>
          <cell r="Y271" t="str">
            <v>"GA-12a_Pt1_Hs=05.00_Tp=19.10_Ballast.dat"</v>
          </cell>
          <cell r="Z271" t="str">
            <v>"259.xls"</v>
          </cell>
          <cell r="AA271">
            <v>5</v>
          </cell>
          <cell r="AB271">
            <v>2</v>
          </cell>
          <cell r="AC271">
            <v>8.9285714285714288E-2</v>
          </cell>
          <cell r="AD271" t="str">
            <v>"GA-12a_Pt1_Hs=05.00_Tp=19.10_Ballast.dat"</v>
          </cell>
          <cell r="AE271" t="str">
            <v>"GA-12a_Pt1_Hs=05.00_Tp=19.10_Ballast.dat"</v>
          </cell>
          <cell r="AF271" t="str">
            <v>"259.xls"</v>
          </cell>
        </row>
        <row r="272">
          <cell r="A272">
            <v>260</v>
          </cell>
          <cell r="B272" t="str">
            <v>GA-12a_Pt1_Hs=05.00_Tp=21.01_Ballast</v>
          </cell>
          <cell r="D272" t="str">
            <v>Ochi-Hubble</v>
          </cell>
          <cell r="E272" t="str">
            <v>"Specified"</v>
          </cell>
          <cell r="F272" t="str">
            <v>NE100</v>
          </cell>
          <cell r="G272">
            <v>202.5</v>
          </cell>
          <cell r="H272">
            <v>5</v>
          </cell>
          <cell r="I272">
            <v>8</v>
          </cell>
          <cell r="J272">
            <v>4.7596382674916705E-2</v>
          </cell>
          <cell r="K272" t="str">
            <v>W10</v>
          </cell>
          <cell r="L272">
            <v>157.5</v>
          </cell>
          <cell r="M272" t="str">
            <v>W10</v>
          </cell>
          <cell r="N272" t="str">
            <v>"Ballast"</v>
          </cell>
          <cell r="O272">
            <v>180</v>
          </cell>
          <cell r="P272">
            <v>-11.89</v>
          </cell>
          <cell r="Q272">
            <v>0</v>
          </cell>
          <cell r="R272">
            <v>18.150000000000002</v>
          </cell>
          <cell r="S272">
            <v>90</v>
          </cell>
          <cell r="T272">
            <v>32</v>
          </cell>
          <cell r="U272">
            <v>0</v>
          </cell>
          <cell r="V272">
            <v>90</v>
          </cell>
          <cell r="W272">
            <v>3</v>
          </cell>
          <cell r="X272" t="str">
            <v>"GA-12a_Pt1_Hs=05.00_Tp=21.01_Ballast.dat"</v>
          </cell>
          <cell r="Y272" t="str">
            <v>"GA-12a_Pt1_Hs=05.00_Tp=21.01_Ballast.dat"</v>
          </cell>
          <cell r="Z272" t="str">
            <v>"260.xls"</v>
          </cell>
          <cell r="AA272">
            <v>5</v>
          </cell>
          <cell r="AB272">
            <v>2</v>
          </cell>
          <cell r="AC272">
            <v>8.1168831168831168E-2</v>
          </cell>
          <cell r="AD272" t="str">
            <v>"GA-12a_Pt1_Hs=05.00_Tp=21.01_Ballast.dat"</v>
          </cell>
          <cell r="AE272" t="str">
            <v>"GA-12a_Pt1_Hs=05.00_Tp=21.01_Ballast.dat"</v>
          </cell>
          <cell r="AF272" t="str">
            <v>"260.xls"</v>
          </cell>
        </row>
        <row r="273">
          <cell r="A273">
            <v>261</v>
          </cell>
          <cell r="B273" t="str">
            <v>GA-12b_Pt1_Hs=05.00_Tp=17.19_Full</v>
          </cell>
          <cell r="D273" t="str">
            <v>Ochi-Hubble</v>
          </cell>
          <cell r="E273" t="str">
            <v>"Specified"</v>
          </cell>
          <cell r="F273" t="str">
            <v>E100</v>
          </cell>
          <cell r="G273">
            <v>157.5</v>
          </cell>
          <cell r="H273">
            <v>5</v>
          </cell>
          <cell r="I273">
            <v>8</v>
          </cell>
          <cell r="J273">
            <v>5.8173356602675967E-2</v>
          </cell>
          <cell r="K273" t="str">
            <v>SW10</v>
          </cell>
          <cell r="L273">
            <v>202.5</v>
          </cell>
          <cell r="M273" t="str">
            <v>SW10</v>
          </cell>
          <cell r="N273" t="str">
            <v>"Full"</v>
          </cell>
          <cell r="O273">
            <v>180</v>
          </cell>
          <cell r="P273">
            <v>-24.5</v>
          </cell>
          <cell r="Q273">
            <v>0</v>
          </cell>
          <cell r="R273">
            <v>18.150000000000002</v>
          </cell>
          <cell r="S273">
            <v>90</v>
          </cell>
          <cell r="T273">
            <v>32</v>
          </cell>
          <cell r="U273">
            <v>0</v>
          </cell>
          <cell r="V273">
            <v>90</v>
          </cell>
          <cell r="W273">
            <v>3</v>
          </cell>
          <cell r="X273" t="str">
            <v>"GA-12b_Pt1_Hs=05.00_Tp=17.19_Full.dat"</v>
          </cell>
          <cell r="Y273" t="str">
            <v>"GA-12b_Pt1_Hs=05.00_Tp=17.19_Full.dat"</v>
          </cell>
          <cell r="Z273" t="str">
            <v>"261.xls"</v>
          </cell>
          <cell r="AA273">
            <v>5</v>
          </cell>
          <cell r="AB273">
            <v>2</v>
          </cell>
          <cell r="AC273">
            <v>9.9206349206349201E-2</v>
          </cell>
          <cell r="AD273" t="str">
            <v>"GA-12b_Pt1_Hs=05.00_Tp=17.19_Full.dat"</v>
          </cell>
          <cell r="AE273" t="str">
            <v>"GA-12b_Pt1_Hs=05.00_Tp=17.19_Full.dat"</v>
          </cell>
          <cell r="AF273" t="str">
            <v>"261.xls"</v>
          </cell>
        </row>
        <row r="274">
          <cell r="A274">
            <v>262</v>
          </cell>
          <cell r="B274" t="str">
            <v>GA-12b_Pt1_Hs=05.00_Tp=19.10_Full</v>
          </cell>
          <cell r="D274" t="str">
            <v>Ochi-Hubble</v>
          </cell>
          <cell r="E274" t="str">
            <v>"Specified"</v>
          </cell>
          <cell r="F274" t="str">
            <v>E100</v>
          </cell>
          <cell r="G274">
            <v>157.5</v>
          </cell>
          <cell r="H274">
            <v>5</v>
          </cell>
          <cell r="I274">
            <v>8</v>
          </cell>
          <cell r="J274">
            <v>5.235602094240837E-2</v>
          </cell>
          <cell r="K274" t="str">
            <v>SW10</v>
          </cell>
          <cell r="L274">
            <v>202.5</v>
          </cell>
          <cell r="M274" t="str">
            <v>SW10</v>
          </cell>
          <cell r="N274" t="str">
            <v>"Full"</v>
          </cell>
          <cell r="O274">
            <v>180</v>
          </cell>
          <cell r="P274">
            <v>-24.5</v>
          </cell>
          <cell r="Q274">
            <v>0</v>
          </cell>
          <cell r="R274">
            <v>18.150000000000002</v>
          </cell>
          <cell r="S274">
            <v>90</v>
          </cell>
          <cell r="T274">
            <v>32</v>
          </cell>
          <cell r="U274">
            <v>0</v>
          </cell>
          <cell r="V274">
            <v>90</v>
          </cell>
          <cell r="W274">
            <v>3</v>
          </cell>
          <cell r="X274" t="str">
            <v>"GA-12b_Pt1_Hs=05.00_Tp=19.10_Full.dat"</v>
          </cell>
          <cell r="Y274" t="str">
            <v>"GA-12b_Pt1_Hs=05.00_Tp=19.10_Full.dat"</v>
          </cell>
          <cell r="Z274" t="str">
            <v>"262.xls"</v>
          </cell>
          <cell r="AA274">
            <v>5</v>
          </cell>
          <cell r="AB274">
            <v>2</v>
          </cell>
          <cell r="AC274">
            <v>8.9285714285714288E-2</v>
          </cell>
          <cell r="AD274" t="str">
            <v>"GA-12b_Pt1_Hs=05.00_Tp=19.10_Full.dat"</v>
          </cell>
          <cell r="AE274" t="str">
            <v>"GA-12b_Pt1_Hs=05.00_Tp=19.10_Full.dat"</v>
          </cell>
          <cell r="AF274" t="str">
            <v>"262.xls"</v>
          </cell>
        </row>
        <row r="275">
          <cell r="A275">
            <v>263</v>
          </cell>
          <cell r="B275" t="str">
            <v>GA-12b_Pt1_Hs=05.00_Tp=21.01_Full</v>
          </cell>
          <cell r="D275" t="str">
            <v>Ochi-Hubble</v>
          </cell>
          <cell r="E275" t="str">
            <v>"Specified"</v>
          </cell>
          <cell r="F275" t="str">
            <v>E100</v>
          </cell>
          <cell r="G275">
            <v>157.5</v>
          </cell>
          <cell r="H275">
            <v>5</v>
          </cell>
          <cell r="I275">
            <v>8</v>
          </cell>
          <cell r="J275">
            <v>4.7596382674916705E-2</v>
          </cell>
          <cell r="K275" t="str">
            <v>SW10</v>
          </cell>
          <cell r="L275">
            <v>202.5</v>
          </cell>
          <cell r="M275" t="str">
            <v>SW10</v>
          </cell>
          <cell r="N275" t="str">
            <v>"Full"</v>
          </cell>
          <cell r="O275">
            <v>180</v>
          </cell>
          <cell r="P275">
            <v>-24.5</v>
          </cell>
          <cell r="Q275">
            <v>0</v>
          </cell>
          <cell r="R275">
            <v>18.150000000000002</v>
          </cell>
          <cell r="S275">
            <v>90</v>
          </cell>
          <cell r="T275">
            <v>32</v>
          </cell>
          <cell r="U275">
            <v>0</v>
          </cell>
          <cell r="V275">
            <v>90</v>
          </cell>
          <cell r="W275">
            <v>3</v>
          </cell>
          <cell r="X275" t="str">
            <v>"GA-12b_Pt1_Hs=05.00_Tp=21.01_Full.dat"</v>
          </cell>
          <cell r="Y275" t="str">
            <v>"GA-12b_Pt1_Hs=05.00_Tp=21.01_Full.dat"</v>
          </cell>
          <cell r="Z275" t="str">
            <v>"263.xls"</v>
          </cell>
          <cell r="AA275">
            <v>5</v>
          </cell>
          <cell r="AB275">
            <v>2</v>
          </cell>
          <cell r="AC275">
            <v>8.1168831168831168E-2</v>
          </cell>
          <cell r="AD275" t="str">
            <v>"GA-12b_Pt1_Hs=05.00_Tp=21.01_Full.dat"</v>
          </cell>
          <cell r="AE275" t="str">
            <v>"GA-12b_Pt1_Hs=05.00_Tp=21.01_Full.dat"</v>
          </cell>
          <cell r="AF275" t="str">
            <v>"263.xls"</v>
          </cell>
        </row>
        <row r="276">
          <cell r="A276">
            <v>264</v>
          </cell>
          <cell r="B276" t="str">
            <v>GA-12b_Pt1_Hs=05.00_Tp=17.19_Interm</v>
          </cell>
          <cell r="D276" t="str">
            <v>Ochi-Hubble</v>
          </cell>
          <cell r="E276" t="str">
            <v>"Specified"</v>
          </cell>
          <cell r="F276" t="str">
            <v>E100</v>
          </cell>
          <cell r="G276">
            <v>157.5</v>
          </cell>
          <cell r="H276">
            <v>5</v>
          </cell>
          <cell r="I276">
            <v>8</v>
          </cell>
          <cell r="J276">
            <v>5.8173356602675967E-2</v>
          </cell>
          <cell r="K276" t="str">
            <v>SW10</v>
          </cell>
          <cell r="L276">
            <v>202.5</v>
          </cell>
          <cell r="M276" t="str">
            <v>SW10</v>
          </cell>
          <cell r="N276" t="str">
            <v>"Interm"</v>
          </cell>
          <cell r="O276">
            <v>180</v>
          </cell>
          <cell r="P276">
            <v>-18.149999999999999</v>
          </cell>
          <cell r="Q276">
            <v>0</v>
          </cell>
          <cell r="R276">
            <v>18.150000000000002</v>
          </cell>
          <cell r="S276">
            <v>90</v>
          </cell>
          <cell r="T276">
            <v>32</v>
          </cell>
          <cell r="U276">
            <v>0</v>
          </cell>
          <cell r="V276">
            <v>90</v>
          </cell>
          <cell r="W276">
            <v>3</v>
          </cell>
          <cell r="X276" t="str">
            <v>"GA-12b_Pt1_Hs=05.00_Tp=17.19_Interm.dat"</v>
          </cell>
          <cell r="Y276" t="str">
            <v>"GA-12b_Pt1_Hs=05.00_Tp=17.19_Interm.dat"</v>
          </cell>
          <cell r="Z276" t="str">
            <v>"264.xls"</v>
          </cell>
          <cell r="AA276">
            <v>5</v>
          </cell>
          <cell r="AB276">
            <v>2</v>
          </cell>
          <cell r="AC276">
            <v>9.9206349206349201E-2</v>
          </cell>
          <cell r="AD276" t="str">
            <v>"GA-12b_Pt1_Hs=05.00_Tp=17.19_Interm.dat"</v>
          </cell>
          <cell r="AE276" t="str">
            <v>"GA-12b_Pt1_Hs=05.00_Tp=17.19_Interm.dat"</v>
          </cell>
          <cell r="AF276" t="str">
            <v>"264.xls"</v>
          </cell>
        </row>
        <row r="277">
          <cell r="A277">
            <v>265</v>
          </cell>
          <cell r="B277" t="str">
            <v>GA-12b_Pt1_Hs=05.00_Tp=19.10_Interm</v>
          </cell>
          <cell r="D277" t="str">
            <v>Ochi-Hubble</v>
          </cell>
          <cell r="E277" t="str">
            <v>"Specified"</v>
          </cell>
          <cell r="F277" t="str">
            <v>E100</v>
          </cell>
          <cell r="G277">
            <v>157.5</v>
          </cell>
          <cell r="H277">
            <v>5</v>
          </cell>
          <cell r="I277">
            <v>8</v>
          </cell>
          <cell r="J277">
            <v>5.235602094240837E-2</v>
          </cell>
          <cell r="K277" t="str">
            <v>SW10</v>
          </cell>
          <cell r="L277">
            <v>202.5</v>
          </cell>
          <cell r="M277" t="str">
            <v>SW10</v>
          </cell>
          <cell r="N277" t="str">
            <v>"Interm"</v>
          </cell>
          <cell r="O277">
            <v>180</v>
          </cell>
          <cell r="P277">
            <v>-18.149999999999999</v>
          </cell>
          <cell r="Q277">
            <v>0</v>
          </cell>
          <cell r="R277">
            <v>18.150000000000002</v>
          </cell>
          <cell r="S277">
            <v>90</v>
          </cell>
          <cell r="T277">
            <v>32</v>
          </cell>
          <cell r="U277">
            <v>0</v>
          </cell>
          <cell r="V277">
            <v>90</v>
          </cell>
          <cell r="W277">
            <v>3</v>
          </cell>
          <cell r="X277" t="str">
            <v>"GA-12b_Pt1_Hs=05.00_Tp=19.10_Interm.dat"</v>
          </cell>
          <cell r="Y277" t="str">
            <v>"GA-12b_Pt1_Hs=05.00_Tp=19.10_Interm.dat"</v>
          </cell>
          <cell r="Z277" t="str">
            <v>"265.xls"</v>
          </cell>
          <cell r="AA277">
            <v>5</v>
          </cell>
          <cell r="AB277">
            <v>2</v>
          </cell>
          <cell r="AC277">
            <v>8.9285714285714288E-2</v>
          </cell>
          <cell r="AD277" t="str">
            <v>"GA-12b_Pt1_Hs=05.00_Tp=19.10_Interm.dat"</v>
          </cell>
          <cell r="AE277" t="str">
            <v>"GA-12b_Pt1_Hs=05.00_Tp=19.10_Interm.dat"</v>
          </cell>
          <cell r="AF277" t="str">
            <v>"265.xls"</v>
          </cell>
        </row>
        <row r="278">
          <cell r="A278">
            <v>266</v>
          </cell>
          <cell r="B278" t="str">
            <v>GA-12b_Pt1_Hs=05.00_Tp=21.01_Interm</v>
          </cell>
          <cell r="D278" t="str">
            <v>Ochi-Hubble</v>
          </cell>
          <cell r="E278" t="str">
            <v>"Specified"</v>
          </cell>
          <cell r="F278" t="str">
            <v>E100</v>
          </cell>
          <cell r="G278">
            <v>157.5</v>
          </cell>
          <cell r="H278">
            <v>5</v>
          </cell>
          <cell r="I278">
            <v>8</v>
          </cell>
          <cell r="J278">
            <v>4.7596382674916705E-2</v>
          </cell>
          <cell r="K278" t="str">
            <v>SW10</v>
          </cell>
          <cell r="L278">
            <v>202.5</v>
          </cell>
          <cell r="M278" t="str">
            <v>SW10</v>
          </cell>
          <cell r="N278" t="str">
            <v>"Interm"</v>
          </cell>
          <cell r="O278">
            <v>180</v>
          </cell>
          <cell r="P278">
            <v>-18.149999999999999</v>
          </cell>
          <cell r="Q278">
            <v>0</v>
          </cell>
          <cell r="R278">
            <v>18.150000000000002</v>
          </cell>
          <cell r="S278">
            <v>90</v>
          </cell>
          <cell r="T278">
            <v>32</v>
          </cell>
          <cell r="U278">
            <v>0</v>
          </cell>
          <cell r="V278">
            <v>90</v>
          </cell>
          <cell r="W278">
            <v>3</v>
          </cell>
          <cell r="X278" t="str">
            <v>"GA-12b_Pt1_Hs=05.00_Tp=21.01_Interm.dat"</v>
          </cell>
          <cell r="Y278" t="str">
            <v>"GA-12b_Pt1_Hs=05.00_Tp=21.01_Interm.dat"</v>
          </cell>
          <cell r="Z278" t="str">
            <v>"266.xls"</v>
          </cell>
          <cell r="AA278">
            <v>5</v>
          </cell>
          <cell r="AB278">
            <v>2</v>
          </cell>
          <cell r="AC278">
            <v>8.1168831168831168E-2</v>
          </cell>
          <cell r="AD278" t="str">
            <v>"GA-12b_Pt1_Hs=05.00_Tp=21.01_Interm.dat"</v>
          </cell>
          <cell r="AE278" t="str">
            <v>"GA-12b_Pt1_Hs=05.00_Tp=21.01_Interm.dat"</v>
          </cell>
          <cell r="AF278" t="str">
            <v>"266.xls"</v>
          </cell>
        </row>
        <row r="279">
          <cell r="A279">
            <v>267</v>
          </cell>
          <cell r="B279" t="str">
            <v>GA-12b_Pt1_Hs=05.00_Tp=17.19_Ballast</v>
          </cell>
          <cell r="D279" t="str">
            <v>Ochi-Hubble</v>
          </cell>
          <cell r="E279" t="str">
            <v>"Specified"</v>
          </cell>
          <cell r="F279" t="str">
            <v>E100</v>
          </cell>
          <cell r="G279">
            <v>157.5</v>
          </cell>
          <cell r="H279">
            <v>5</v>
          </cell>
          <cell r="I279">
            <v>8</v>
          </cell>
          <cell r="J279">
            <v>5.8173356602675967E-2</v>
          </cell>
          <cell r="K279" t="str">
            <v>SW10</v>
          </cell>
          <cell r="L279">
            <v>202.5</v>
          </cell>
          <cell r="M279" t="str">
            <v>SW10</v>
          </cell>
          <cell r="N279" t="str">
            <v>"Ballast"</v>
          </cell>
          <cell r="O279">
            <v>180</v>
          </cell>
          <cell r="P279">
            <v>-11.89</v>
          </cell>
          <cell r="Q279">
            <v>0</v>
          </cell>
          <cell r="R279">
            <v>18.150000000000002</v>
          </cell>
          <cell r="S279">
            <v>90</v>
          </cell>
          <cell r="T279">
            <v>32</v>
          </cell>
          <cell r="U279">
            <v>0</v>
          </cell>
          <cell r="V279">
            <v>90</v>
          </cell>
          <cell r="W279">
            <v>3</v>
          </cell>
          <cell r="X279" t="str">
            <v>"GA-12b_Pt1_Hs=05.00_Tp=17.19_Ballast.dat"</v>
          </cell>
          <cell r="Y279" t="str">
            <v>"GA-12b_Pt1_Hs=05.00_Tp=17.19_Ballast.dat"</v>
          </cell>
          <cell r="Z279" t="str">
            <v>"267.xls"</v>
          </cell>
          <cell r="AA279">
            <v>5</v>
          </cell>
          <cell r="AB279">
            <v>2</v>
          </cell>
          <cell r="AC279">
            <v>9.9206349206349201E-2</v>
          </cell>
          <cell r="AD279" t="str">
            <v>"GA-12b_Pt1_Hs=05.00_Tp=17.19_Ballast.dat"</v>
          </cell>
          <cell r="AE279" t="str">
            <v>"GA-12b_Pt1_Hs=05.00_Tp=17.19_Ballast.dat"</v>
          </cell>
          <cell r="AF279" t="str">
            <v>"267.xls"</v>
          </cell>
        </row>
        <row r="280">
          <cell r="A280">
            <v>268</v>
          </cell>
          <cell r="B280" t="str">
            <v>GA-12b_Pt1_Hs=05.00_Tp=19.10_Ballast</v>
          </cell>
          <cell r="D280" t="str">
            <v>Ochi-Hubble</v>
          </cell>
          <cell r="E280" t="str">
            <v>"Specified"</v>
          </cell>
          <cell r="F280" t="str">
            <v>E100</v>
          </cell>
          <cell r="G280">
            <v>157.5</v>
          </cell>
          <cell r="H280">
            <v>5</v>
          </cell>
          <cell r="I280">
            <v>8</v>
          </cell>
          <cell r="J280">
            <v>5.235602094240837E-2</v>
          </cell>
          <cell r="K280" t="str">
            <v>SW10</v>
          </cell>
          <cell r="L280">
            <v>202.5</v>
          </cell>
          <cell r="M280" t="str">
            <v>SW10</v>
          </cell>
          <cell r="N280" t="str">
            <v>"Ballast"</v>
          </cell>
          <cell r="O280">
            <v>180</v>
          </cell>
          <cell r="P280">
            <v>-11.89</v>
          </cell>
          <cell r="Q280">
            <v>0</v>
          </cell>
          <cell r="R280">
            <v>18.150000000000002</v>
          </cell>
          <cell r="S280">
            <v>90</v>
          </cell>
          <cell r="T280">
            <v>32</v>
          </cell>
          <cell r="U280">
            <v>0</v>
          </cell>
          <cell r="V280">
            <v>90</v>
          </cell>
          <cell r="W280">
            <v>3</v>
          </cell>
          <cell r="X280" t="str">
            <v>"GA-12b_Pt1_Hs=05.00_Tp=19.10_Ballast.dat"</v>
          </cell>
          <cell r="Y280" t="str">
            <v>"GA-12b_Pt1_Hs=05.00_Tp=19.10_Ballast.dat"</v>
          </cell>
          <cell r="Z280" t="str">
            <v>"268.xls"</v>
          </cell>
          <cell r="AA280">
            <v>5</v>
          </cell>
          <cell r="AB280">
            <v>2</v>
          </cell>
          <cell r="AC280">
            <v>8.9285714285714288E-2</v>
          </cell>
          <cell r="AD280" t="str">
            <v>"GA-12b_Pt1_Hs=05.00_Tp=19.10_Ballast.dat"</v>
          </cell>
          <cell r="AE280" t="str">
            <v>"GA-12b_Pt1_Hs=05.00_Tp=19.10_Ballast.dat"</v>
          </cell>
          <cell r="AF280" t="str">
            <v>"268.xls"</v>
          </cell>
        </row>
        <row r="281">
          <cell r="A281">
            <v>269</v>
          </cell>
          <cell r="B281" t="str">
            <v>GA-12b_Pt1_Hs=05.00_Tp=21.01_Ballast</v>
          </cell>
          <cell r="D281" t="str">
            <v>Ochi-Hubble</v>
          </cell>
          <cell r="E281" t="str">
            <v>"Specified"</v>
          </cell>
          <cell r="F281" t="str">
            <v>E100</v>
          </cell>
          <cell r="G281">
            <v>157.5</v>
          </cell>
          <cell r="H281">
            <v>5</v>
          </cell>
          <cell r="I281">
            <v>8</v>
          </cell>
          <cell r="J281">
            <v>4.7596382674916705E-2</v>
          </cell>
          <cell r="K281" t="str">
            <v>SW10</v>
          </cell>
          <cell r="L281">
            <v>202.5</v>
          </cell>
          <cell r="M281" t="str">
            <v>SW10</v>
          </cell>
          <cell r="N281" t="str">
            <v>"Ballast"</v>
          </cell>
          <cell r="O281">
            <v>180</v>
          </cell>
          <cell r="P281">
            <v>-11.89</v>
          </cell>
          <cell r="Q281">
            <v>0</v>
          </cell>
          <cell r="R281">
            <v>18.150000000000002</v>
          </cell>
          <cell r="S281">
            <v>90</v>
          </cell>
          <cell r="T281">
            <v>32</v>
          </cell>
          <cell r="U281">
            <v>0</v>
          </cell>
          <cell r="V281">
            <v>90</v>
          </cell>
          <cell r="W281">
            <v>3</v>
          </cell>
          <cell r="X281" t="str">
            <v>"GA-12b_Pt1_Hs=05.00_Tp=21.01_Ballast.dat"</v>
          </cell>
          <cell r="Y281" t="str">
            <v>"GA-12b_Pt1_Hs=05.00_Tp=21.01_Ballast.dat"</v>
          </cell>
          <cell r="Z281" t="str">
            <v>"269.xls"</v>
          </cell>
          <cell r="AA281">
            <v>5</v>
          </cell>
          <cell r="AB281">
            <v>2</v>
          </cell>
          <cell r="AC281">
            <v>8.1168831168831168E-2</v>
          </cell>
          <cell r="AD281" t="str">
            <v>"GA-12b_Pt1_Hs=05.00_Tp=21.01_Ballast.dat"</v>
          </cell>
          <cell r="AE281" t="str">
            <v>"GA-12b_Pt1_Hs=05.00_Tp=21.01_Ballast.dat"</v>
          </cell>
          <cell r="AF281" t="str">
            <v>"269.xls"</v>
          </cell>
        </row>
        <row r="282">
          <cell r="A282">
            <v>270</v>
          </cell>
          <cell r="B282" t="str">
            <v>GA-12c_Pt1_Hs=05.00_Tp=17.19_Full</v>
          </cell>
          <cell r="D282" t="str">
            <v>Ochi-Hubble</v>
          </cell>
          <cell r="E282" t="str">
            <v>"Specified"</v>
          </cell>
          <cell r="F282" t="str">
            <v>SW100</v>
          </cell>
          <cell r="G282">
            <v>22.5</v>
          </cell>
          <cell r="H282">
            <v>5</v>
          </cell>
          <cell r="I282">
            <v>8</v>
          </cell>
          <cell r="J282">
            <v>5.8173356602675967E-2</v>
          </cell>
          <cell r="K282" t="str">
            <v>E10</v>
          </cell>
          <cell r="L282">
            <v>337.5</v>
          </cell>
          <cell r="M282" t="str">
            <v>E10</v>
          </cell>
          <cell r="N282" t="str">
            <v>"Full"</v>
          </cell>
          <cell r="O282">
            <v>360</v>
          </cell>
          <cell r="P282">
            <v>-24.5</v>
          </cell>
          <cell r="Q282">
            <v>0</v>
          </cell>
          <cell r="R282">
            <v>18.150000000000002</v>
          </cell>
          <cell r="S282">
            <v>90</v>
          </cell>
          <cell r="T282">
            <v>32</v>
          </cell>
          <cell r="U282">
            <v>0</v>
          </cell>
          <cell r="V282">
            <v>90</v>
          </cell>
          <cell r="W282">
            <v>3</v>
          </cell>
          <cell r="X282" t="str">
            <v>"GA-12c_Pt1_Hs=05.00_Tp=17.19_Full.dat"</v>
          </cell>
          <cell r="Y282" t="str">
            <v>"GA-12c_Pt1_Hs=05.00_Tp=17.19_Full.dat"</v>
          </cell>
          <cell r="Z282" t="str">
            <v>"270.xls"</v>
          </cell>
          <cell r="AA282">
            <v>5</v>
          </cell>
          <cell r="AB282">
            <v>2</v>
          </cell>
          <cell r="AC282">
            <v>9.9206349206349201E-2</v>
          </cell>
          <cell r="AD282" t="str">
            <v>"GA-12c_Pt1_Hs=05.00_Tp=17.19_Full.dat"</v>
          </cell>
          <cell r="AE282" t="str">
            <v>"GA-12c_Pt1_Hs=05.00_Tp=17.19_Full.dat"</v>
          </cell>
          <cell r="AF282" t="str">
            <v>"270.xls"</v>
          </cell>
        </row>
        <row r="283">
          <cell r="A283">
            <v>271</v>
          </cell>
          <cell r="B283" t="str">
            <v>GA-12c_Pt1_Hs=05.00_Tp=19.10_Full</v>
          </cell>
          <cell r="D283" t="str">
            <v>Ochi-Hubble</v>
          </cell>
          <cell r="E283" t="str">
            <v>"Specified"</v>
          </cell>
          <cell r="F283" t="str">
            <v>SW100</v>
          </cell>
          <cell r="G283">
            <v>22.5</v>
          </cell>
          <cell r="H283">
            <v>5</v>
          </cell>
          <cell r="I283">
            <v>8</v>
          </cell>
          <cell r="J283">
            <v>5.235602094240837E-2</v>
          </cell>
          <cell r="K283" t="str">
            <v>E10</v>
          </cell>
          <cell r="L283">
            <v>337.5</v>
          </cell>
          <cell r="M283" t="str">
            <v>E10</v>
          </cell>
          <cell r="N283" t="str">
            <v>"Full"</v>
          </cell>
          <cell r="O283">
            <v>360</v>
          </cell>
          <cell r="P283">
            <v>-24.5</v>
          </cell>
          <cell r="Q283">
            <v>0</v>
          </cell>
          <cell r="R283">
            <v>18.150000000000002</v>
          </cell>
          <cell r="S283">
            <v>90</v>
          </cell>
          <cell r="T283">
            <v>32</v>
          </cell>
          <cell r="U283">
            <v>0</v>
          </cell>
          <cell r="V283">
            <v>90</v>
          </cell>
          <cell r="W283">
            <v>3</v>
          </cell>
          <cell r="X283" t="str">
            <v>"GA-12c_Pt1_Hs=05.00_Tp=19.10_Full.dat"</v>
          </cell>
          <cell r="Y283" t="str">
            <v>"GA-12c_Pt1_Hs=05.00_Tp=19.10_Full.dat"</v>
          </cell>
          <cell r="Z283" t="str">
            <v>"271.xls"</v>
          </cell>
          <cell r="AA283">
            <v>5</v>
          </cell>
          <cell r="AB283">
            <v>2</v>
          </cell>
          <cell r="AC283">
            <v>8.9285714285714288E-2</v>
          </cell>
          <cell r="AD283" t="str">
            <v>"GA-12c_Pt1_Hs=05.00_Tp=19.10_Full.dat"</v>
          </cell>
          <cell r="AE283" t="str">
            <v>"GA-12c_Pt1_Hs=05.00_Tp=19.10_Full.dat"</v>
          </cell>
          <cell r="AF283" t="str">
            <v>"271.xls"</v>
          </cell>
        </row>
        <row r="284">
          <cell r="A284">
            <v>272</v>
          </cell>
          <cell r="B284" t="str">
            <v>GA-12c_Pt1_Hs=05.00_Tp=21.01_Full</v>
          </cell>
          <cell r="D284" t="str">
            <v>Ochi-Hubble</v>
          </cell>
          <cell r="E284" t="str">
            <v>"Specified"</v>
          </cell>
          <cell r="F284" t="str">
            <v>SW100</v>
          </cell>
          <cell r="G284">
            <v>22.5</v>
          </cell>
          <cell r="H284">
            <v>5</v>
          </cell>
          <cell r="I284">
            <v>8</v>
          </cell>
          <cell r="J284">
            <v>4.7596382674916705E-2</v>
          </cell>
          <cell r="K284" t="str">
            <v>E10</v>
          </cell>
          <cell r="L284">
            <v>337.5</v>
          </cell>
          <cell r="M284" t="str">
            <v>E10</v>
          </cell>
          <cell r="N284" t="str">
            <v>"Full"</v>
          </cell>
          <cell r="O284">
            <v>360</v>
          </cell>
          <cell r="P284">
            <v>-24.5</v>
          </cell>
          <cell r="Q284">
            <v>0</v>
          </cell>
          <cell r="R284">
            <v>18.150000000000002</v>
          </cell>
          <cell r="S284">
            <v>90</v>
          </cell>
          <cell r="T284">
            <v>32</v>
          </cell>
          <cell r="U284">
            <v>0</v>
          </cell>
          <cell r="V284">
            <v>90</v>
          </cell>
          <cell r="W284">
            <v>3</v>
          </cell>
          <cell r="X284" t="str">
            <v>"GA-12c_Pt1_Hs=05.00_Tp=21.01_Full.dat"</v>
          </cell>
          <cell r="Y284" t="str">
            <v>"GA-12c_Pt1_Hs=05.00_Tp=21.01_Full.dat"</v>
          </cell>
          <cell r="Z284" t="str">
            <v>"272.xls"</v>
          </cell>
          <cell r="AA284">
            <v>5</v>
          </cell>
          <cell r="AB284">
            <v>2</v>
          </cell>
          <cell r="AC284">
            <v>8.1168831168831168E-2</v>
          </cell>
          <cell r="AD284" t="str">
            <v>"GA-12c_Pt1_Hs=05.00_Tp=21.01_Full.dat"</v>
          </cell>
          <cell r="AE284" t="str">
            <v>"GA-12c_Pt1_Hs=05.00_Tp=21.01_Full.dat"</v>
          </cell>
          <cell r="AF284" t="str">
            <v>"272.xls"</v>
          </cell>
        </row>
        <row r="285">
          <cell r="A285">
            <v>273</v>
          </cell>
          <cell r="B285" t="str">
            <v>GA-12c_Pt1_Hs=05.00_Tp=17.19_Interm</v>
          </cell>
          <cell r="D285" t="str">
            <v>Ochi-Hubble</v>
          </cell>
          <cell r="E285" t="str">
            <v>"Specified"</v>
          </cell>
          <cell r="F285" t="str">
            <v>SW100</v>
          </cell>
          <cell r="G285">
            <v>22.5</v>
          </cell>
          <cell r="H285">
            <v>5</v>
          </cell>
          <cell r="I285">
            <v>8</v>
          </cell>
          <cell r="J285">
            <v>5.8173356602675967E-2</v>
          </cell>
          <cell r="K285" t="str">
            <v>E10</v>
          </cell>
          <cell r="L285">
            <v>337.5</v>
          </cell>
          <cell r="M285" t="str">
            <v>E10</v>
          </cell>
          <cell r="N285" t="str">
            <v>"Interm"</v>
          </cell>
          <cell r="O285">
            <v>360</v>
          </cell>
          <cell r="P285">
            <v>-18.149999999999999</v>
          </cell>
          <cell r="Q285">
            <v>0</v>
          </cell>
          <cell r="R285">
            <v>18.150000000000002</v>
          </cell>
          <cell r="S285">
            <v>90</v>
          </cell>
          <cell r="T285">
            <v>32</v>
          </cell>
          <cell r="U285">
            <v>0</v>
          </cell>
          <cell r="V285">
            <v>90</v>
          </cell>
          <cell r="W285">
            <v>3</v>
          </cell>
          <cell r="X285" t="str">
            <v>"GA-12c_Pt1_Hs=05.00_Tp=17.19_Interm.dat"</v>
          </cell>
          <cell r="Y285" t="str">
            <v>"GA-12c_Pt1_Hs=05.00_Tp=17.19_Interm.dat"</v>
          </cell>
          <cell r="Z285" t="str">
            <v>"273.xls"</v>
          </cell>
          <cell r="AA285">
            <v>5</v>
          </cell>
          <cell r="AB285">
            <v>2</v>
          </cell>
          <cell r="AC285">
            <v>9.9206349206349201E-2</v>
          </cell>
          <cell r="AD285" t="str">
            <v>"GA-12c_Pt1_Hs=05.00_Tp=17.19_Interm.dat"</v>
          </cell>
          <cell r="AE285" t="str">
            <v>"GA-12c_Pt1_Hs=05.00_Tp=17.19_Interm.dat"</v>
          </cell>
          <cell r="AF285" t="str">
            <v>"273.xls"</v>
          </cell>
        </row>
        <row r="286">
          <cell r="A286">
            <v>274</v>
          </cell>
          <cell r="B286" t="str">
            <v>GA-12c_Pt1_Hs=05.00_Tp=19.10_Interm</v>
          </cell>
          <cell r="D286" t="str">
            <v>Ochi-Hubble</v>
          </cell>
          <cell r="E286" t="str">
            <v>"Specified"</v>
          </cell>
          <cell r="F286" t="str">
            <v>SW100</v>
          </cell>
          <cell r="G286">
            <v>22.5</v>
          </cell>
          <cell r="H286">
            <v>5</v>
          </cell>
          <cell r="I286">
            <v>8</v>
          </cell>
          <cell r="J286">
            <v>5.235602094240837E-2</v>
          </cell>
          <cell r="K286" t="str">
            <v>E10</v>
          </cell>
          <cell r="L286">
            <v>337.5</v>
          </cell>
          <cell r="M286" t="str">
            <v>E10</v>
          </cell>
          <cell r="N286" t="str">
            <v>"Interm"</v>
          </cell>
          <cell r="O286">
            <v>360</v>
          </cell>
          <cell r="P286">
            <v>-18.149999999999999</v>
          </cell>
          <cell r="Q286">
            <v>0</v>
          </cell>
          <cell r="R286">
            <v>18.150000000000002</v>
          </cell>
          <cell r="S286">
            <v>90</v>
          </cell>
          <cell r="T286">
            <v>32</v>
          </cell>
          <cell r="U286">
            <v>0</v>
          </cell>
          <cell r="V286">
            <v>90</v>
          </cell>
          <cell r="W286">
            <v>3</v>
          </cell>
          <cell r="X286" t="str">
            <v>"GA-12c_Pt1_Hs=05.00_Tp=19.10_Interm.dat"</v>
          </cell>
          <cell r="Y286" t="str">
            <v>"GA-12c_Pt1_Hs=05.00_Tp=19.10_Interm.dat"</v>
          </cell>
          <cell r="Z286" t="str">
            <v>"274.xls"</v>
          </cell>
          <cell r="AA286">
            <v>5</v>
          </cell>
          <cell r="AB286">
            <v>2</v>
          </cell>
          <cell r="AC286">
            <v>8.9285714285714288E-2</v>
          </cell>
          <cell r="AD286" t="str">
            <v>"GA-12c_Pt1_Hs=05.00_Tp=19.10_Interm.dat"</v>
          </cell>
          <cell r="AE286" t="str">
            <v>"GA-12c_Pt1_Hs=05.00_Tp=19.10_Interm.dat"</v>
          </cell>
          <cell r="AF286" t="str">
            <v>"274.xls"</v>
          </cell>
        </row>
        <row r="287">
          <cell r="A287">
            <v>275</v>
          </cell>
          <cell r="B287" t="str">
            <v>GA-12c_Pt1_Hs=05.00_Tp=21.01_Interm</v>
          </cell>
          <cell r="D287" t="str">
            <v>Ochi-Hubble</v>
          </cell>
          <cell r="E287" t="str">
            <v>"Specified"</v>
          </cell>
          <cell r="F287" t="str">
            <v>SW100</v>
          </cell>
          <cell r="G287">
            <v>22.5</v>
          </cell>
          <cell r="H287">
            <v>5</v>
          </cell>
          <cell r="I287">
            <v>8</v>
          </cell>
          <cell r="J287">
            <v>4.7596382674916705E-2</v>
          </cell>
          <cell r="K287" t="str">
            <v>E10</v>
          </cell>
          <cell r="L287">
            <v>337.5</v>
          </cell>
          <cell r="M287" t="str">
            <v>E10</v>
          </cell>
          <cell r="N287" t="str">
            <v>"Interm"</v>
          </cell>
          <cell r="O287">
            <v>360</v>
          </cell>
          <cell r="P287">
            <v>-18.149999999999999</v>
          </cell>
          <cell r="Q287">
            <v>0</v>
          </cell>
          <cell r="R287">
            <v>18.150000000000002</v>
          </cell>
          <cell r="S287">
            <v>90</v>
          </cell>
          <cell r="T287">
            <v>32</v>
          </cell>
          <cell r="U287">
            <v>0</v>
          </cell>
          <cell r="V287">
            <v>90</v>
          </cell>
          <cell r="W287">
            <v>3</v>
          </cell>
          <cell r="X287" t="str">
            <v>"GA-12c_Pt1_Hs=05.00_Tp=21.01_Interm.dat"</v>
          </cell>
          <cell r="Y287" t="str">
            <v>"GA-12c_Pt1_Hs=05.00_Tp=21.01_Interm.dat"</v>
          </cell>
          <cell r="Z287" t="str">
            <v>"275.xls"</v>
          </cell>
          <cell r="AA287">
            <v>5</v>
          </cell>
          <cell r="AB287">
            <v>2</v>
          </cell>
          <cell r="AC287">
            <v>8.1168831168831168E-2</v>
          </cell>
          <cell r="AD287" t="str">
            <v>"GA-12c_Pt1_Hs=05.00_Tp=21.01_Interm.dat"</v>
          </cell>
          <cell r="AE287" t="str">
            <v>"GA-12c_Pt1_Hs=05.00_Tp=21.01_Interm.dat"</v>
          </cell>
          <cell r="AF287" t="str">
            <v>"275.xls"</v>
          </cell>
        </row>
        <row r="288">
          <cell r="A288">
            <v>276</v>
          </cell>
          <cell r="B288" t="str">
            <v>GA-12c_Pt1_Hs=05.00_Tp=17.19_Ballast</v>
          </cell>
          <cell r="D288" t="str">
            <v>Ochi-Hubble</v>
          </cell>
          <cell r="E288" t="str">
            <v>"Specified"</v>
          </cell>
          <cell r="F288" t="str">
            <v>SW100</v>
          </cell>
          <cell r="G288">
            <v>22.5</v>
          </cell>
          <cell r="H288">
            <v>5</v>
          </cell>
          <cell r="I288">
            <v>8</v>
          </cell>
          <cell r="J288">
            <v>5.8173356602675967E-2</v>
          </cell>
          <cell r="K288" t="str">
            <v>E10</v>
          </cell>
          <cell r="L288">
            <v>337.5</v>
          </cell>
          <cell r="M288" t="str">
            <v>E10</v>
          </cell>
          <cell r="N288" t="str">
            <v>"Ballast"</v>
          </cell>
          <cell r="O288">
            <v>360</v>
          </cell>
          <cell r="P288">
            <v>-11.89</v>
          </cell>
          <cell r="Q288">
            <v>0</v>
          </cell>
          <cell r="R288">
            <v>18.150000000000002</v>
          </cell>
          <cell r="S288">
            <v>90</v>
          </cell>
          <cell r="T288">
            <v>32</v>
          </cell>
          <cell r="U288">
            <v>0</v>
          </cell>
          <cell r="V288">
            <v>90</v>
          </cell>
          <cell r="W288">
            <v>3</v>
          </cell>
          <cell r="X288" t="str">
            <v>"GA-12c_Pt1_Hs=05.00_Tp=17.19_Ballast.dat"</v>
          </cell>
          <cell r="Y288" t="str">
            <v>"GA-12c_Pt1_Hs=05.00_Tp=17.19_Ballast.dat"</v>
          </cell>
          <cell r="Z288" t="str">
            <v>"276.xls"</v>
          </cell>
          <cell r="AA288">
            <v>5</v>
          </cell>
          <cell r="AB288">
            <v>2</v>
          </cell>
          <cell r="AC288">
            <v>9.9206349206349201E-2</v>
          </cell>
          <cell r="AD288" t="str">
            <v>"GA-12c_Pt1_Hs=05.00_Tp=17.19_Ballast.dat"</v>
          </cell>
          <cell r="AE288" t="str">
            <v>"GA-12c_Pt1_Hs=05.00_Tp=17.19_Ballast.dat"</v>
          </cell>
          <cell r="AF288" t="str">
            <v>"276.xls"</v>
          </cell>
        </row>
        <row r="289">
          <cell r="A289">
            <v>277</v>
          </cell>
          <cell r="B289" t="str">
            <v>GA-12c_Pt1_Hs=05.00_Tp=19.10_Ballast</v>
          </cell>
          <cell r="D289" t="str">
            <v>Ochi-Hubble</v>
          </cell>
          <cell r="E289" t="str">
            <v>"Specified"</v>
          </cell>
          <cell r="F289" t="str">
            <v>SW100</v>
          </cell>
          <cell r="G289">
            <v>22.5</v>
          </cell>
          <cell r="H289">
            <v>5</v>
          </cell>
          <cell r="I289">
            <v>8</v>
          </cell>
          <cell r="J289">
            <v>5.235602094240837E-2</v>
          </cell>
          <cell r="K289" t="str">
            <v>E10</v>
          </cell>
          <cell r="L289">
            <v>337.5</v>
          </cell>
          <cell r="M289" t="str">
            <v>E10</v>
          </cell>
          <cell r="N289" t="str">
            <v>"Ballast"</v>
          </cell>
          <cell r="O289">
            <v>360</v>
          </cell>
          <cell r="P289">
            <v>-11.89</v>
          </cell>
          <cell r="Q289">
            <v>0</v>
          </cell>
          <cell r="R289">
            <v>18.150000000000002</v>
          </cell>
          <cell r="S289">
            <v>90</v>
          </cell>
          <cell r="T289">
            <v>32</v>
          </cell>
          <cell r="U289">
            <v>0</v>
          </cell>
          <cell r="V289">
            <v>90</v>
          </cell>
          <cell r="W289">
            <v>3</v>
          </cell>
          <cell r="X289" t="str">
            <v>"GA-12c_Pt1_Hs=05.00_Tp=19.10_Ballast.dat"</v>
          </cell>
          <cell r="Y289" t="str">
            <v>"GA-12c_Pt1_Hs=05.00_Tp=19.10_Ballast.dat"</v>
          </cell>
          <cell r="Z289" t="str">
            <v>"277.xls"</v>
          </cell>
          <cell r="AA289">
            <v>5</v>
          </cell>
          <cell r="AB289">
            <v>2</v>
          </cell>
          <cell r="AC289">
            <v>8.9285714285714288E-2</v>
          </cell>
          <cell r="AD289" t="str">
            <v>"GA-12c_Pt1_Hs=05.00_Tp=19.10_Ballast.dat"</v>
          </cell>
          <cell r="AE289" t="str">
            <v>"GA-12c_Pt1_Hs=05.00_Tp=19.10_Ballast.dat"</v>
          </cell>
          <cell r="AF289" t="str">
            <v>"277.xls"</v>
          </cell>
        </row>
        <row r="290">
          <cell r="A290">
            <v>278</v>
          </cell>
          <cell r="B290" t="str">
            <v>GA-12c_Pt1_Hs=05.00_Tp=21.01_Ballast</v>
          </cell>
          <cell r="D290" t="str">
            <v>Ochi-Hubble</v>
          </cell>
          <cell r="E290" t="str">
            <v>"Specified"</v>
          </cell>
          <cell r="F290" t="str">
            <v>SW100</v>
          </cell>
          <cell r="G290">
            <v>22.5</v>
          </cell>
          <cell r="H290">
            <v>5</v>
          </cell>
          <cell r="I290">
            <v>8</v>
          </cell>
          <cell r="J290">
            <v>4.7596382674916705E-2</v>
          </cell>
          <cell r="K290" t="str">
            <v>E10</v>
          </cell>
          <cell r="L290">
            <v>337.5</v>
          </cell>
          <cell r="M290" t="str">
            <v>E10</v>
          </cell>
          <cell r="N290" t="str">
            <v>"Ballast"</v>
          </cell>
          <cell r="O290">
            <v>360</v>
          </cell>
          <cell r="P290">
            <v>-11.89</v>
          </cell>
          <cell r="Q290">
            <v>0</v>
          </cell>
          <cell r="R290">
            <v>18.150000000000002</v>
          </cell>
          <cell r="S290">
            <v>90</v>
          </cell>
          <cell r="T290">
            <v>32</v>
          </cell>
          <cell r="U290">
            <v>0</v>
          </cell>
          <cell r="V290">
            <v>90</v>
          </cell>
          <cell r="W290">
            <v>3</v>
          </cell>
          <cell r="X290" t="str">
            <v>"GA-12c_Pt1_Hs=05.00_Tp=21.01_Ballast.dat"</v>
          </cell>
          <cell r="Y290" t="str">
            <v>"GA-12c_Pt1_Hs=05.00_Tp=21.01_Ballast.dat"</v>
          </cell>
          <cell r="Z290" t="str">
            <v>"278.xls"</v>
          </cell>
          <cell r="AA290">
            <v>5</v>
          </cell>
          <cell r="AB290">
            <v>2</v>
          </cell>
          <cell r="AC290">
            <v>8.1168831168831168E-2</v>
          </cell>
          <cell r="AD290" t="str">
            <v>"GA-12c_Pt1_Hs=05.00_Tp=21.01_Ballast.dat"</v>
          </cell>
          <cell r="AE290" t="str">
            <v>"GA-12c_Pt1_Hs=05.00_Tp=21.01_Ballast.dat"</v>
          </cell>
          <cell r="AF290" t="str">
            <v>"278.xls"</v>
          </cell>
        </row>
        <row r="291">
          <cell r="A291">
            <v>279</v>
          </cell>
          <cell r="B291" t="str">
            <v>GA-12d_Pt1_Hs=05.00_Tp=17.19_Full</v>
          </cell>
          <cell r="D291" t="str">
            <v>Ochi-Hubble</v>
          </cell>
          <cell r="E291" t="str">
            <v>"Specified"</v>
          </cell>
          <cell r="F291" t="str">
            <v>W100</v>
          </cell>
          <cell r="G291">
            <v>337.5</v>
          </cell>
          <cell r="H291">
            <v>5</v>
          </cell>
          <cell r="I291">
            <v>8</v>
          </cell>
          <cell r="J291">
            <v>5.8173356602675967E-2</v>
          </cell>
          <cell r="K291" t="str">
            <v>NE10</v>
          </cell>
          <cell r="L291">
            <v>22.5</v>
          </cell>
          <cell r="M291" t="str">
            <v>NE10</v>
          </cell>
          <cell r="N291" t="str">
            <v>"Full"</v>
          </cell>
          <cell r="O291">
            <v>360</v>
          </cell>
          <cell r="P291">
            <v>-24.5</v>
          </cell>
          <cell r="Q291">
            <v>0</v>
          </cell>
          <cell r="R291">
            <v>18.150000000000002</v>
          </cell>
          <cell r="S291">
            <v>90</v>
          </cell>
          <cell r="T291">
            <v>32</v>
          </cell>
          <cell r="U291">
            <v>0</v>
          </cell>
          <cell r="V291">
            <v>90</v>
          </cell>
          <cell r="W291">
            <v>3</v>
          </cell>
          <cell r="X291" t="str">
            <v>"GA-12d_Pt1_Hs=05.00_Tp=17.19_Full.dat"</v>
          </cell>
          <cell r="Y291" t="str">
            <v>"GA-12d_Pt1_Hs=05.00_Tp=17.19_Full.dat"</v>
          </cell>
          <cell r="Z291" t="str">
            <v>"279.xls"</v>
          </cell>
          <cell r="AA291">
            <v>5</v>
          </cell>
          <cell r="AB291">
            <v>2</v>
          </cell>
          <cell r="AC291">
            <v>9.9206349206349201E-2</v>
          </cell>
          <cell r="AD291" t="str">
            <v>"GA-12d_Pt1_Hs=05.00_Tp=17.19_Full.dat"</v>
          </cell>
          <cell r="AE291" t="str">
            <v>"GA-12d_Pt1_Hs=05.00_Tp=17.19_Full.dat"</v>
          </cell>
          <cell r="AF291" t="str">
            <v>"279.xls"</v>
          </cell>
        </row>
        <row r="292">
          <cell r="A292">
            <v>280</v>
          </cell>
          <cell r="B292" t="str">
            <v>GA-12d_Pt1_Hs=05.00_Tp=19.10_Full</v>
          </cell>
          <cell r="D292" t="str">
            <v>Ochi-Hubble</v>
          </cell>
          <cell r="E292" t="str">
            <v>"Specified"</v>
          </cell>
          <cell r="F292" t="str">
            <v>W100</v>
          </cell>
          <cell r="G292">
            <v>337.5</v>
          </cell>
          <cell r="H292">
            <v>5</v>
          </cell>
          <cell r="I292">
            <v>8</v>
          </cell>
          <cell r="J292">
            <v>5.235602094240837E-2</v>
          </cell>
          <cell r="K292" t="str">
            <v>NE10</v>
          </cell>
          <cell r="L292">
            <v>22.5</v>
          </cell>
          <cell r="M292" t="str">
            <v>NE10</v>
          </cell>
          <cell r="N292" t="str">
            <v>"Full"</v>
          </cell>
          <cell r="O292">
            <v>360</v>
          </cell>
          <cell r="P292">
            <v>-24.5</v>
          </cell>
          <cell r="Q292">
            <v>0</v>
          </cell>
          <cell r="R292">
            <v>18.150000000000002</v>
          </cell>
          <cell r="S292">
            <v>90</v>
          </cell>
          <cell r="T292">
            <v>32</v>
          </cell>
          <cell r="U292">
            <v>0</v>
          </cell>
          <cell r="V292">
            <v>90</v>
          </cell>
          <cell r="W292">
            <v>3</v>
          </cell>
          <cell r="X292" t="str">
            <v>"GA-12d_Pt1_Hs=05.00_Tp=19.10_Full.dat"</v>
          </cell>
          <cell r="Y292" t="str">
            <v>"GA-12d_Pt1_Hs=05.00_Tp=19.10_Full.dat"</v>
          </cell>
          <cell r="Z292" t="str">
            <v>"280.xls"</v>
          </cell>
          <cell r="AA292">
            <v>5</v>
          </cell>
          <cell r="AB292">
            <v>2</v>
          </cell>
          <cell r="AC292">
            <v>8.9285714285714288E-2</v>
          </cell>
          <cell r="AD292" t="str">
            <v>"GA-12d_Pt1_Hs=05.00_Tp=19.10_Full.dat"</v>
          </cell>
          <cell r="AE292" t="str">
            <v>"GA-12d_Pt1_Hs=05.00_Tp=19.10_Full.dat"</v>
          </cell>
          <cell r="AF292" t="str">
            <v>"280.xls"</v>
          </cell>
        </row>
        <row r="293">
          <cell r="A293">
            <v>281</v>
          </cell>
          <cell r="B293" t="str">
            <v>GA-12d_Pt1_Hs=05.00_Tp=21.01_Full</v>
          </cell>
          <cell r="D293" t="str">
            <v>Ochi-Hubble</v>
          </cell>
          <cell r="E293" t="str">
            <v>"Specified"</v>
          </cell>
          <cell r="F293" t="str">
            <v>W100</v>
          </cell>
          <cell r="G293">
            <v>337.5</v>
          </cell>
          <cell r="H293">
            <v>5</v>
          </cell>
          <cell r="I293">
            <v>8</v>
          </cell>
          <cell r="J293">
            <v>4.7596382674916705E-2</v>
          </cell>
          <cell r="K293" t="str">
            <v>NE10</v>
          </cell>
          <cell r="L293">
            <v>22.5</v>
          </cell>
          <cell r="M293" t="str">
            <v>NE10</v>
          </cell>
          <cell r="N293" t="str">
            <v>"Full"</v>
          </cell>
          <cell r="O293">
            <v>360</v>
          </cell>
          <cell r="P293">
            <v>-24.5</v>
          </cell>
          <cell r="Q293">
            <v>0</v>
          </cell>
          <cell r="R293">
            <v>18.150000000000002</v>
          </cell>
          <cell r="S293">
            <v>90</v>
          </cell>
          <cell r="T293">
            <v>32</v>
          </cell>
          <cell r="U293">
            <v>0</v>
          </cell>
          <cell r="V293">
            <v>90</v>
          </cell>
          <cell r="W293">
            <v>3</v>
          </cell>
          <cell r="X293" t="str">
            <v>"GA-12d_Pt1_Hs=05.00_Tp=21.01_Full.dat"</v>
          </cell>
          <cell r="Y293" t="str">
            <v>"GA-12d_Pt1_Hs=05.00_Tp=21.01_Full.dat"</v>
          </cell>
          <cell r="Z293" t="str">
            <v>"281.xls"</v>
          </cell>
          <cell r="AA293">
            <v>5</v>
          </cell>
          <cell r="AB293">
            <v>2</v>
          </cell>
          <cell r="AC293">
            <v>8.1168831168831168E-2</v>
          </cell>
          <cell r="AD293" t="str">
            <v>"GA-12d_Pt1_Hs=05.00_Tp=21.01_Full.dat"</v>
          </cell>
          <cell r="AE293" t="str">
            <v>"GA-12d_Pt1_Hs=05.00_Tp=21.01_Full.dat"</v>
          </cell>
          <cell r="AF293" t="str">
            <v>"281.xls"</v>
          </cell>
        </row>
        <row r="294">
          <cell r="A294">
            <v>282</v>
          </cell>
          <cell r="B294" t="str">
            <v>GA-12d_Pt1_Hs=05.00_Tp=17.19_Interm</v>
          </cell>
          <cell r="D294" t="str">
            <v>Ochi-Hubble</v>
          </cell>
          <cell r="E294" t="str">
            <v>"Specified"</v>
          </cell>
          <cell r="F294" t="str">
            <v>W100</v>
          </cell>
          <cell r="G294">
            <v>337.5</v>
          </cell>
          <cell r="H294">
            <v>5</v>
          </cell>
          <cell r="I294">
            <v>8</v>
          </cell>
          <cell r="J294">
            <v>5.8173356602675967E-2</v>
          </cell>
          <cell r="K294" t="str">
            <v>NE10</v>
          </cell>
          <cell r="L294">
            <v>22.5</v>
          </cell>
          <cell r="M294" t="str">
            <v>NE10</v>
          </cell>
          <cell r="N294" t="str">
            <v>"Interm"</v>
          </cell>
          <cell r="O294">
            <v>360</v>
          </cell>
          <cell r="P294">
            <v>-18.149999999999999</v>
          </cell>
          <cell r="Q294">
            <v>0</v>
          </cell>
          <cell r="R294">
            <v>18.150000000000002</v>
          </cell>
          <cell r="S294">
            <v>90</v>
          </cell>
          <cell r="T294">
            <v>32</v>
          </cell>
          <cell r="U294">
            <v>0</v>
          </cell>
          <cell r="V294">
            <v>90</v>
          </cell>
          <cell r="W294">
            <v>3</v>
          </cell>
          <cell r="X294" t="str">
            <v>"GA-12d_Pt1_Hs=05.00_Tp=17.19_Interm.dat"</v>
          </cell>
          <cell r="Y294" t="str">
            <v>"GA-12d_Pt1_Hs=05.00_Tp=17.19_Interm.dat"</v>
          </cell>
          <cell r="Z294" t="str">
            <v>"282.xls"</v>
          </cell>
          <cell r="AA294">
            <v>5</v>
          </cell>
          <cell r="AB294">
            <v>2</v>
          </cell>
          <cell r="AC294">
            <v>9.9206349206349201E-2</v>
          </cell>
          <cell r="AD294" t="str">
            <v>"GA-12d_Pt1_Hs=05.00_Tp=17.19_Interm.dat"</v>
          </cell>
          <cell r="AE294" t="str">
            <v>"GA-12d_Pt1_Hs=05.00_Tp=17.19_Interm.dat"</v>
          </cell>
          <cell r="AF294" t="str">
            <v>"282.xls"</v>
          </cell>
        </row>
        <row r="295">
          <cell r="A295">
            <v>283</v>
          </cell>
          <cell r="B295" t="str">
            <v>GA-12d_Pt1_Hs=05.00_Tp=19.10_Interm</v>
          </cell>
          <cell r="D295" t="str">
            <v>Ochi-Hubble</v>
          </cell>
          <cell r="E295" t="str">
            <v>"Specified"</v>
          </cell>
          <cell r="F295" t="str">
            <v>W100</v>
          </cell>
          <cell r="G295">
            <v>337.5</v>
          </cell>
          <cell r="H295">
            <v>5</v>
          </cell>
          <cell r="I295">
            <v>8</v>
          </cell>
          <cell r="J295">
            <v>5.235602094240837E-2</v>
          </cell>
          <cell r="K295" t="str">
            <v>NE10</v>
          </cell>
          <cell r="L295">
            <v>22.5</v>
          </cell>
          <cell r="M295" t="str">
            <v>NE10</v>
          </cell>
          <cell r="N295" t="str">
            <v>"Interm"</v>
          </cell>
          <cell r="O295">
            <v>360</v>
          </cell>
          <cell r="P295">
            <v>-18.149999999999999</v>
          </cell>
          <cell r="Q295">
            <v>0</v>
          </cell>
          <cell r="R295">
            <v>18.150000000000002</v>
          </cell>
          <cell r="S295">
            <v>90</v>
          </cell>
          <cell r="T295">
            <v>32</v>
          </cell>
          <cell r="U295">
            <v>0</v>
          </cell>
          <cell r="V295">
            <v>90</v>
          </cell>
          <cell r="W295">
            <v>3</v>
          </cell>
          <cell r="X295" t="str">
            <v>"GA-12d_Pt1_Hs=05.00_Tp=19.10_Interm.dat"</v>
          </cell>
          <cell r="Y295" t="str">
            <v>"GA-12d_Pt1_Hs=05.00_Tp=19.10_Interm.dat"</v>
          </cell>
          <cell r="Z295" t="str">
            <v>"283.xls"</v>
          </cell>
          <cell r="AA295">
            <v>5</v>
          </cell>
          <cell r="AB295">
            <v>2</v>
          </cell>
          <cell r="AC295">
            <v>8.9285714285714288E-2</v>
          </cell>
          <cell r="AD295" t="str">
            <v>"GA-12d_Pt1_Hs=05.00_Tp=19.10_Interm.dat"</v>
          </cell>
          <cell r="AE295" t="str">
            <v>"GA-12d_Pt1_Hs=05.00_Tp=19.10_Interm.dat"</v>
          </cell>
          <cell r="AF295" t="str">
            <v>"283.xls"</v>
          </cell>
        </row>
        <row r="296">
          <cell r="A296">
            <v>284</v>
          </cell>
          <cell r="B296" t="str">
            <v>GA-12d_Pt1_Hs=05.00_Tp=21.01_Interm</v>
          </cell>
          <cell r="D296" t="str">
            <v>Ochi-Hubble</v>
          </cell>
          <cell r="E296" t="str">
            <v>"Specified"</v>
          </cell>
          <cell r="F296" t="str">
            <v>W100</v>
          </cell>
          <cell r="G296">
            <v>337.5</v>
          </cell>
          <cell r="H296">
            <v>5</v>
          </cell>
          <cell r="I296">
            <v>8</v>
          </cell>
          <cell r="J296">
            <v>4.7596382674916705E-2</v>
          </cell>
          <cell r="K296" t="str">
            <v>NE10</v>
          </cell>
          <cell r="L296">
            <v>22.5</v>
          </cell>
          <cell r="M296" t="str">
            <v>NE10</v>
          </cell>
          <cell r="N296" t="str">
            <v>"Interm"</v>
          </cell>
          <cell r="O296">
            <v>360</v>
          </cell>
          <cell r="P296">
            <v>-18.149999999999999</v>
          </cell>
          <cell r="Q296">
            <v>0</v>
          </cell>
          <cell r="R296">
            <v>18.150000000000002</v>
          </cell>
          <cell r="S296">
            <v>90</v>
          </cell>
          <cell r="T296">
            <v>32</v>
          </cell>
          <cell r="U296">
            <v>0</v>
          </cell>
          <cell r="V296">
            <v>90</v>
          </cell>
          <cell r="W296">
            <v>3</v>
          </cell>
          <cell r="X296" t="str">
            <v>"GA-12d_Pt1_Hs=05.00_Tp=21.01_Interm.dat"</v>
          </cell>
          <cell r="Y296" t="str">
            <v>"GA-12d_Pt1_Hs=05.00_Tp=21.01_Interm.dat"</v>
          </cell>
          <cell r="Z296" t="str">
            <v>"284.xls"</v>
          </cell>
          <cell r="AA296">
            <v>5</v>
          </cell>
          <cell r="AB296">
            <v>2</v>
          </cell>
          <cell r="AC296">
            <v>8.1168831168831168E-2</v>
          </cell>
          <cell r="AD296" t="str">
            <v>"GA-12d_Pt1_Hs=05.00_Tp=21.01_Interm.dat"</v>
          </cell>
          <cell r="AE296" t="str">
            <v>"GA-12d_Pt1_Hs=05.00_Tp=21.01_Interm.dat"</v>
          </cell>
          <cell r="AF296" t="str">
            <v>"284.xls"</v>
          </cell>
        </row>
        <row r="297">
          <cell r="A297">
            <v>285</v>
          </cell>
          <cell r="B297" t="str">
            <v>GA-12d_Pt1_Hs=05.00_Tp=17.19_Ballast</v>
          </cell>
          <cell r="D297" t="str">
            <v>Ochi-Hubble</v>
          </cell>
          <cell r="E297" t="str">
            <v>"Specified"</v>
          </cell>
          <cell r="F297" t="str">
            <v>W100</v>
          </cell>
          <cell r="G297">
            <v>337.5</v>
          </cell>
          <cell r="H297">
            <v>5</v>
          </cell>
          <cell r="I297">
            <v>8</v>
          </cell>
          <cell r="J297">
            <v>5.8173356602675967E-2</v>
          </cell>
          <cell r="K297" t="str">
            <v>NE10</v>
          </cell>
          <cell r="L297">
            <v>22.5</v>
          </cell>
          <cell r="M297" t="str">
            <v>NE10</v>
          </cell>
          <cell r="N297" t="str">
            <v>"Ballast"</v>
          </cell>
          <cell r="O297">
            <v>360</v>
          </cell>
          <cell r="P297">
            <v>-11.89</v>
          </cell>
          <cell r="Q297">
            <v>0</v>
          </cell>
          <cell r="R297">
            <v>18.150000000000002</v>
          </cell>
          <cell r="S297">
            <v>90</v>
          </cell>
          <cell r="T297">
            <v>32</v>
          </cell>
          <cell r="U297">
            <v>0</v>
          </cell>
          <cell r="V297">
            <v>90</v>
          </cell>
          <cell r="W297">
            <v>3</v>
          </cell>
          <cell r="X297" t="str">
            <v>"GA-12d_Pt1_Hs=05.00_Tp=17.19_Ballast.dat"</v>
          </cell>
          <cell r="Y297" t="str">
            <v>"GA-12d_Pt1_Hs=05.00_Tp=17.19_Ballast.dat"</v>
          </cell>
          <cell r="Z297" t="str">
            <v>"285.xls"</v>
          </cell>
          <cell r="AA297">
            <v>5</v>
          </cell>
          <cell r="AB297">
            <v>2</v>
          </cell>
          <cell r="AC297">
            <v>9.9206349206349201E-2</v>
          </cell>
          <cell r="AD297" t="str">
            <v>"GA-12d_Pt1_Hs=05.00_Tp=17.19_Ballast.dat"</v>
          </cell>
          <cell r="AE297" t="str">
            <v>"GA-12d_Pt1_Hs=05.00_Tp=17.19_Ballast.dat"</v>
          </cell>
          <cell r="AF297" t="str">
            <v>"285.xls"</v>
          </cell>
        </row>
        <row r="298">
          <cell r="A298">
            <v>286</v>
          </cell>
          <cell r="B298" t="str">
            <v>GA-12d_Pt1_Hs=05.00_Tp=19.10_Ballast</v>
          </cell>
          <cell r="D298" t="str">
            <v>Ochi-Hubble</v>
          </cell>
          <cell r="E298" t="str">
            <v>"Specified"</v>
          </cell>
          <cell r="F298" t="str">
            <v>W100</v>
          </cell>
          <cell r="G298">
            <v>337.5</v>
          </cell>
          <cell r="H298">
            <v>5</v>
          </cell>
          <cell r="I298">
            <v>8</v>
          </cell>
          <cell r="J298">
            <v>5.235602094240837E-2</v>
          </cell>
          <cell r="K298" t="str">
            <v>NE10</v>
          </cell>
          <cell r="L298">
            <v>22.5</v>
          </cell>
          <cell r="M298" t="str">
            <v>NE10</v>
          </cell>
          <cell r="N298" t="str">
            <v>"Ballast"</v>
          </cell>
          <cell r="O298">
            <v>360</v>
          </cell>
          <cell r="P298">
            <v>-11.89</v>
          </cell>
          <cell r="Q298">
            <v>0</v>
          </cell>
          <cell r="R298">
            <v>18.150000000000002</v>
          </cell>
          <cell r="S298">
            <v>90</v>
          </cell>
          <cell r="T298">
            <v>32</v>
          </cell>
          <cell r="U298">
            <v>0</v>
          </cell>
          <cell r="V298">
            <v>90</v>
          </cell>
          <cell r="W298">
            <v>3</v>
          </cell>
          <cell r="X298" t="str">
            <v>"GA-12d_Pt1_Hs=05.00_Tp=19.10_Ballast.dat"</v>
          </cell>
          <cell r="Y298" t="str">
            <v>"GA-12d_Pt1_Hs=05.00_Tp=19.10_Ballast.dat"</v>
          </cell>
          <cell r="Z298" t="str">
            <v>"286.xls"</v>
          </cell>
          <cell r="AA298">
            <v>5</v>
          </cell>
          <cell r="AB298">
            <v>2</v>
          </cell>
          <cell r="AC298">
            <v>8.9285714285714288E-2</v>
          </cell>
          <cell r="AD298" t="str">
            <v>"GA-12d_Pt1_Hs=05.00_Tp=19.10_Ballast.dat"</v>
          </cell>
          <cell r="AE298" t="str">
            <v>"GA-12d_Pt1_Hs=05.00_Tp=19.10_Ballast.dat"</v>
          </cell>
          <cell r="AF298" t="str">
            <v>"286.xls"</v>
          </cell>
        </row>
        <row r="299">
          <cell r="A299">
            <v>287</v>
          </cell>
          <cell r="B299" t="str">
            <v>GA-12d_Pt1_Hs=05.00_Tp=21.01_Ballast</v>
          </cell>
          <cell r="D299" t="str">
            <v>Ochi-Hubble</v>
          </cell>
          <cell r="E299" t="str">
            <v>"Specified"</v>
          </cell>
          <cell r="F299" t="str">
            <v>W100</v>
          </cell>
          <cell r="G299">
            <v>337.5</v>
          </cell>
          <cell r="H299">
            <v>5</v>
          </cell>
          <cell r="I299">
            <v>8</v>
          </cell>
          <cell r="J299">
            <v>4.7596382674916705E-2</v>
          </cell>
          <cell r="K299" t="str">
            <v>NE10</v>
          </cell>
          <cell r="L299">
            <v>22.5</v>
          </cell>
          <cell r="M299" t="str">
            <v>NE10</v>
          </cell>
          <cell r="N299" t="str">
            <v>"Ballast"</v>
          </cell>
          <cell r="O299">
            <v>360</v>
          </cell>
          <cell r="P299">
            <v>-11.89</v>
          </cell>
          <cell r="Q299">
            <v>0</v>
          </cell>
          <cell r="R299">
            <v>18.150000000000002</v>
          </cell>
          <cell r="S299">
            <v>90</v>
          </cell>
          <cell r="T299">
            <v>32</v>
          </cell>
          <cell r="U299">
            <v>0</v>
          </cell>
          <cell r="V299">
            <v>90</v>
          </cell>
          <cell r="W299">
            <v>3</v>
          </cell>
          <cell r="X299" t="str">
            <v>"GA-12d_Pt1_Hs=05.00_Tp=21.01_Ballast.dat"</v>
          </cell>
          <cell r="Y299" t="str">
            <v>"GA-12d_Pt1_Hs=05.00_Tp=21.01_Ballast.dat"</v>
          </cell>
          <cell r="Z299" t="str">
            <v>"287.xls"</v>
          </cell>
          <cell r="AA299">
            <v>5</v>
          </cell>
          <cell r="AB299">
            <v>2</v>
          </cell>
          <cell r="AC299">
            <v>8.1168831168831168E-2</v>
          </cell>
          <cell r="AD299" t="str">
            <v>"GA-12d_Pt1_Hs=05.00_Tp=21.01_Ballast.dat"</v>
          </cell>
          <cell r="AE299" t="str">
            <v>"GA-12d_Pt1_Hs=05.00_Tp=21.01_Ballast.dat"</v>
          </cell>
          <cell r="AF299" t="str">
            <v>"287.xls"</v>
          </cell>
        </row>
        <row r="300">
          <cell r="A300">
            <v>288</v>
          </cell>
          <cell r="B300" t="str">
            <v>GA-13a_Pt1_Hs=02.70_Tp=12.33_Full</v>
          </cell>
          <cell r="D300" t="str">
            <v>Ochi-Hubble</v>
          </cell>
          <cell r="E300" t="str">
            <v>"Specified"</v>
          </cell>
          <cell r="F300" t="str">
            <v>SE10</v>
          </cell>
          <cell r="G300">
            <v>112.5</v>
          </cell>
          <cell r="H300">
            <v>2.7</v>
          </cell>
          <cell r="I300">
            <v>8</v>
          </cell>
          <cell r="J300">
            <v>8.1103000811030002E-2</v>
          </cell>
          <cell r="K300" t="str">
            <v>N100</v>
          </cell>
          <cell r="L300">
            <v>67.5</v>
          </cell>
          <cell r="M300" t="str">
            <v>N100</v>
          </cell>
          <cell r="N300" t="str">
            <v>"Full"</v>
          </cell>
          <cell r="O300">
            <v>90</v>
          </cell>
          <cell r="P300">
            <v>-24.5</v>
          </cell>
          <cell r="Q300">
            <v>0</v>
          </cell>
          <cell r="R300">
            <v>18.150000000000002</v>
          </cell>
          <cell r="S300">
            <v>90</v>
          </cell>
          <cell r="T300">
            <v>32</v>
          </cell>
          <cell r="U300">
            <v>0</v>
          </cell>
          <cell r="V300">
            <v>90</v>
          </cell>
          <cell r="W300">
            <v>3</v>
          </cell>
          <cell r="X300" t="str">
            <v>"GA-13a_Pt1_Hs=02.70_Tp=12.33_Full.dat"</v>
          </cell>
          <cell r="Y300" t="str">
            <v>"GA-13a_Pt1_Hs=02.70_Tp=12.33_Full.dat"</v>
          </cell>
          <cell r="Z300" t="str">
            <v>"288.xls"</v>
          </cell>
          <cell r="AA300">
            <v>2.7</v>
          </cell>
          <cell r="AB300">
            <v>2</v>
          </cell>
          <cell r="AC300">
            <v>0.13550135501355015</v>
          </cell>
          <cell r="AD300" t="str">
            <v>"GA-13a_Pt1_Hs=02.70_Tp=12.33_Full.dat"</v>
          </cell>
          <cell r="AE300" t="str">
            <v>"GA-13a_Pt1_Hs=02.70_Tp=12.33_Full.dat"</v>
          </cell>
          <cell r="AF300" t="str">
            <v>"288.xls"</v>
          </cell>
        </row>
        <row r="301">
          <cell r="A301">
            <v>289</v>
          </cell>
          <cell r="B301" t="str">
            <v>GA-13a_Pt1_Hs=02.70_Tp=13.70_Full</v>
          </cell>
          <cell r="D301" t="str">
            <v>Ochi-Hubble</v>
          </cell>
          <cell r="E301" t="str">
            <v>"Specified"</v>
          </cell>
          <cell r="F301" t="str">
            <v>SE10</v>
          </cell>
          <cell r="G301">
            <v>112.5</v>
          </cell>
          <cell r="H301">
            <v>2.7</v>
          </cell>
          <cell r="I301">
            <v>8</v>
          </cell>
          <cell r="J301">
            <v>7.2992700729927015E-2</v>
          </cell>
          <cell r="K301" t="str">
            <v>N100</v>
          </cell>
          <cell r="L301">
            <v>67.5</v>
          </cell>
          <cell r="M301" t="str">
            <v>N100</v>
          </cell>
          <cell r="N301" t="str">
            <v>"Full"</v>
          </cell>
          <cell r="O301">
            <v>90</v>
          </cell>
          <cell r="P301">
            <v>-24.5</v>
          </cell>
          <cell r="Q301">
            <v>0</v>
          </cell>
          <cell r="R301">
            <v>18.150000000000002</v>
          </cell>
          <cell r="S301">
            <v>90</v>
          </cell>
          <cell r="T301">
            <v>32</v>
          </cell>
          <cell r="U301">
            <v>0</v>
          </cell>
          <cell r="V301">
            <v>90</v>
          </cell>
          <cell r="W301">
            <v>3</v>
          </cell>
          <cell r="X301" t="str">
            <v>"GA-13a_Pt1_Hs=02.70_Tp=13.70_Full.dat"</v>
          </cell>
          <cell r="Y301" t="str">
            <v>"GA-13a_Pt1_Hs=02.70_Tp=13.70_Full.dat"</v>
          </cell>
          <cell r="Z301" t="str">
            <v>"289.xls"</v>
          </cell>
          <cell r="AA301">
            <v>2.7</v>
          </cell>
          <cell r="AB301">
            <v>2</v>
          </cell>
          <cell r="AC301">
            <v>0.12195121951219513</v>
          </cell>
          <cell r="AD301" t="str">
            <v>"GA-13a_Pt1_Hs=02.70_Tp=13.70_Full.dat"</v>
          </cell>
          <cell r="AE301" t="str">
            <v>"GA-13a_Pt1_Hs=02.70_Tp=13.70_Full.dat"</v>
          </cell>
          <cell r="AF301" t="str">
            <v>"289.xls"</v>
          </cell>
        </row>
        <row r="302">
          <cell r="A302">
            <v>290</v>
          </cell>
          <cell r="B302" t="str">
            <v>GA-13a_Pt1_Hs=02.70_Tp=15.07_Full</v>
          </cell>
          <cell r="D302" t="str">
            <v>Ochi-Hubble</v>
          </cell>
          <cell r="E302" t="str">
            <v>"Specified"</v>
          </cell>
          <cell r="F302" t="str">
            <v>SE10</v>
          </cell>
          <cell r="G302">
            <v>112.5</v>
          </cell>
          <cell r="H302">
            <v>2.7</v>
          </cell>
          <cell r="I302">
            <v>8</v>
          </cell>
          <cell r="J302">
            <v>6.6357000663570004E-2</v>
          </cell>
          <cell r="K302" t="str">
            <v>N100</v>
          </cell>
          <cell r="L302">
            <v>67.5</v>
          </cell>
          <cell r="M302" t="str">
            <v>N100</v>
          </cell>
          <cell r="N302" t="str">
            <v>"Full"</v>
          </cell>
          <cell r="O302">
            <v>90</v>
          </cell>
          <cell r="P302">
            <v>-24.5</v>
          </cell>
          <cell r="Q302">
            <v>0</v>
          </cell>
          <cell r="R302">
            <v>18.150000000000002</v>
          </cell>
          <cell r="S302">
            <v>90</v>
          </cell>
          <cell r="T302">
            <v>32</v>
          </cell>
          <cell r="U302">
            <v>0</v>
          </cell>
          <cell r="V302">
            <v>90</v>
          </cell>
          <cell r="W302">
            <v>3</v>
          </cell>
          <cell r="X302" t="str">
            <v>"GA-13a_Pt1_Hs=02.70_Tp=15.07_Full.dat"</v>
          </cell>
          <cell r="Y302" t="str">
            <v>"GA-13a_Pt1_Hs=02.70_Tp=15.07_Full.dat"</v>
          </cell>
          <cell r="Z302" t="str">
            <v>"290.xls"</v>
          </cell>
          <cell r="AA302">
            <v>2.7</v>
          </cell>
          <cell r="AB302">
            <v>2</v>
          </cell>
          <cell r="AC302">
            <v>0.11086474501108648</v>
          </cell>
          <cell r="AD302" t="str">
            <v>"GA-13a_Pt1_Hs=02.70_Tp=15.07_Full.dat"</v>
          </cell>
          <cell r="AE302" t="str">
            <v>"GA-13a_Pt1_Hs=02.70_Tp=15.07_Full.dat"</v>
          </cell>
          <cell r="AF302" t="str">
            <v>"290.xls"</v>
          </cell>
        </row>
        <row r="303">
          <cell r="A303">
            <v>291</v>
          </cell>
          <cell r="B303" t="str">
            <v>GA-13a_Pt1_Hs=02.70_Tp=12.33_Interm</v>
          </cell>
          <cell r="D303" t="str">
            <v>Ochi-Hubble</v>
          </cell>
          <cell r="E303" t="str">
            <v>"Specified"</v>
          </cell>
          <cell r="F303" t="str">
            <v>SE10</v>
          </cell>
          <cell r="G303">
            <v>112.5</v>
          </cell>
          <cell r="H303">
            <v>2.7</v>
          </cell>
          <cell r="I303">
            <v>8</v>
          </cell>
          <cell r="J303">
            <v>8.1103000811030002E-2</v>
          </cell>
          <cell r="K303" t="str">
            <v>N100</v>
          </cell>
          <cell r="L303">
            <v>67.5</v>
          </cell>
          <cell r="M303" t="str">
            <v>N100</v>
          </cell>
          <cell r="N303" t="str">
            <v>"Interm"</v>
          </cell>
          <cell r="O303">
            <v>90</v>
          </cell>
          <cell r="P303">
            <v>-18.149999999999999</v>
          </cell>
          <cell r="Q303">
            <v>0</v>
          </cell>
          <cell r="R303">
            <v>18.150000000000002</v>
          </cell>
          <cell r="S303">
            <v>90</v>
          </cell>
          <cell r="T303">
            <v>32</v>
          </cell>
          <cell r="U303">
            <v>0</v>
          </cell>
          <cell r="V303">
            <v>90</v>
          </cell>
          <cell r="W303">
            <v>3</v>
          </cell>
          <cell r="X303" t="str">
            <v>"GA-13a_Pt1_Hs=02.70_Tp=12.33_Interm.dat"</v>
          </cell>
          <cell r="Y303" t="str">
            <v>"GA-13a_Pt1_Hs=02.70_Tp=12.33_Interm.dat"</v>
          </cell>
          <cell r="Z303" t="str">
            <v>"291.xls"</v>
          </cell>
          <cell r="AA303">
            <v>2.7</v>
          </cell>
          <cell r="AB303">
            <v>2</v>
          </cell>
          <cell r="AC303">
            <v>0.13550135501355015</v>
          </cell>
          <cell r="AD303" t="str">
            <v>"GA-13a_Pt1_Hs=02.70_Tp=12.33_Interm.dat"</v>
          </cell>
          <cell r="AE303" t="str">
            <v>"GA-13a_Pt1_Hs=02.70_Tp=12.33_Interm.dat"</v>
          </cell>
          <cell r="AF303" t="str">
            <v>"291.xls"</v>
          </cell>
        </row>
        <row r="304">
          <cell r="A304">
            <v>292</v>
          </cell>
          <cell r="B304" t="str">
            <v>GA-13a_Pt1_Hs=02.70_Tp=13.70_Interm</v>
          </cell>
          <cell r="D304" t="str">
            <v>Ochi-Hubble</v>
          </cell>
          <cell r="E304" t="str">
            <v>"Specified"</v>
          </cell>
          <cell r="F304" t="str">
            <v>SE10</v>
          </cell>
          <cell r="G304">
            <v>112.5</v>
          </cell>
          <cell r="H304">
            <v>2.7</v>
          </cell>
          <cell r="I304">
            <v>8</v>
          </cell>
          <cell r="J304">
            <v>7.2992700729927015E-2</v>
          </cell>
          <cell r="K304" t="str">
            <v>N100</v>
          </cell>
          <cell r="L304">
            <v>67.5</v>
          </cell>
          <cell r="M304" t="str">
            <v>N100</v>
          </cell>
          <cell r="N304" t="str">
            <v>"Interm"</v>
          </cell>
          <cell r="O304">
            <v>90</v>
          </cell>
          <cell r="P304">
            <v>-18.149999999999999</v>
          </cell>
          <cell r="Q304">
            <v>0</v>
          </cell>
          <cell r="R304">
            <v>18.150000000000002</v>
          </cell>
          <cell r="S304">
            <v>90</v>
          </cell>
          <cell r="T304">
            <v>32</v>
          </cell>
          <cell r="U304">
            <v>0</v>
          </cell>
          <cell r="V304">
            <v>90</v>
          </cell>
          <cell r="W304">
            <v>3</v>
          </cell>
          <cell r="X304" t="str">
            <v>"GA-13a_Pt1_Hs=02.70_Tp=13.70_Interm.dat"</v>
          </cell>
          <cell r="Y304" t="str">
            <v>"GA-13a_Pt1_Hs=02.70_Tp=13.70_Interm.dat"</v>
          </cell>
          <cell r="Z304" t="str">
            <v>"292.xls"</v>
          </cell>
          <cell r="AA304">
            <v>2.7</v>
          </cell>
          <cell r="AB304">
            <v>2</v>
          </cell>
          <cell r="AC304">
            <v>0.12195121951219513</v>
          </cell>
          <cell r="AD304" t="str">
            <v>"GA-13a_Pt1_Hs=02.70_Tp=13.70_Interm.dat"</v>
          </cell>
          <cell r="AE304" t="str">
            <v>"GA-13a_Pt1_Hs=02.70_Tp=13.70_Interm.dat"</v>
          </cell>
          <cell r="AF304" t="str">
            <v>"292.xls"</v>
          </cell>
        </row>
        <row r="305">
          <cell r="A305">
            <v>293</v>
          </cell>
          <cell r="B305" t="str">
            <v>GA-13a_Pt1_Hs=02.70_Tp=15.07_Interm</v>
          </cell>
          <cell r="D305" t="str">
            <v>Ochi-Hubble</v>
          </cell>
          <cell r="E305" t="str">
            <v>"Specified"</v>
          </cell>
          <cell r="F305" t="str">
            <v>SE10</v>
          </cell>
          <cell r="G305">
            <v>112.5</v>
          </cell>
          <cell r="H305">
            <v>2.7</v>
          </cell>
          <cell r="I305">
            <v>8</v>
          </cell>
          <cell r="J305">
            <v>6.6357000663570004E-2</v>
          </cell>
          <cell r="K305" t="str">
            <v>N100</v>
          </cell>
          <cell r="L305">
            <v>67.5</v>
          </cell>
          <cell r="M305" t="str">
            <v>N100</v>
          </cell>
          <cell r="N305" t="str">
            <v>"Interm"</v>
          </cell>
          <cell r="O305">
            <v>90</v>
          </cell>
          <cell r="P305">
            <v>-18.149999999999999</v>
          </cell>
          <cell r="Q305">
            <v>0</v>
          </cell>
          <cell r="R305">
            <v>18.150000000000002</v>
          </cell>
          <cell r="S305">
            <v>90</v>
          </cell>
          <cell r="T305">
            <v>32</v>
          </cell>
          <cell r="U305">
            <v>0</v>
          </cell>
          <cell r="V305">
            <v>90</v>
          </cell>
          <cell r="W305">
            <v>3</v>
          </cell>
          <cell r="X305" t="str">
            <v>"GA-13a_Pt1_Hs=02.70_Tp=15.07_Interm.dat"</v>
          </cell>
          <cell r="Y305" t="str">
            <v>"GA-13a_Pt1_Hs=02.70_Tp=15.07_Interm.dat"</v>
          </cell>
          <cell r="Z305" t="str">
            <v>"293.xls"</v>
          </cell>
          <cell r="AA305">
            <v>2.7</v>
          </cell>
          <cell r="AB305">
            <v>2</v>
          </cell>
          <cell r="AC305">
            <v>0.11086474501108648</v>
          </cell>
          <cell r="AD305" t="str">
            <v>"GA-13a_Pt1_Hs=02.70_Tp=15.07_Interm.dat"</v>
          </cell>
          <cell r="AE305" t="str">
            <v>"GA-13a_Pt1_Hs=02.70_Tp=15.07_Interm.dat"</v>
          </cell>
          <cell r="AF305" t="str">
            <v>"293.xls"</v>
          </cell>
        </row>
        <row r="306">
          <cell r="A306">
            <v>294</v>
          </cell>
          <cell r="B306" t="str">
            <v>GA-13a_Pt1_Hs=02.70_Tp=12.33_Ballast</v>
          </cell>
          <cell r="D306" t="str">
            <v>Ochi-Hubble</v>
          </cell>
          <cell r="E306" t="str">
            <v>"Specified"</v>
          </cell>
          <cell r="F306" t="str">
            <v>SE10</v>
          </cell>
          <cell r="G306">
            <v>112.5</v>
          </cell>
          <cell r="H306">
            <v>2.7</v>
          </cell>
          <cell r="I306">
            <v>8</v>
          </cell>
          <cell r="J306">
            <v>8.1103000811030002E-2</v>
          </cell>
          <cell r="K306" t="str">
            <v>N100</v>
          </cell>
          <cell r="L306">
            <v>67.5</v>
          </cell>
          <cell r="M306" t="str">
            <v>N100</v>
          </cell>
          <cell r="N306" t="str">
            <v>"Ballast"</v>
          </cell>
          <cell r="O306">
            <v>90</v>
          </cell>
          <cell r="P306">
            <v>-11.89</v>
          </cell>
          <cell r="Q306">
            <v>0</v>
          </cell>
          <cell r="R306">
            <v>18.150000000000002</v>
          </cell>
          <cell r="S306">
            <v>90</v>
          </cell>
          <cell r="T306">
            <v>32</v>
          </cell>
          <cell r="U306">
            <v>0</v>
          </cell>
          <cell r="V306">
            <v>90</v>
          </cell>
          <cell r="W306">
            <v>3</v>
          </cell>
          <cell r="X306" t="str">
            <v>"GA-13a_Pt1_Hs=02.70_Tp=12.33_Ballast.dat"</v>
          </cell>
          <cell r="Y306" t="str">
            <v>"GA-13a_Pt1_Hs=02.70_Tp=12.33_Ballast.dat"</v>
          </cell>
          <cell r="Z306" t="str">
            <v>"294.xls"</v>
          </cell>
          <cell r="AA306">
            <v>2.7</v>
          </cell>
          <cell r="AB306">
            <v>2</v>
          </cell>
          <cell r="AC306">
            <v>0.13550135501355015</v>
          </cell>
          <cell r="AD306" t="str">
            <v>"GA-13a_Pt1_Hs=02.70_Tp=12.33_Ballast.dat"</v>
          </cell>
          <cell r="AE306" t="str">
            <v>"GA-13a_Pt1_Hs=02.70_Tp=12.33_Ballast.dat"</v>
          </cell>
          <cell r="AF306" t="str">
            <v>"294.xls"</v>
          </cell>
        </row>
        <row r="307">
          <cell r="A307">
            <v>295</v>
          </cell>
          <cell r="B307" t="str">
            <v>GA-13a_Pt1_Hs=02.70_Tp=13.70_Ballast</v>
          </cell>
          <cell r="D307" t="str">
            <v>Ochi-Hubble</v>
          </cell>
          <cell r="E307" t="str">
            <v>"Specified"</v>
          </cell>
          <cell r="F307" t="str">
            <v>SE10</v>
          </cell>
          <cell r="G307">
            <v>112.5</v>
          </cell>
          <cell r="H307">
            <v>2.7</v>
          </cell>
          <cell r="I307">
            <v>8</v>
          </cell>
          <cell r="J307">
            <v>7.2992700729927015E-2</v>
          </cell>
          <cell r="K307" t="str">
            <v>N100</v>
          </cell>
          <cell r="L307">
            <v>67.5</v>
          </cell>
          <cell r="M307" t="str">
            <v>N100</v>
          </cell>
          <cell r="N307" t="str">
            <v>"Ballast"</v>
          </cell>
          <cell r="O307">
            <v>90</v>
          </cell>
          <cell r="P307">
            <v>-11.89</v>
          </cell>
          <cell r="Q307">
            <v>0</v>
          </cell>
          <cell r="R307">
            <v>18.150000000000002</v>
          </cell>
          <cell r="S307">
            <v>90</v>
          </cell>
          <cell r="T307">
            <v>32</v>
          </cell>
          <cell r="U307">
            <v>0</v>
          </cell>
          <cell r="V307">
            <v>90</v>
          </cell>
          <cell r="W307">
            <v>3</v>
          </cell>
          <cell r="X307" t="str">
            <v>"GA-13a_Pt1_Hs=02.70_Tp=13.70_Ballast.dat"</v>
          </cell>
          <cell r="Y307" t="str">
            <v>"GA-13a_Pt1_Hs=02.70_Tp=13.70_Ballast.dat"</v>
          </cell>
          <cell r="Z307" t="str">
            <v>"295.xls"</v>
          </cell>
          <cell r="AA307">
            <v>2.7</v>
          </cell>
          <cell r="AB307">
            <v>2</v>
          </cell>
          <cell r="AC307">
            <v>0.12195121951219513</v>
          </cell>
          <cell r="AD307" t="str">
            <v>"GA-13a_Pt1_Hs=02.70_Tp=13.70_Ballast.dat"</v>
          </cell>
          <cell r="AE307" t="str">
            <v>"GA-13a_Pt1_Hs=02.70_Tp=13.70_Ballast.dat"</v>
          </cell>
          <cell r="AF307" t="str">
            <v>"295.xls"</v>
          </cell>
        </row>
        <row r="308">
          <cell r="A308">
            <v>296</v>
          </cell>
          <cell r="B308" t="str">
            <v>GA-13a_Pt1_Hs=02.70_Tp=15.07_Ballast</v>
          </cell>
          <cell r="D308" t="str">
            <v>Ochi-Hubble</v>
          </cell>
          <cell r="E308" t="str">
            <v>"Specified"</v>
          </cell>
          <cell r="F308" t="str">
            <v>SE10</v>
          </cell>
          <cell r="G308">
            <v>112.5</v>
          </cell>
          <cell r="H308">
            <v>2.7</v>
          </cell>
          <cell r="I308">
            <v>8</v>
          </cell>
          <cell r="J308">
            <v>6.6357000663570004E-2</v>
          </cell>
          <cell r="K308" t="str">
            <v>N100</v>
          </cell>
          <cell r="L308">
            <v>67.5</v>
          </cell>
          <cell r="M308" t="str">
            <v>N100</v>
          </cell>
          <cell r="N308" t="str">
            <v>"Ballast"</v>
          </cell>
          <cell r="O308">
            <v>90</v>
          </cell>
          <cell r="P308">
            <v>-11.89</v>
          </cell>
          <cell r="Q308">
            <v>0</v>
          </cell>
          <cell r="R308">
            <v>18.150000000000002</v>
          </cell>
          <cell r="S308">
            <v>90</v>
          </cell>
          <cell r="T308">
            <v>32</v>
          </cell>
          <cell r="U308">
            <v>0</v>
          </cell>
          <cell r="V308">
            <v>90</v>
          </cell>
          <cell r="W308">
            <v>3</v>
          </cell>
          <cell r="X308" t="str">
            <v>"GA-13a_Pt1_Hs=02.70_Tp=15.07_Ballast.dat"</v>
          </cell>
          <cell r="Y308" t="str">
            <v>"GA-13a_Pt1_Hs=02.70_Tp=15.07_Ballast.dat"</v>
          </cell>
          <cell r="Z308" t="str">
            <v>"296.xls"</v>
          </cell>
          <cell r="AA308">
            <v>2.7</v>
          </cell>
          <cell r="AB308">
            <v>2</v>
          </cell>
          <cell r="AC308">
            <v>0.11086474501108648</v>
          </cell>
          <cell r="AD308" t="str">
            <v>"GA-13a_Pt1_Hs=02.70_Tp=15.07_Ballast.dat"</v>
          </cell>
          <cell r="AE308" t="str">
            <v>"GA-13a_Pt1_Hs=02.70_Tp=15.07_Ballast.dat"</v>
          </cell>
          <cell r="AF308" t="str">
            <v>"296.xls"</v>
          </cell>
        </row>
        <row r="309">
          <cell r="A309">
            <v>297</v>
          </cell>
          <cell r="B309" t="str">
            <v>GA-13b_Pt1_Hs=02.70_Tp=12.33_Full</v>
          </cell>
          <cell r="D309" t="str">
            <v>Ochi-Hubble</v>
          </cell>
          <cell r="E309" t="str">
            <v>"Specified"</v>
          </cell>
          <cell r="F309" t="str">
            <v>S10</v>
          </cell>
          <cell r="G309">
            <v>67.5</v>
          </cell>
          <cell r="H309">
            <v>2.7</v>
          </cell>
          <cell r="I309">
            <v>8</v>
          </cell>
          <cell r="J309">
            <v>8.1103000811030002E-2</v>
          </cell>
          <cell r="K309" t="str">
            <v>NW100</v>
          </cell>
          <cell r="L309">
            <v>112.5</v>
          </cell>
          <cell r="M309" t="str">
            <v>NW100</v>
          </cell>
          <cell r="N309" t="str">
            <v>"Full"</v>
          </cell>
          <cell r="O309">
            <v>90</v>
          </cell>
          <cell r="P309">
            <v>-24.5</v>
          </cell>
          <cell r="Q309">
            <v>0</v>
          </cell>
          <cell r="R309">
            <v>18.150000000000002</v>
          </cell>
          <cell r="S309">
            <v>90</v>
          </cell>
          <cell r="T309">
            <v>32</v>
          </cell>
          <cell r="U309">
            <v>0</v>
          </cell>
          <cell r="V309">
            <v>90</v>
          </cell>
          <cell r="W309">
            <v>3</v>
          </cell>
          <cell r="X309" t="str">
            <v>"GA-13b_Pt1_Hs=02.70_Tp=12.33_Full.dat"</v>
          </cell>
          <cell r="Y309" t="str">
            <v>"GA-13b_Pt1_Hs=02.70_Tp=12.33_Full.dat"</v>
          </cell>
          <cell r="Z309" t="str">
            <v>"297.xls"</v>
          </cell>
          <cell r="AA309">
            <v>2.7</v>
          </cell>
          <cell r="AB309">
            <v>2</v>
          </cell>
          <cell r="AC309">
            <v>0.13550135501355015</v>
          </cell>
          <cell r="AD309" t="str">
            <v>"GA-13b_Pt1_Hs=02.70_Tp=12.33_Full.dat"</v>
          </cell>
          <cell r="AE309" t="str">
            <v>"GA-13b_Pt1_Hs=02.70_Tp=12.33_Full.dat"</v>
          </cell>
          <cell r="AF309" t="str">
            <v>"297.xls"</v>
          </cell>
        </row>
        <row r="310">
          <cell r="A310">
            <v>298</v>
          </cell>
          <cell r="B310" t="str">
            <v>GA-13b_Pt1_Hs=02.70_Tp=13.70_Full</v>
          </cell>
          <cell r="D310" t="str">
            <v>Ochi-Hubble</v>
          </cell>
          <cell r="E310" t="str">
            <v>"Specified"</v>
          </cell>
          <cell r="F310" t="str">
            <v>S10</v>
          </cell>
          <cell r="G310">
            <v>67.5</v>
          </cell>
          <cell r="H310">
            <v>2.7</v>
          </cell>
          <cell r="I310">
            <v>8</v>
          </cell>
          <cell r="J310">
            <v>7.2992700729927015E-2</v>
          </cell>
          <cell r="K310" t="str">
            <v>NW100</v>
          </cell>
          <cell r="L310">
            <v>112.5</v>
          </cell>
          <cell r="M310" t="str">
            <v>NW100</v>
          </cell>
          <cell r="N310" t="str">
            <v>"Full"</v>
          </cell>
          <cell r="O310">
            <v>90</v>
          </cell>
          <cell r="P310">
            <v>-24.5</v>
          </cell>
          <cell r="Q310">
            <v>0</v>
          </cell>
          <cell r="R310">
            <v>18.150000000000002</v>
          </cell>
          <cell r="S310">
            <v>90</v>
          </cell>
          <cell r="T310">
            <v>32</v>
          </cell>
          <cell r="U310">
            <v>0</v>
          </cell>
          <cell r="V310">
            <v>90</v>
          </cell>
          <cell r="W310">
            <v>3</v>
          </cell>
          <cell r="X310" t="str">
            <v>"GA-13b_Pt1_Hs=02.70_Tp=13.70_Full.dat"</v>
          </cell>
          <cell r="Y310" t="str">
            <v>"GA-13b_Pt1_Hs=02.70_Tp=13.70_Full.dat"</v>
          </cell>
          <cell r="Z310" t="str">
            <v>"298.xls"</v>
          </cell>
          <cell r="AA310">
            <v>2.7</v>
          </cell>
          <cell r="AB310">
            <v>2</v>
          </cell>
          <cell r="AC310">
            <v>0.12195121951219513</v>
          </cell>
          <cell r="AD310" t="str">
            <v>"GA-13b_Pt1_Hs=02.70_Tp=13.70_Full.dat"</v>
          </cell>
          <cell r="AE310" t="str">
            <v>"GA-13b_Pt1_Hs=02.70_Tp=13.70_Full.dat"</v>
          </cell>
          <cell r="AF310" t="str">
            <v>"298.xls"</v>
          </cell>
        </row>
        <row r="311">
          <cell r="A311">
            <v>299</v>
          </cell>
          <cell r="B311" t="str">
            <v>GA-13b_Pt1_Hs=02.70_Tp=15.07_Full</v>
          </cell>
          <cell r="D311" t="str">
            <v>Ochi-Hubble</v>
          </cell>
          <cell r="E311" t="str">
            <v>"Specified"</v>
          </cell>
          <cell r="F311" t="str">
            <v>S10</v>
          </cell>
          <cell r="G311">
            <v>67.5</v>
          </cell>
          <cell r="H311">
            <v>2.7</v>
          </cell>
          <cell r="I311">
            <v>8</v>
          </cell>
          <cell r="J311">
            <v>6.6357000663570004E-2</v>
          </cell>
          <cell r="K311" t="str">
            <v>NW100</v>
          </cell>
          <cell r="L311">
            <v>112.5</v>
          </cell>
          <cell r="M311" t="str">
            <v>NW100</v>
          </cell>
          <cell r="N311" t="str">
            <v>"Full"</v>
          </cell>
          <cell r="O311">
            <v>90</v>
          </cell>
          <cell r="P311">
            <v>-24.5</v>
          </cell>
          <cell r="Q311">
            <v>0</v>
          </cell>
          <cell r="R311">
            <v>18.150000000000002</v>
          </cell>
          <cell r="S311">
            <v>90</v>
          </cell>
          <cell r="T311">
            <v>32</v>
          </cell>
          <cell r="U311">
            <v>0</v>
          </cell>
          <cell r="V311">
            <v>90</v>
          </cell>
          <cell r="W311">
            <v>3</v>
          </cell>
          <cell r="X311" t="str">
            <v>"GA-13b_Pt1_Hs=02.70_Tp=15.07_Full.dat"</v>
          </cell>
          <cell r="Y311" t="str">
            <v>"GA-13b_Pt1_Hs=02.70_Tp=15.07_Full.dat"</v>
          </cell>
          <cell r="Z311" t="str">
            <v>"299.xls"</v>
          </cell>
          <cell r="AA311">
            <v>2.7</v>
          </cell>
          <cell r="AB311">
            <v>2</v>
          </cell>
          <cell r="AC311">
            <v>0.11086474501108648</v>
          </cell>
          <cell r="AD311" t="str">
            <v>"GA-13b_Pt1_Hs=02.70_Tp=15.07_Full.dat"</v>
          </cell>
          <cell r="AE311" t="str">
            <v>"GA-13b_Pt1_Hs=02.70_Tp=15.07_Full.dat"</v>
          </cell>
          <cell r="AF311" t="str">
            <v>"299.xls"</v>
          </cell>
        </row>
        <row r="312">
          <cell r="A312">
            <v>300</v>
          </cell>
          <cell r="B312" t="str">
            <v>GA-13b_Pt1_Hs=02.70_Tp=12.33_Interm</v>
          </cell>
          <cell r="D312" t="str">
            <v>Ochi-Hubble</v>
          </cell>
          <cell r="E312" t="str">
            <v>"Specified"</v>
          </cell>
          <cell r="F312" t="str">
            <v>S10</v>
          </cell>
          <cell r="G312">
            <v>67.5</v>
          </cell>
          <cell r="H312">
            <v>2.7</v>
          </cell>
          <cell r="I312">
            <v>8</v>
          </cell>
          <cell r="J312">
            <v>8.1103000811030002E-2</v>
          </cell>
          <cell r="K312" t="str">
            <v>NW100</v>
          </cell>
          <cell r="L312">
            <v>112.5</v>
          </cell>
          <cell r="M312" t="str">
            <v>NW100</v>
          </cell>
          <cell r="N312" t="str">
            <v>"Interm"</v>
          </cell>
          <cell r="O312">
            <v>90</v>
          </cell>
          <cell r="P312">
            <v>-18.149999999999999</v>
          </cell>
          <cell r="Q312">
            <v>0</v>
          </cell>
          <cell r="R312">
            <v>18.150000000000002</v>
          </cell>
          <cell r="S312">
            <v>90</v>
          </cell>
          <cell r="T312">
            <v>32</v>
          </cell>
          <cell r="U312">
            <v>0</v>
          </cell>
          <cell r="V312">
            <v>90</v>
          </cell>
          <cell r="W312">
            <v>3</v>
          </cell>
          <cell r="X312" t="str">
            <v>"GA-13b_Pt1_Hs=02.70_Tp=12.33_Interm.dat"</v>
          </cell>
          <cell r="Y312" t="str">
            <v>"GA-13b_Pt1_Hs=02.70_Tp=12.33_Interm.dat"</v>
          </cell>
          <cell r="Z312" t="str">
            <v>"300.xls"</v>
          </cell>
          <cell r="AA312">
            <v>2.7</v>
          </cell>
          <cell r="AB312">
            <v>2</v>
          </cell>
          <cell r="AC312">
            <v>0.13550135501355015</v>
          </cell>
          <cell r="AD312" t="str">
            <v>"GA-13b_Pt1_Hs=02.70_Tp=12.33_Interm.dat"</v>
          </cell>
          <cell r="AE312" t="str">
            <v>"GA-13b_Pt1_Hs=02.70_Tp=12.33_Interm.dat"</v>
          </cell>
          <cell r="AF312" t="str">
            <v>"300.xls"</v>
          </cell>
        </row>
        <row r="313">
          <cell r="A313">
            <v>301</v>
          </cell>
          <cell r="B313" t="str">
            <v>GA-13b_Pt1_Hs=02.70_Tp=13.70_Interm</v>
          </cell>
          <cell r="D313" t="str">
            <v>Ochi-Hubble</v>
          </cell>
          <cell r="E313" t="str">
            <v>"Specified"</v>
          </cell>
          <cell r="F313" t="str">
            <v>S10</v>
          </cell>
          <cell r="G313">
            <v>67.5</v>
          </cell>
          <cell r="H313">
            <v>2.7</v>
          </cell>
          <cell r="I313">
            <v>8</v>
          </cell>
          <cell r="J313">
            <v>7.2992700729927015E-2</v>
          </cell>
          <cell r="K313" t="str">
            <v>NW100</v>
          </cell>
          <cell r="L313">
            <v>112.5</v>
          </cell>
          <cell r="M313" t="str">
            <v>NW100</v>
          </cell>
          <cell r="N313" t="str">
            <v>"Interm"</v>
          </cell>
          <cell r="O313">
            <v>90</v>
          </cell>
          <cell r="P313">
            <v>-18.149999999999999</v>
          </cell>
          <cell r="Q313">
            <v>0</v>
          </cell>
          <cell r="R313">
            <v>18.150000000000002</v>
          </cell>
          <cell r="S313">
            <v>90</v>
          </cell>
          <cell r="T313">
            <v>32</v>
          </cell>
          <cell r="U313">
            <v>0</v>
          </cell>
          <cell r="V313">
            <v>90</v>
          </cell>
          <cell r="W313">
            <v>3</v>
          </cell>
          <cell r="X313" t="str">
            <v>"GA-13b_Pt1_Hs=02.70_Tp=13.70_Interm.dat"</v>
          </cell>
          <cell r="Y313" t="str">
            <v>"GA-13b_Pt1_Hs=02.70_Tp=13.70_Interm.dat"</v>
          </cell>
          <cell r="Z313" t="str">
            <v>"301.xls"</v>
          </cell>
          <cell r="AA313">
            <v>2.7</v>
          </cell>
          <cell r="AB313">
            <v>2</v>
          </cell>
          <cell r="AC313">
            <v>0.12195121951219513</v>
          </cell>
          <cell r="AD313" t="str">
            <v>"GA-13b_Pt1_Hs=02.70_Tp=13.70_Interm.dat"</v>
          </cell>
          <cell r="AE313" t="str">
            <v>"GA-13b_Pt1_Hs=02.70_Tp=13.70_Interm.dat"</v>
          </cell>
          <cell r="AF313" t="str">
            <v>"301.xls"</v>
          </cell>
        </row>
        <row r="314">
          <cell r="A314">
            <v>302</v>
          </cell>
          <cell r="B314" t="str">
            <v>GA-13b_Pt1_Hs=02.70_Tp=15.07_Interm</v>
          </cell>
          <cell r="D314" t="str">
            <v>Ochi-Hubble</v>
          </cell>
          <cell r="E314" t="str">
            <v>"Specified"</v>
          </cell>
          <cell r="F314" t="str">
            <v>S10</v>
          </cell>
          <cell r="G314">
            <v>67.5</v>
          </cell>
          <cell r="H314">
            <v>2.7</v>
          </cell>
          <cell r="I314">
            <v>8</v>
          </cell>
          <cell r="J314">
            <v>6.6357000663570004E-2</v>
          </cell>
          <cell r="K314" t="str">
            <v>NW100</v>
          </cell>
          <cell r="L314">
            <v>112.5</v>
          </cell>
          <cell r="M314" t="str">
            <v>NW100</v>
          </cell>
          <cell r="N314" t="str">
            <v>"Interm"</v>
          </cell>
          <cell r="O314">
            <v>90</v>
          </cell>
          <cell r="P314">
            <v>-18.149999999999999</v>
          </cell>
          <cell r="Q314">
            <v>0</v>
          </cell>
          <cell r="R314">
            <v>18.150000000000002</v>
          </cell>
          <cell r="S314">
            <v>90</v>
          </cell>
          <cell r="T314">
            <v>32</v>
          </cell>
          <cell r="U314">
            <v>0</v>
          </cell>
          <cell r="V314">
            <v>90</v>
          </cell>
          <cell r="W314">
            <v>3</v>
          </cell>
          <cell r="X314" t="str">
            <v>"GA-13b_Pt1_Hs=02.70_Tp=15.07_Interm.dat"</v>
          </cell>
          <cell r="Y314" t="str">
            <v>"GA-13b_Pt1_Hs=02.70_Tp=15.07_Interm.dat"</v>
          </cell>
          <cell r="Z314" t="str">
            <v>"302.xls"</v>
          </cell>
          <cell r="AA314">
            <v>2.7</v>
          </cell>
          <cell r="AB314">
            <v>2</v>
          </cell>
          <cell r="AC314">
            <v>0.11086474501108648</v>
          </cell>
          <cell r="AD314" t="str">
            <v>"GA-13b_Pt1_Hs=02.70_Tp=15.07_Interm.dat"</v>
          </cell>
          <cell r="AE314" t="str">
            <v>"GA-13b_Pt1_Hs=02.70_Tp=15.07_Interm.dat"</v>
          </cell>
          <cell r="AF314" t="str">
            <v>"302.xls"</v>
          </cell>
        </row>
        <row r="315">
          <cell r="A315">
            <v>303</v>
          </cell>
          <cell r="B315" t="str">
            <v>GA-13b_Pt1_Hs=02.70_Tp=12.33_Ballast</v>
          </cell>
          <cell r="D315" t="str">
            <v>Ochi-Hubble</v>
          </cell>
          <cell r="E315" t="str">
            <v>"Specified"</v>
          </cell>
          <cell r="F315" t="str">
            <v>S10</v>
          </cell>
          <cell r="G315">
            <v>67.5</v>
          </cell>
          <cell r="H315">
            <v>2.7</v>
          </cell>
          <cell r="I315">
            <v>8</v>
          </cell>
          <cell r="J315">
            <v>8.1103000811030002E-2</v>
          </cell>
          <cell r="K315" t="str">
            <v>NW100</v>
          </cell>
          <cell r="L315">
            <v>112.5</v>
          </cell>
          <cell r="M315" t="str">
            <v>NW100</v>
          </cell>
          <cell r="N315" t="str">
            <v>"Ballast"</v>
          </cell>
          <cell r="O315">
            <v>90</v>
          </cell>
          <cell r="P315">
            <v>-11.89</v>
          </cell>
          <cell r="Q315">
            <v>0</v>
          </cell>
          <cell r="R315">
            <v>18.150000000000002</v>
          </cell>
          <cell r="S315">
            <v>90</v>
          </cell>
          <cell r="T315">
            <v>32</v>
          </cell>
          <cell r="U315">
            <v>0</v>
          </cell>
          <cell r="V315">
            <v>90</v>
          </cell>
          <cell r="W315">
            <v>3</v>
          </cell>
          <cell r="X315" t="str">
            <v>"GA-13b_Pt1_Hs=02.70_Tp=12.33_Ballast.dat"</v>
          </cell>
          <cell r="Y315" t="str">
            <v>"GA-13b_Pt1_Hs=02.70_Tp=12.33_Ballast.dat"</v>
          </cell>
          <cell r="Z315" t="str">
            <v>"303.xls"</v>
          </cell>
          <cell r="AA315">
            <v>2.7</v>
          </cell>
          <cell r="AB315">
            <v>2</v>
          </cell>
          <cell r="AC315">
            <v>0.13550135501355015</v>
          </cell>
          <cell r="AD315" t="str">
            <v>"GA-13b_Pt1_Hs=02.70_Tp=12.33_Ballast.dat"</v>
          </cell>
          <cell r="AE315" t="str">
            <v>"GA-13b_Pt1_Hs=02.70_Tp=12.33_Ballast.dat"</v>
          </cell>
          <cell r="AF315" t="str">
            <v>"303.xls"</v>
          </cell>
        </row>
        <row r="316">
          <cell r="A316">
            <v>304</v>
          </cell>
          <cell r="B316" t="str">
            <v>GA-13b_Pt1_Hs=02.70_Tp=13.70_Ballast</v>
          </cell>
          <cell r="D316" t="str">
            <v>Ochi-Hubble</v>
          </cell>
          <cell r="E316" t="str">
            <v>"Specified"</v>
          </cell>
          <cell r="F316" t="str">
            <v>S10</v>
          </cell>
          <cell r="G316">
            <v>67.5</v>
          </cell>
          <cell r="H316">
            <v>2.7</v>
          </cell>
          <cell r="I316">
            <v>8</v>
          </cell>
          <cell r="J316">
            <v>7.2992700729927015E-2</v>
          </cell>
          <cell r="K316" t="str">
            <v>NW100</v>
          </cell>
          <cell r="L316">
            <v>112.5</v>
          </cell>
          <cell r="M316" t="str">
            <v>NW100</v>
          </cell>
          <cell r="N316" t="str">
            <v>"Ballast"</v>
          </cell>
          <cell r="O316">
            <v>90</v>
          </cell>
          <cell r="P316">
            <v>-11.89</v>
          </cell>
          <cell r="Q316">
            <v>0</v>
          </cell>
          <cell r="R316">
            <v>18.150000000000002</v>
          </cell>
          <cell r="S316">
            <v>90</v>
          </cell>
          <cell r="T316">
            <v>32</v>
          </cell>
          <cell r="U316">
            <v>0</v>
          </cell>
          <cell r="V316">
            <v>90</v>
          </cell>
          <cell r="W316">
            <v>3</v>
          </cell>
          <cell r="X316" t="str">
            <v>"GA-13b_Pt1_Hs=02.70_Tp=13.70_Ballast.dat"</v>
          </cell>
          <cell r="Y316" t="str">
            <v>"GA-13b_Pt1_Hs=02.70_Tp=13.70_Ballast.dat"</v>
          </cell>
          <cell r="Z316" t="str">
            <v>"304.xls"</v>
          </cell>
          <cell r="AA316">
            <v>2.7</v>
          </cell>
          <cell r="AB316">
            <v>2</v>
          </cell>
          <cell r="AC316">
            <v>0.12195121951219513</v>
          </cell>
          <cell r="AD316" t="str">
            <v>"GA-13b_Pt1_Hs=02.70_Tp=13.70_Ballast.dat"</v>
          </cell>
          <cell r="AE316" t="str">
            <v>"GA-13b_Pt1_Hs=02.70_Tp=13.70_Ballast.dat"</v>
          </cell>
          <cell r="AF316" t="str">
            <v>"304.xls"</v>
          </cell>
        </row>
        <row r="317">
          <cell r="A317">
            <v>305</v>
          </cell>
          <cell r="B317" t="str">
            <v>GA-13b_Pt1_Hs=02.70_Tp=15.07_Ballast</v>
          </cell>
          <cell r="D317" t="str">
            <v>Ochi-Hubble</v>
          </cell>
          <cell r="E317" t="str">
            <v>"Specified"</v>
          </cell>
          <cell r="F317" t="str">
            <v>S10</v>
          </cell>
          <cell r="G317">
            <v>67.5</v>
          </cell>
          <cell r="H317">
            <v>2.7</v>
          </cell>
          <cell r="I317">
            <v>8</v>
          </cell>
          <cell r="J317">
            <v>6.6357000663570004E-2</v>
          </cell>
          <cell r="K317" t="str">
            <v>NW100</v>
          </cell>
          <cell r="L317">
            <v>112.5</v>
          </cell>
          <cell r="M317" t="str">
            <v>NW100</v>
          </cell>
          <cell r="N317" t="str">
            <v>"Ballast"</v>
          </cell>
          <cell r="O317">
            <v>90</v>
          </cell>
          <cell r="P317">
            <v>-11.89</v>
          </cell>
          <cell r="Q317">
            <v>0</v>
          </cell>
          <cell r="R317">
            <v>18.150000000000002</v>
          </cell>
          <cell r="S317">
            <v>90</v>
          </cell>
          <cell r="T317">
            <v>32</v>
          </cell>
          <cell r="U317">
            <v>0</v>
          </cell>
          <cell r="V317">
            <v>90</v>
          </cell>
          <cell r="W317">
            <v>3</v>
          </cell>
          <cell r="X317" t="str">
            <v>"GA-13b_Pt1_Hs=02.70_Tp=15.07_Ballast.dat"</v>
          </cell>
          <cell r="Y317" t="str">
            <v>"GA-13b_Pt1_Hs=02.70_Tp=15.07_Ballast.dat"</v>
          </cell>
          <cell r="Z317" t="str">
            <v>"305.xls"</v>
          </cell>
          <cell r="AA317">
            <v>2.7</v>
          </cell>
          <cell r="AB317">
            <v>2</v>
          </cell>
          <cell r="AC317">
            <v>0.11086474501108648</v>
          </cell>
          <cell r="AD317" t="str">
            <v>"GA-13b_Pt1_Hs=02.70_Tp=15.07_Ballast.dat"</v>
          </cell>
          <cell r="AE317" t="str">
            <v>"GA-13b_Pt1_Hs=02.70_Tp=15.07_Ballast.dat"</v>
          </cell>
          <cell r="AF317" t="str">
            <v>"305.xls"</v>
          </cell>
        </row>
        <row r="318">
          <cell r="A318">
            <v>306</v>
          </cell>
          <cell r="B318" t="str">
            <v>GA-14a_Pt1_Hs=02.70_Tp=12.33_Full</v>
          </cell>
          <cell r="D318" t="str">
            <v>Ochi-Hubble</v>
          </cell>
          <cell r="E318" t="str">
            <v>"Specified"</v>
          </cell>
          <cell r="F318" t="str">
            <v>NW10</v>
          </cell>
          <cell r="G318">
            <v>292.5</v>
          </cell>
          <cell r="H318">
            <v>2.7</v>
          </cell>
          <cell r="I318">
            <v>8</v>
          </cell>
          <cell r="J318">
            <v>8.1103000811030002E-2</v>
          </cell>
          <cell r="K318" t="str">
            <v>S100</v>
          </cell>
          <cell r="L318">
            <v>247.5</v>
          </cell>
          <cell r="M318" t="str">
            <v>S100</v>
          </cell>
          <cell r="N318" t="str">
            <v>"Full"</v>
          </cell>
          <cell r="O318">
            <v>270</v>
          </cell>
          <cell r="P318">
            <v>-24.5</v>
          </cell>
          <cell r="Q318">
            <v>0</v>
          </cell>
          <cell r="R318">
            <v>18.150000000000002</v>
          </cell>
          <cell r="S318">
            <v>90</v>
          </cell>
          <cell r="T318">
            <v>32</v>
          </cell>
          <cell r="U318">
            <v>0</v>
          </cell>
          <cell r="V318">
            <v>90</v>
          </cell>
          <cell r="W318">
            <v>3</v>
          </cell>
          <cell r="X318" t="str">
            <v>"GA-14a_Pt1_Hs=02.70_Tp=12.33_Full.dat"</v>
          </cell>
          <cell r="Y318" t="str">
            <v>"GA-14a_Pt1_Hs=02.70_Tp=12.33_Full.dat"</v>
          </cell>
          <cell r="Z318" t="str">
            <v>"306.xls"</v>
          </cell>
          <cell r="AA318">
            <v>2.7</v>
          </cell>
          <cell r="AB318">
            <v>2</v>
          </cell>
          <cell r="AC318">
            <v>0.13550135501355015</v>
          </cell>
          <cell r="AD318" t="str">
            <v>"GA-14a_Pt1_Hs=02.70_Tp=12.33_Full.dat"</v>
          </cell>
          <cell r="AE318" t="str">
            <v>"GA-14a_Pt1_Hs=02.70_Tp=12.33_Full.dat"</v>
          </cell>
          <cell r="AF318" t="str">
            <v>"306.xls"</v>
          </cell>
        </row>
        <row r="319">
          <cell r="A319">
            <v>307</v>
          </cell>
          <cell r="B319" t="str">
            <v>GA-14a_Pt1_Hs=02.70_Tp=13.70_Full</v>
          </cell>
          <cell r="D319" t="str">
            <v>Ochi-Hubble</v>
          </cell>
          <cell r="E319" t="str">
            <v>"Specified"</v>
          </cell>
          <cell r="F319" t="str">
            <v>NW10</v>
          </cell>
          <cell r="G319">
            <v>292.5</v>
          </cell>
          <cell r="H319">
            <v>2.7</v>
          </cell>
          <cell r="I319">
            <v>8</v>
          </cell>
          <cell r="J319">
            <v>7.2992700729927015E-2</v>
          </cell>
          <cell r="K319" t="str">
            <v>S100</v>
          </cell>
          <cell r="L319">
            <v>247.5</v>
          </cell>
          <cell r="M319" t="str">
            <v>S100</v>
          </cell>
          <cell r="N319" t="str">
            <v>"Full"</v>
          </cell>
          <cell r="O319">
            <v>270</v>
          </cell>
          <cell r="P319">
            <v>-24.5</v>
          </cell>
          <cell r="Q319">
            <v>0</v>
          </cell>
          <cell r="R319">
            <v>18.150000000000002</v>
          </cell>
          <cell r="S319">
            <v>90</v>
          </cell>
          <cell r="T319">
            <v>32</v>
          </cell>
          <cell r="U319">
            <v>0</v>
          </cell>
          <cell r="V319">
            <v>90</v>
          </cell>
          <cell r="W319">
            <v>3</v>
          </cell>
          <cell r="X319" t="str">
            <v>"GA-14a_Pt1_Hs=02.70_Tp=13.70_Full.dat"</v>
          </cell>
          <cell r="Y319" t="str">
            <v>"GA-14a_Pt1_Hs=02.70_Tp=13.70_Full.dat"</v>
          </cell>
          <cell r="Z319" t="str">
            <v>"307.xls"</v>
          </cell>
          <cell r="AA319">
            <v>2.7</v>
          </cell>
          <cell r="AB319">
            <v>2</v>
          </cell>
          <cell r="AC319">
            <v>0.12195121951219513</v>
          </cell>
          <cell r="AD319" t="str">
            <v>"GA-14a_Pt1_Hs=02.70_Tp=13.70_Full.dat"</v>
          </cell>
          <cell r="AE319" t="str">
            <v>"GA-14a_Pt1_Hs=02.70_Tp=13.70_Full.dat"</v>
          </cell>
          <cell r="AF319" t="str">
            <v>"307.xls"</v>
          </cell>
        </row>
        <row r="320">
          <cell r="A320">
            <v>308</v>
          </cell>
          <cell r="B320" t="str">
            <v>GA-14a_Pt1_Hs=02.70_Tp=15.07_Full</v>
          </cell>
          <cell r="D320" t="str">
            <v>Ochi-Hubble</v>
          </cell>
          <cell r="E320" t="str">
            <v>"Specified"</v>
          </cell>
          <cell r="F320" t="str">
            <v>NW10</v>
          </cell>
          <cell r="G320">
            <v>292.5</v>
          </cell>
          <cell r="H320">
            <v>2.7</v>
          </cell>
          <cell r="I320">
            <v>8</v>
          </cell>
          <cell r="J320">
            <v>6.6357000663570004E-2</v>
          </cell>
          <cell r="K320" t="str">
            <v>S100</v>
          </cell>
          <cell r="L320">
            <v>247.5</v>
          </cell>
          <cell r="M320" t="str">
            <v>S100</v>
          </cell>
          <cell r="N320" t="str">
            <v>"Full"</v>
          </cell>
          <cell r="O320">
            <v>270</v>
          </cell>
          <cell r="P320">
            <v>-24.5</v>
          </cell>
          <cell r="Q320">
            <v>0</v>
          </cell>
          <cell r="R320">
            <v>18.150000000000002</v>
          </cell>
          <cell r="S320">
            <v>90</v>
          </cell>
          <cell r="T320">
            <v>32</v>
          </cell>
          <cell r="U320">
            <v>0</v>
          </cell>
          <cell r="V320">
            <v>90</v>
          </cell>
          <cell r="W320">
            <v>3</v>
          </cell>
          <cell r="X320" t="str">
            <v>"GA-14a_Pt1_Hs=02.70_Tp=15.07_Full.dat"</v>
          </cell>
          <cell r="Y320" t="str">
            <v>"GA-14a_Pt1_Hs=02.70_Tp=15.07_Full.dat"</v>
          </cell>
          <cell r="Z320" t="str">
            <v>"308.xls"</v>
          </cell>
          <cell r="AA320">
            <v>2.7</v>
          </cell>
          <cell r="AB320">
            <v>2</v>
          </cell>
          <cell r="AC320">
            <v>0.11086474501108648</v>
          </cell>
          <cell r="AD320" t="str">
            <v>"GA-14a_Pt1_Hs=02.70_Tp=15.07_Full.dat"</v>
          </cell>
          <cell r="AE320" t="str">
            <v>"GA-14a_Pt1_Hs=02.70_Tp=15.07_Full.dat"</v>
          </cell>
          <cell r="AF320" t="str">
            <v>"308.xls"</v>
          </cell>
        </row>
        <row r="321">
          <cell r="A321">
            <v>309</v>
          </cell>
          <cell r="B321" t="str">
            <v>GA-14a_Pt1_Hs=02.70_Tp=12.33_Interm</v>
          </cell>
          <cell r="D321" t="str">
            <v>Ochi-Hubble</v>
          </cell>
          <cell r="E321" t="str">
            <v>"Specified"</v>
          </cell>
          <cell r="F321" t="str">
            <v>NW10</v>
          </cell>
          <cell r="G321">
            <v>292.5</v>
          </cell>
          <cell r="H321">
            <v>2.7</v>
          </cell>
          <cell r="I321">
            <v>8</v>
          </cell>
          <cell r="J321">
            <v>8.1103000811030002E-2</v>
          </cell>
          <cell r="K321" t="str">
            <v>S100</v>
          </cell>
          <cell r="L321">
            <v>247.5</v>
          </cell>
          <cell r="M321" t="str">
            <v>S100</v>
          </cell>
          <cell r="N321" t="str">
            <v>"Interm"</v>
          </cell>
          <cell r="O321">
            <v>270</v>
          </cell>
          <cell r="P321">
            <v>-18.149999999999999</v>
          </cell>
          <cell r="Q321">
            <v>0</v>
          </cell>
          <cell r="R321">
            <v>18.150000000000002</v>
          </cell>
          <cell r="S321">
            <v>90</v>
          </cell>
          <cell r="T321">
            <v>32</v>
          </cell>
          <cell r="U321">
            <v>0</v>
          </cell>
          <cell r="V321">
            <v>90</v>
          </cell>
          <cell r="W321">
            <v>3</v>
          </cell>
          <cell r="X321" t="str">
            <v>"GA-14a_Pt1_Hs=02.70_Tp=12.33_Interm.dat"</v>
          </cell>
          <cell r="Y321" t="str">
            <v>"GA-14a_Pt1_Hs=02.70_Tp=12.33_Interm.dat"</v>
          </cell>
          <cell r="Z321" t="str">
            <v>"309.xls"</v>
          </cell>
          <cell r="AA321">
            <v>2.7</v>
          </cell>
          <cell r="AB321">
            <v>2</v>
          </cell>
          <cell r="AC321">
            <v>0.13550135501355015</v>
          </cell>
          <cell r="AD321" t="str">
            <v>"GA-14a_Pt1_Hs=02.70_Tp=12.33_Interm.dat"</v>
          </cell>
          <cell r="AE321" t="str">
            <v>"GA-14a_Pt1_Hs=02.70_Tp=12.33_Interm.dat"</v>
          </cell>
          <cell r="AF321" t="str">
            <v>"309.xls"</v>
          </cell>
        </row>
        <row r="322">
          <cell r="A322">
            <v>310</v>
          </cell>
          <cell r="B322" t="str">
            <v>GA-14a_Pt1_Hs=02.70_Tp=13.70_Interm</v>
          </cell>
          <cell r="D322" t="str">
            <v>Ochi-Hubble</v>
          </cell>
          <cell r="E322" t="str">
            <v>"Specified"</v>
          </cell>
          <cell r="F322" t="str">
            <v>NW10</v>
          </cell>
          <cell r="G322">
            <v>292.5</v>
          </cell>
          <cell r="H322">
            <v>2.7</v>
          </cell>
          <cell r="I322">
            <v>8</v>
          </cell>
          <cell r="J322">
            <v>7.2992700729927015E-2</v>
          </cell>
          <cell r="K322" t="str">
            <v>S100</v>
          </cell>
          <cell r="L322">
            <v>247.5</v>
          </cell>
          <cell r="M322" t="str">
            <v>S100</v>
          </cell>
          <cell r="N322" t="str">
            <v>"Interm"</v>
          </cell>
          <cell r="O322">
            <v>270</v>
          </cell>
          <cell r="P322">
            <v>-18.149999999999999</v>
          </cell>
          <cell r="Q322">
            <v>0</v>
          </cell>
          <cell r="R322">
            <v>18.150000000000002</v>
          </cell>
          <cell r="S322">
            <v>90</v>
          </cell>
          <cell r="T322">
            <v>32</v>
          </cell>
          <cell r="U322">
            <v>0</v>
          </cell>
          <cell r="V322">
            <v>90</v>
          </cell>
          <cell r="W322">
            <v>3</v>
          </cell>
          <cell r="X322" t="str">
            <v>"GA-14a_Pt1_Hs=02.70_Tp=13.70_Interm.dat"</v>
          </cell>
          <cell r="Y322" t="str">
            <v>"GA-14a_Pt1_Hs=02.70_Tp=13.70_Interm.dat"</v>
          </cell>
          <cell r="Z322" t="str">
            <v>"310.xls"</v>
          </cell>
          <cell r="AA322">
            <v>2.7</v>
          </cell>
          <cell r="AB322">
            <v>2</v>
          </cell>
          <cell r="AC322">
            <v>0.12195121951219513</v>
          </cell>
          <cell r="AD322" t="str">
            <v>"GA-14a_Pt1_Hs=02.70_Tp=13.70_Interm.dat"</v>
          </cell>
          <cell r="AE322" t="str">
            <v>"GA-14a_Pt1_Hs=02.70_Tp=13.70_Interm.dat"</v>
          </cell>
          <cell r="AF322" t="str">
            <v>"310.xls"</v>
          </cell>
        </row>
        <row r="323">
          <cell r="A323">
            <v>311</v>
          </cell>
          <cell r="B323" t="str">
            <v>GA-14a_Pt1_Hs=02.70_Tp=15.07_Interm</v>
          </cell>
          <cell r="D323" t="str">
            <v>Ochi-Hubble</v>
          </cell>
          <cell r="E323" t="str">
            <v>"Specified"</v>
          </cell>
          <cell r="F323" t="str">
            <v>NW10</v>
          </cell>
          <cell r="G323">
            <v>292.5</v>
          </cell>
          <cell r="H323">
            <v>2.7</v>
          </cell>
          <cell r="I323">
            <v>8</v>
          </cell>
          <cell r="J323">
            <v>6.6357000663570004E-2</v>
          </cell>
          <cell r="K323" t="str">
            <v>S100</v>
          </cell>
          <cell r="L323">
            <v>247.5</v>
          </cell>
          <cell r="M323" t="str">
            <v>S100</v>
          </cell>
          <cell r="N323" t="str">
            <v>"Interm"</v>
          </cell>
          <cell r="O323">
            <v>270</v>
          </cell>
          <cell r="P323">
            <v>-18.149999999999999</v>
          </cell>
          <cell r="Q323">
            <v>0</v>
          </cell>
          <cell r="R323">
            <v>18.150000000000002</v>
          </cell>
          <cell r="S323">
            <v>90</v>
          </cell>
          <cell r="T323">
            <v>32</v>
          </cell>
          <cell r="U323">
            <v>0</v>
          </cell>
          <cell r="V323">
            <v>90</v>
          </cell>
          <cell r="W323">
            <v>3</v>
          </cell>
          <cell r="X323" t="str">
            <v>"GA-14a_Pt1_Hs=02.70_Tp=15.07_Interm.dat"</v>
          </cell>
          <cell r="Y323" t="str">
            <v>"GA-14a_Pt1_Hs=02.70_Tp=15.07_Interm.dat"</v>
          </cell>
          <cell r="Z323" t="str">
            <v>"311.xls"</v>
          </cell>
          <cell r="AA323">
            <v>2.7</v>
          </cell>
          <cell r="AB323">
            <v>2</v>
          </cell>
          <cell r="AC323">
            <v>0.11086474501108648</v>
          </cell>
          <cell r="AD323" t="str">
            <v>"GA-14a_Pt1_Hs=02.70_Tp=15.07_Interm.dat"</v>
          </cell>
          <cell r="AE323" t="str">
            <v>"GA-14a_Pt1_Hs=02.70_Tp=15.07_Interm.dat"</v>
          </cell>
          <cell r="AF323" t="str">
            <v>"311.xls"</v>
          </cell>
        </row>
        <row r="324">
          <cell r="A324">
            <v>312</v>
          </cell>
          <cell r="B324" t="str">
            <v>GA-14a_Pt1_Hs=02.70_Tp=12.33_Ballast</v>
          </cell>
          <cell r="D324" t="str">
            <v>Ochi-Hubble</v>
          </cell>
          <cell r="E324" t="str">
            <v>"Specified"</v>
          </cell>
          <cell r="F324" t="str">
            <v>NW10</v>
          </cell>
          <cell r="G324">
            <v>292.5</v>
          </cell>
          <cell r="H324">
            <v>2.7</v>
          </cell>
          <cell r="I324">
            <v>8</v>
          </cell>
          <cell r="J324">
            <v>8.1103000811030002E-2</v>
          </cell>
          <cell r="K324" t="str">
            <v>S100</v>
          </cell>
          <cell r="L324">
            <v>247.5</v>
          </cell>
          <cell r="M324" t="str">
            <v>S100</v>
          </cell>
          <cell r="N324" t="str">
            <v>"Ballast"</v>
          </cell>
          <cell r="O324">
            <v>270</v>
          </cell>
          <cell r="P324">
            <v>-11.89</v>
          </cell>
          <cell r="Q324">
            <v>0</v>
          </cell>
          <cell r="R324">
            <v>18.150000000000002</v>
          </cell>
          <cell r="S324">
            <v>90</v>
          </cell>
          <cell r="T324">
            <v>32</v>
          </cell>
          <cell r="U324">
            <v>0</v>
          </cell>
          <cell r="V324">
            <v>90</v>
          </cell>
          <cell r="W324">
            <v>3</v>
          </cell>
          <cell r="X324" t="str">
            <v>"GA-14a_Pt1_Hs=02.70_Tp=12.33_Ballast.dat"</v>
          </cell>
          <cell r="Y324" t="str">
            <v>"GA-14a_Pt1_Hs=02.70_Tp=12.33_Ballast.dat"</v>
          </cell>
          <cell r="Z324" t="str">
            <v>"312.xls"</v>
          </cell>
          <cell r="AA324">
            <v>2.7</v>
          </cell>
          <cell r="AB324">
            <v>2</v>
          </cell>
          <cell r="AC324">
            <v>0.13550135501355015</v>
          </cell>
          <cell r="AD324" t="str">
            <v>"GA-14a_Pt1_Hs=02.70_Tp=12.33_Ballast.dat"</v>
          </cell>
          <cell r="AE324" t="str">
            <v>"GA-14a_Pt1_Hs=02.70_Tp=12.33_Ballast.dat"</v>
          </cell>
          <cell r="AF324" t="str">
            <v>"312.xls"</v>
          </cell>
        </row>
        <row r="325">
          <cell r="A325">
            <v>313</v>
          </cell>
          <cell r="B325" t="str">
            <v>GA-14a_Pt1_Hs=02.70_Tp=13.70_Ballast</v>
          </cell>
          <cell r="D325" t="str">
            <v>Ochi-Hubble</v>
          </cell>
          <cell r="E325" t="str">
            <v>"Specified"</v>
          </cell>
          <cell r="F325" t="str">
            <v>NW10</v>
          </cell>
          <cell r="G325">
            <v>292.5</v>
          </cell>
          <cell r="H325">
            <v>2.7</v>
          </cell>
          <cell r="I325">
            <v>8</v>
          </cell>
          <cell r="J325">
            <v>7.2992700729927015E-2</v>
          </cell>
          <cell r="K325" t="str">
            <v>S100</v>
          </cell>
          <cell r="L325">
            <v>247.5</v>
          </cell>
          <cell r="M325" t="str">
            <v>S100</v>
          </cell>
          <cell r="N325" t="str">
            <v>"Ballast"</v>
          </cell>
          <cell r="O325">
            <v>270</v>
          </cell>
          <cell r="P325">
            <v>-11.89</v>
          </cell>
          <cell r="Q325">
            <v>0</v>
          </cell>
          <cell r="R325">
            <v>18.150000000000002</v>
          </cell>
          <cell r="S325">
            <v>90</v>
          </cell>
          <cell r="T325">
            <v>32</v>
          </cell>
          <cell r="U325">
            <v>0</v>
          </cell>
          <cell r="V325">
            <v>90</v>
          </cell>
          <cell r="W325">
            <v>3</v>
          </cell>
          <cell r="X325" t="str">
            <v>"GA-14a_Pt1_Hs=02.70_Tp=13.70_Ballast.dat"</v>
          </cell>
          <cell r="Y325" t="str">
            <v>"GA-14a_Pt1_Hs=02.70_Tp=13.70_Ballast.dat"</v>
          </cell>
          <cell r="Z325" t="str">
            <v>"313.xls"</v>
          </cell>
          <cell r="AA325">
            <v>2.7</v>
          </cell>
          <cell r="AB325">
            <v>2</v>
          </cell>
          <cell r="AC325">
            <v>0.12195121951219513</v>
          </cell>
          <cell r="AD325" t="str">
            <v>"GA-14a_Pt1_Hs=02.70_Tp=13.70_Ballast.dat"</v>
          </cell>
          <cell r="AE325" t="str">
            <v>"GA-14a_Pt1_Hs=02.70_Tp=13.70_Ballast.dat"</v>
          </cell>
          <cell r="AF325" t="str">
            <v>"313.xls"</v>
          </cell>
        </row>
        <row r="326">
          <cell r="A326">
            <v>314</v>
          </cell>
          <cell r="B326" t="str">
            <v>GA-14a_Pt1_Hs=02.70_Tp=15.07_Ballast</v>
          </cell>
          <cell r="D326" t="str">
            <v>Ochi-Hubble</v>
          </cell>
          <cell r="E326" t="str">
            <v>"Specified"</v>
          </cell>
          <cell r="F326" t="str">
            <v>NW10</v>
          </cell>
          <cell r="G326">
            <v>292.5</v>
          </cell>
          <cell r="H326">
            <v>2.7</v>
          </cell>
          <cell r="I326">
            <v>8</v>
          </cell>
          <cell r="J326">
            <v>6.6357000663570004E-2</v>
          </cell>
          <cell r="K326" t="str">
            <v>S100</v>
          </cell>
          <cell r="L326">
            <v>247.5</v>
          </cell>
          <cell r="M326" t="str">
            <v>S100</v>
          </cell>
          <cell r="N326" t="str">
            <v>"Ballast"</v>
          </cell>
          <cell r="O326">
            <v>270</v>
          </cell>
          <cell r="P326">
            <v>-11.89</v>
          </cell>
          <cell r="Q326">
            <v>0</v>
          </cell>
          <cell r="R326">
            <v>18.150000000000002</v>
          </cell>
          <cell r="S326">
            <v>90</v>
          </cell>
          <cell r="T326">
            <v>32</v>
          </cell>
          <cell r="U326">
            <v>0</v>
          </cell>
          <cell r="V326">
            <v>90</v>
          </cell>
          <cell r="W326">
            <v>3</v>
          </cell>
          <cell r="X326" t="str">
            <v>"GA-14a_Pt1_Hs=02.70_Tp=15.07_Ballast.dat"</v>
          </cell>
          <cell r="Y326" t="str">
            <v>"GA-14a_Pt1_Hs=02.70_Tp=15.07_Ballast.dat"</v>
          </cell>
          <cell r="Z326" t="str">
            <v>"314.xls"</v>
          </cell>
          <cell r="AA326">
            <v>2.7</v>
          </cell>
          <cell r="AB326">
            <v>2</v>
          </cell>
          <cell r="AC326">
            <v>0.11086474501108648</v>
          </cell>
          <cell r="AD326" t="str">
            <v>"GA-14a_Pt1_Hs=02.70_Tp=15.07_Ballast.dat"</v>
          </cell>
          <cell r="AE326" t="str">
            <v>"GA-14a_Pt1_Hs=02.70_Tp=15.07_Ballast.dat"</v>
          </cell>
          <cell r="AF326" t="str">
            <v>"314.xls"</v>
          </cell>
        </row>
        <row r="327">
          <cell r="A327">
            <v>315</v>
          </cell>
          <cell r="B327" t="str">
            <v>GA-14b_Pt1_Hs=02.70_Tp=12.33_Full</v>
          </cell>
          <cell r="D327" t="str">
            <v>Ochi-Hubble</v>
          </cell>
          <cell r="E327" t="str">
            <v>"Specified"</v>
          </cell>
          <cell r="F327" t="str">
            <v>N10</v>
          </cell>
          <cell r="G327">
            <v>247.5</v>
          </cell>
          <cell r="H327">
            <v>2.7</v>
          </cell>
          <cell r="I327">
            <v>8</v>
          </cell>
          <cell r="J327">
            <v>8.1103000811030002E-2</v>
          </cell>
          <cell r="K327" t="str">
            <v>SE100</v>
          </cell>
          <cell r="L327">
            <v>292.5</v>
          </cell>
          <cell r="M327" t="str">
            <v>SE100</v>
          </cell>
          <cell r="N327" t="str">
            <v>"Full"</v>
          </cell>
          <cell r="O327">
            <v>270</v>
          </cell>
          <cell r="P327">
            <v>-24.5</v>
          </cell>
          <cell r="Q327">
            <v>0</v>
          </cell>
          <cell r="R327">
            <v>18.150000000000002</v>
          </cell>
          <cell r="S327">
            <v>90</v>
          </cell>
          <cell r="T327">
            <v>32</v>
          </cell>
          <cell r="U327">
            <v>0</v>
          </cell>
          <cell r="V327">
            <v>90</v>
          </cell>
          <cell r="W327">
            <v>3</v>
          </cell>
          <cell r="X327" t="str">
            <v>"GA-14b_Pt1_Hs=02.70_Tp=12.33_Full.dat"</v>
          </cell>
          <cell r="Y327" t="str">
            <v>"GA-14b_Pt1_Hs=02.70_Tp=12.33_Full.dat"</v>
          </cell>
          <cell r="Z327" t="str">
            <v>"315.xls"</v>
          </cell>
          <cell r="AA327">
            <v>2.7</v>
          </cell>
          <cell r="AB327">
            <v>2</v>
          </cell>
          <cell r="AC327">
            <v>0.13550135501355015</v>
          </cell>
          <cell r="AD327" t="str">
            <v>"GA-14b_Pt1_Hs=02.70_Tp=12.33_Full.dat"</v>
          </cell>
          <cell r="AE327" t="str">
            <v>"GA-14b_Pt1_Hs=02.70_Tp=12.33_Full.dat"</v>
          </cell>
          <cell r="AF327" t="str">
            <v>"315.xls"</v>
          </cell>
        </row>
        <row r="328">
          <cell r="A328">
            <v>316</v>
          </cell>
          <cell r="B328" t="str">
            <v>GA-14b_Pt1_Hs=02.70_Tp=13.70_Full</v>
          </cell>
          <cell r="D328" t="str">
            <v>Ochi-Hubble</v>
          </cell>
          <cell r="E328" t="str">
            <v>"Specified"</v>
          </cell>
          <cell r="F328" t="str">
            <v>N10</v>
          </cell>
          <cell r="G328">
            <v>247.5</v>
          </cell>
          <cell r="H328">
            <v>2.7</v>
          </cell>
          <cell r="I328">
            <v>8</v>
          </cell>
          <cell r="J328">
            <v>7.2992700729927015E-2</v>
          </cell>
          <cell r="K328" t="str">
            <v>SE100</v>
          </cell>
          <cell r="L328">
            <v>292.5</v>
          </cell>
          <cell r="M328" t="str">
            <v>SE100</v>
          </cell>
          <cell r="N328" t="str">
            <v>"Full"</v>
          </cell>
          <cell r="O328">
            <v>270</v>
          </cell>
          <cell r="P328">
            <v>-24.5</v>
          </cell>
          <cell r="Q328">
            <v>0</v>
          </cell>
          <cell r="R328">
            <v>18.150000000000002</v>
          </cell>
          <cell r="S328">
            <v>90</v>
          </cell>
          <cell r="T328">
            <v>32</v>
          </cell>
          <cell r="U328">
            <v>0</v>
          </cell>
          <cell r="V328">
            <v>90</v>
          </cell>
          <cell r="W328">
            <v>3</v>
          </cell>
          <cell r="X328" t="str">
            <v>"GA-14b_Pt1_Hs=02.70_Tp=13.70_Full.dat"</v>
          </cell>
          <cell r="Y328" t="str">
            <v>"GA-14b_Pt1_Hs=02.70_Tp=13.70_Full.dat"</v>
          </cell>
          <cell r="Z328" t="str">
            <v>"316.xls"</v>
          </cell>
          <cell r="AA328">
            <v>2.7</v>
          </cell>
          <cell r="AB328">
            <v>2</v>
          </cell>
          <cell r="AC328">
            <v>0.12195121951219513</v>
          </cell>
          <cell r="AD328" t="str">
            <v>"GA-14b_Pt1_Hs=02.70_Tp=13.70_Full.dat"</v>
          </cell>
          <cell r="AE328" t="str">
            <v>"GA-14b_Pt1_Hs=02.70_Tp=13.70_Full.dat"</v>
          </cell>
          <cell r="AF328" t="str">
            <v>"316.xls"</v>
          </cell>
        </row>
        <row r="329">
          <cell r="A329">
            <v>317</v>
          </cell>
          <cell r="B329" t="str">
            <v>GA-14b_Pt1_Hs=02.70_Tp=15.07_Full</v>
          </cell>
          <cell r="D329" t="str">
            <v>Ochi-Hubble</v>
          </cell>
          <cell r="E329" t="str">
            <v>"Specified"</v>
          </cell>
          <cell r="F329" t="str">
            <v>N10</v>
          </cell>
          <cell r="G329">
            <v>247.5</v>
          </cell>
          <cell r="H329">
            <v>2.7</v>
          </cell>
          <cell r="I329">
            <v>8</v>
          </cell>
          <cell r="J329">
            <v>6.6357000663570004E-2</v>
          </cell>
          <cell r="K329" t="str">
            <v>SE100</v>
          </cell>
          <cell r="L329">
            <v>292.5</v>
          </cell>
          <cell r="M329" t="str">
            <v>SE100</v>
          </cell>
          <cell r="N329" t="str">
            <v>"Full"</v>
          </cell>
          <cell r="O329">
            <v>270</v>
          </cell>
          <cell r="P329">
            <v>-24.5</v>
          </cell>
          <cell r="Q329">
            <v>0</v>
          </cell>
          <cell r="R329">
            <v>18.150000000000002</v>
          </cell>
          <cell r="S329">
            <v>90</v>
          </cell>
          <cell r="T329">
            <v>32</v>
          </cell>
          <cell r="U329">
            <v>0</v>
          </cell>
          <cell r="V329">
            <v>90</v>
          </cell>
          <cell r="W329">
            <v>3</v>
          </cell>
          <cell r="X329" t="str">
            <v>"GA-14b_Pt1_Hs=02.70_Tp=15.07_Full.dat"</v>
          </cell>
          <cell r="Y329" t="str">
            <v>"GA-14b_Pt1_Hs=02.70_Tp=15.07_Full.dat"</v>
          </cell>
          <cell r="Z329" t="str">
            <v>"317.xls"</v>
          </cell>
          <cell r="AA329">
            <v>2.7</v>
          </cell>
          <cell r="AB329">
            <v>2</v>
          </cell>
          <cell r="AC329">
            <v>0.11086474501108648</v>
          </cell>
          <cell r="AD329" t="str">
            <v>"GA-14b_Pt1_Hs=02.70_Tp=15.07_Full.dat"</v>
          </cell>
          <cell r="AE329" t="str">
            <v>"GA-14b_Pt1_Hs=02.70_Tp=15.07_Full.dat"</v>
          </cell>
          <cell r="AF329" t="str">
            <v>"317.xls"</v>
          </cell>
        </row>
        <row r="330">
          <cell r="A330">
            <v>318</v>
          </cell>
          <cell r="B330" t="str">
            <v>GA-14b_Pt1_Hs=02.70_Tp=12.33_Interm</v>
          </cell>
          <cell r="D330" t="str">
            <v>Ochi-Hubble</v>
          </cell>
          <cell r="E330" t="str">
            <v>"Specified"</v>
          </cell>
          <cell r="F330" t="str">
            <v>N10</v>
          </cell>
          <cell r="G330">
            <v>247.5</v>
          </cell>
          <cell r="H330">
            <v>2.7</v>
          </cell>
          <cell r="I330">
            <v>8</v>
          </cell>
          <cell r="J330">
            <v>8.1103000811030002E-2</v>
          </cell>
          <cell r="K330" t="str">
            <v>SE100</v>
          </cell>
          <cell r="L330">
            <v>292.5</v>
          </cell>
          <cell r="M330" t="str">
            <v>SE100</v>
          </cell>
          <cell r="N330" t="str">
            <v>"Interm"</v>
          </cell>
          <cell r="O330">
            <v>270</v>
          </cell>
          <cell r="P330">
            <v>-18.149999999999999</v>
          </cell>
          <cell r="Q330">
            <v>0</v>
          </cell>
          <cell r="R330">
            <v>18.150000000000002</v>
          </cell>
          <cell r="S330">
            <v>90</v>
          </cell>
          <cell r="T330">
            <v>32</v>
          </cell>
          <cell r="U330">
            <v>0</v>
          </cell>
          <cell r="V330">
            <v>90</v>
          </cell>
          <cell r="W330">
            <v>3</v>
          </cell>
          <cell r="X330" t="str">
            <v>"GA-14b_Pt1_Hs=02.70_Tp=12.33_Interm.dat"</v>
          </cell>
          <cell r="Y330" t="str">
            <v>"GA-14b_Pt1_Hs=02.70_Tp=12.33_Interm.dat"</v>
          </cell>
          <cell r="Z330" t="str">
            <v>"318.xls"</v>
          </cell>
          <cell r="AA330">
            <v>2.7</v>
          </cell>
          <cell r="AB330">
            <v>2</v>
          </cell>
          <cell r="AC330">
            <v>0.13550135501355015</v>
          </cell>
          <cell r="AD330" t="str">
            <v>"GA-14b_Pt1_Hs=02.70_Tp=12.33_Interm.dat"</v>
          </cell>
          <cell r="AE330" t="str">
            <v>"GA-14b_Pt1_Hs=02.70_Tp=12.33_Interm.dat"</v>
          </cell>
          <cell r="AF330" t="str">
            <v>"318.xls"</v>
          </cell>
        </row>
        <row r="331">
          <cell r="A331">
            <v>319</v>
          </cell>
          <cell r="B331" t="str">
            <v>GA-14b_Pt1_Hs=02.70_Tp=13.70_Interm</v>
          </cell>
          <cell r="D331" t="str">
            <v>Ochi-Hubble</v>
          </cell>
          <cell r="E331" t="str">
            <v>"Specified"</v>
          </cell>
          <cell r="F331" t="str">
            <v>N10</v>
          </cell>
          <cell r="G331">
            <v>247.5</v>
          </cell>
          <cell r="H331">
            <v>2.7</v>
          </cell>
          <cell r="I331">
            <v>8</v>
          </cell>
          <cell r="J331">
            <v>7.2992700729927015E-2</v>
          </cell>
          <cell r="K331" t="str">
            <v>SE100</v>
          </cell>
          <cell r="L331">
            <v>292.5</v>
          </cell>
          <cell r="M331" t="str">
            <v>SE100</v>
          </cell>
          <cell r="N331" t="str">
            <v>"Interm"</v>
          </cell>
          <cell r="O331">
            <v>270</v>
          </cell>
          <cell r="P331">
            <v>-18.149999999999999</v>
          </cell>
          <cell r="Q331">
            <v>0</v>
          </cell>
          <cell r="R331">
            <v>18.150000000000002</v>
          </cell>
          <cell r="S331">
            <v>90</v>
          </cell>
          <cell r="T331">
            <v>32</v>
          </cell>
          <cell r="U331">
            <v>0</v>
          </cell>
          <cell r="V331">
            <v>90</v>
          </cell>
          <cell r="W331">
            <v>3</v>
          </cell>
          <cell r="X331" t="str">
            <v>"GA-14b_Pt1_Hs=02.70_Tp=13.70_Interm.dat"</v>
          </cell>
          <cell r="Y331" t="str">
            <v>"GA-14b_Pt1_Hs=02.70_Tp=13.70_Interm.dat"</v>
          </cell>
          <cell r="Z331" t="str">
            <v>"319.xls"</v>
          </cell>
          <cell r="AA331">
            <v>2.7</v>
          </cell>
          <cell r="AB331">
            <v>2</v>
          </cell>
          <cell r="AC331">
            <v>0.12195121951219513</v>
          </cell>
          <cell r="AD331" t="str">
            <v>"GA-14b_Pt1_Hs=02.70_Tp=13.70_Interm.dat"</v>
          </cell>
          <cell r="AE331" t="str">
            <v>"GA-14b_Pt1_Hs=02.70_Tp=13.70_Interm.dat"</v>
          </cell>
          <cell r="AF331" t="str">
            <v>"319.xls"</v>
          </cell>
        </row>
        <row r="332">
          <cell r="A332">
            <v>320</v>
          </cell>
          <cell r="B332" t="str">
            <v>GA-14b_Pt1_Hs=02.70_Tp=15.07_Interm</v>
          </cell>
          <cell r="D332" t="str">
            <v>Ochi-Hubble</v>
          </cell>
          <cell r="E332" t="str">
            <v>"Specified"</v>
          </cell>
          <cell r="F332" t="str">
            <v>N10</v>
          </cell>
          <cell r="G332">
            <v>247.5</v>
          </cell>
          <cell r="H332">
            <v>2.7</v>
          </cell>
          <cell r="I332">
            <v>8</v>
          </cell>
          <cell r="J332">
            <v>6.6357000663570004E-2</v>
          </cell>
          <cell r="K332" t="str">
            <v>SE100</v>
          </cell>
          <cell r="L332">
            <v>292.5</v>
          </cell>
          <cell r="M332" t="str">
            <v>SE100</v>
          </cell>
          <cell r="N332" t="str">
            <v>"Interm"</v>
          </cell>
          <cell r="O332">
            <v>270</v>
          </cell>
          <cell r="P332">
            <v>-18.149999999999999</v>
          </cell>
          <cell r="Q332">
            <v>0</v>
          </cell>
          <cell r="R332">
            <v>18.150000000000002</v>
          </cell>
          <cell r="S332">
            <v>90</v>
          </cell>
          <cell r="T332">
            <v>32</v>
          </cell>
          <cell r="U332">
            <v>0</v>
          </cell>
          <cell r="V332">
            <v>90</v>
          </cell>
          <cell r="W332">
            <v>3</v>
          </cell>
          <cell r="X332" t="str">
            <v>"GA-14b_Pt1_Hs=02.70_Tp=15.07_Interm.dat"</v>
          </cell>
          <cell r="Y332" t="str">
            <v>"GA-14b_Pt1_Hs=02.70_Tp=15.07_Interm.dat"</v>
          </cell>
          <cell r="Z332" t="str">
            <v>"320.xls"</v>
          </cell>
          <cell r="AA332">
            <v>2.7</v>
          </cell>
          <cell r="AB332">
            <v>2</v>
          </cell>
          <cell r="AC332">
            <v>0.11086474501108648</v>
          </cell>
          <cell r="AD332" t="str">
            <v>"GA-14b_Pt1_Hs=02.70_Tp=15.07_Interm.dat"</v>
          </cell>
          <cell r="AE332" t="str">
            <v>"GA-14b_Pt1_Hs=02.70_Tp=15.07_Interm.dat"</v>
          </cell>
          <cell r="AF332" t="str">
            <v>"320.xls"</v>
          </cell>
        </row>
        <row r="333">
          <cell r="A333">
            <v>321</v>
          </cell>
          <cell r="B333" t="str">
            <v>GA-14b_Pt1_Hs=02.70_Tp=12.33_Ballast</v>
          </cell>
          <cell r="D333" t="str">
            <v>Ochi-Hubble</v>
          </cell>
          <cell r="E333" t="str">
            <v>"Specified"</v>
          </cell>
          <cell r="F333" t="str">
            <v>N10</v>
          </cell>
          <cell r="G333">
            <v>247.5</v>
          </cell>
          <cell r="H333">
            <v>2.7</v>
          </cell>
          <cell r="I333">
            <v>8</v>
          </cell>
          <cell r="J333">
            <v>8.1103000811030002E-2</v>
          </cell>
          <cell r="K333" t="str">
            <v>SE100</v>
          </cell>
          <cell r="L333">
            <v>292.5</v>
          </cell>
          <cell r="M333" t="str">
            <v>SE100</v>
          </cell>
          <cell r="N333" t="str">
            <v>"Ballast"</v>
          </cell>
          <cell r="O333">
            <v>270</v>
          </cell>
          <cell r="P333">
            <v>-11.89</v>
          </cell>
          <cell r="Q333">
            <v>0</v>
          </cell>
          <cell r="R333">
            <v>18.150000000000002</v>
          </cell>
          <cell r="S333">
            <v>90</v>
          </cell>
          <cell r="T333">
            <v>32</v>
          </cell>
          <cell r="U333">
            <v>0</v>
          </cell>
          <cell r="V333">
            <v>90</v>
          </cell>
          <cell r="W333">
            <v>3</v>
          </cell>
          <cell r="X333" t="str">
            <v>"GA-14b_Pt1_Hs=02.70_Tp=12.33_Ballast.dat"</v>
          </cell>
          <cell r="Y333" t="str">
            <v>"GA-14b_Pt1_Hs=02.70_Tp=12.33_Ballast.dat"</v>
          </cell>
          <cell r="Z333" t="str">
            <v>"321.xls"</v>
          </cell>
          <cell r="AA333">
            <v>2.7</v>
          </cell>
          <cell r="AB333">
            <v>2</v>
          </cell>
          <cell r="AC333">
            <v>0.13550135501355015</v>
          </cell>
          <cell r="AD333" t="str">
            <v>"GA-14b_Pt1_Hs=02.70_Tp=12.33_Ballast.dat"</v>
          </cell>
          <cell r="AE333" t="str">
            <v>"GA-14b_Pt1_Hs=02.70_Tp=12.33_Ballast.dat"</v>
          </cell>
          <cell r="AF333" t="str">
            <v>"321.xls"</v>
          </cell>
        </row>
        <row r="334">
          <cell r="A334">
            <v>322</v>
          </cell>
          <cell r="B334" t="str">
            <v>GA-14b_Pt1_Hs=02.70_Tp=13.70_Ballast</v>
          </cell>
          <cell r="D334" t="str">
            <v>Ochi-Hubble</v>
          </cell>
          <cell r="E334" t="str">
            <v>"Specified"</v>
          </cell>
          <cell r="F334" t="str">
            <v>N10</v>
          </cell>
          <cell r="G334">
            <v>247.5</v>
          </cell>
          <cell r="H334">
            <v>2.7</v>
          </cell>
          <cell r="I334">
            <v>8</v>
          </cell>
          <cell r="J334">
            <v>7.2992700729927015E-2</v>
          </cell>
          <cell r="K334" t="str">
            <v>SE100</v>
          </cell>
          <cell r="L334">
            <v>292.5</v>
          </cell>
          <cell r="M334" t="str">
            <v>SE100</v>
          </cell>
          <cell r="N334" t="str">
            <v>"Ballast"</v>
          </cell>
          <cell r="O334">
            <v>270</v>
          </cell>
          <cell r="P334">
            <v>-11.89</v>
          </cell>
          <cell r="Q334">
            <v>0</v>
          </cell>
          <cell r="R334">
            <v>18.150000000000002</v>
          </cell>
          <cell r="S334">
            <v>90</v>
          </cell>
          <cell r="T334">
            <v>32</v>
          </cell>
          <cell r="U334">
            <v>0</v>
          </cell>
          <cell r="V334">
            <v>90</v>
          </cell>
          <cell r="W334">
            <v>3</v>
          </cell>
          <cell r="X334" t="str">
            <v>"GA-14b_Pt1_Hs=02.70_Tp=13.70_Ballast.dat"</v>
          </cell>
          <cell r="Y334" t="str">
            <v>"GA-14b_Pt1_Hs=02.70_Tp=13.70_Ballast.dat"</v>
          </cell>
          <cell r="Z334" t="str">
            <v>"322.xls"</v>
          </cell>
          <cell r="AA334">
            <v>2.7</v>
          </cell>
          <cell r="AB334">
            <v>2</v>
          </cell>
          <cell r="AC334">
            <v>0.12195121951219513</v>
          </cell>
          <cell r="AD334" t="str">
            <v>"GA-14b_Pt1_Hs=02.70_Tp=13.70_Ballast.dat"</v>
          </cell>
          <cell r="AE334" t="str">
            <v>"GA-14b_Pt1_Hs=02.70_Tp=13.70_Ballast.dat"</v>
          </cell>
          <cell r="AF334" t="str">
            <v>"322.xls"</v>
          </cell>
        </row>
        <row r="335">
          <cell r="A335">
            <v>323</v>
          </cell>
          <cell r="B335" t="str">
            <v>GA-14b_Pt1_Hs=02.70_Tp=15.07_Ballast</v>
          </cell>
          <cell r="D335" t="str">
            <v>Ochi-Hubble</v>
          </cell>
          <cell r="E335" t="str">
            <v>"Specified"</v>
          </cell>
          <cell r="F335" t="str">
            <v>N10</v>
          </cell>
          <cell r="G335">
            <v>247.5</v>
          </cell>
          <cell r="H335">
            <v>2.7</v>
          </cell>
          <cell r="I335">
            <v>8</v>
          </cell>
          <cell r="J335">
            <v>6.6357000663570004E-2</v>
          </cell>
          <cell r="K335" t="str">
            <v>SE100</v>
          </cell>
          <cell r="L335">
            <v>292.5</v>
          </cell>
          <cell r="M335" t="str">
            <v>SE100</v>
          </cell>
          <cell r="N335" t="str">
            <v>"Ballast"</v>
          </cell>
          <cell r="O335">
            <v>270</v>
          </cell>
          <cell r="P335">
            <v>-11.89</v>
          </cell>
          <cell r="Q335">
            <v>0</v>
          </cell>
          <cell r="R335">
            <v>18.150000000000002</v>
          </cell>
          <cell r="S335">
            <v>90</v>
          </cell>
          <cell r="T335">
            <v>32</v>
          </cell>
          <cell r="U335">
            <v>0</v>
          </cell>
          <cell r="V335">
            <v>90</v>
          </cell>
          <cell r="W335">
            <v>3</v>
          </cell>
          <cell r="X335" t="str">
            <v>"GA-14b_Pt1_Hs=02.70_Tp=15.07_Ballast.dat"</v>
          </cell>
          <cell r="Y335" t="str">
            <v>"GA-14b_Pt1_Hs=02.70_Tp=15.07_Ballast.dat"</v>
          </cell>
          <cell r="Z335" t="str">
            <v>"323.xls"</v>
          </cell>
          <cell r="AA335">
            <v>2.7</v>
          </cell>
          <cell r="AB335">
            <v>2</v>
          </cell>
          <cell r="AC335">
            <v>0.11086474501108648</v>
          </cell>
          <cell r="AD335" t="str">
            <v>"GA-14b_Pt1_Hs=02.70_Tp=15.07_Ballast.dat"</v>
          </cell>
          <cell r="AE335" t="str">
            <v>"GA-14b_Pt1_Hs=02.70_Tp=15.07_Ballast.dat"</v>
          </cell>
          <cell r="AF335" t="str">
            <v>"323.xls"</v>
          </cell>
        </row>
        <row r="336">
          <cell r="A336">
            <v>324</v>
          </cell>
          <cell r="B336" t="str">
            <v>GA-15a_Pt1_Hs=02.70_Tp=12.33_Full</v>
          </cell>
          <cell r="D336" t="str">
            <v>Ochi-Hubble</v>
          </cell>
          <cell r="E336" t="str">
            <v>"Specified"</v>
          </cell>
          <cell r="F336" t="str">
            <v>E10</v>
          </cell>
          <cell r="G336">
            <v>157.5</v>
          </cell>
          <cell r="H336">
            <v>2.7</v>
          </cell>
          <cell r="I336">
            <v>8</v>
          </cell>
          <cell r="J336">
            <v>8.1103000811030002E-2</v>
          </cell>
          <cell r="K336" t="str">
            <v>NW100</v>
          </cell>
          <cell r="L336">
            <v>112.5</v>
          </cell>
          <cell r="M336" t="str">
            <v>NW100</v>
          </cell>
          <cell r="N336" t="str">
            <v>"Full"</v>
          </cell>
          <cell r="O336">
            <v>135</v>
          </cell>
          <cell r="P336">
            <v>-24.5</v>
          </cell>
          <cell r="Q336">
            <v>0</v>
          </cell>
          <cell r="R336">
            <v>18.150000000000002</v>
          </cell>
          <cell r="S336">
            <v>90</v>
          </cell>
          <cell r="T336">
            <v>32</v>
          </cell>
          <cell r="U336">
            <v>0</v>
          </cell>
          <cell r="V336">
            <v>90</v>
          </cell>
          <cell r="W336">
            <v>3</v>
          </cell>
          <cell r="X336" t="str">
            <v>"GA-15a_Pt1_Hs=02.70_Tp=12.33_Full.dat"</v>
          </cell>
          <cell r="Y336" t="str">
            <v>"GA-15a_Pt1_Hs=02.70_Tp=12.33_Full.dat"</v>
          </cell>
          <cell r="Z336" t="str">
            <v>"324.xls"</v>
          </cell>
          <cell r="AA336">
            <v>2.7</v>
          </cell>
          <cell r="AB336">
            <v>2</v>
          </cell>
          <cell r="AC336">
            <v>0.13550135501355015</v>
          </cell>
          <cell r="AD336" t="str">
            <v>"GA-15a_Pt1_Hs=02.70_Tp=12.33_Full.dat"</v>
          </cell>
          <cell r="AE336" t="str">
            <v>"GA-15a_Pt1_Hs=02.70_Tp=12.33_Full.dat"</v>
          </cell>
          <cell r="AF336" t="str">
            <v>"324.xls"</v>
          </cell>
        </row>
        <row r="337">
          <cell r="A337">
            <v>325</v>
          </cell>
          <cell r="B337" t="str">
            <v>GA-15a_Pt1_Hs=02.70_Tp=13.70_Full</v>
          </cell>
          <cell r="D337" t="str">
            <v>Ochi-Hubble</v>
          </cell>
          <cell r="E337" t="str">
            <v>"Specified"</v>
          </cell>
          <cell r="F337" t="str">
            <v>E10</v>
          </cell>
          <cell r="G337">
            <v>157.5</v>
          </cell>
          <cell r="H337">
            <v>2.7</v>
          </cell>
          <cell r="I337">
            <v>8</v>
          </cell>
          <cell r="J337">
            <v>7.2992700729927015E-2</v>
          </cell>
          <cell r="K337" t="str">
            <v>NW100</v>
          </cell>
          <cell r="L337">
            <v>112.5</v>
          </cell>
          <cell r="M337" t="str">
            <v>NW100</v>
          </cell>
          <cell r="N337" t="str">
            <v>"Full"</v>
          </cell>
          <cell r="O337">
            <v>135</v>
          </cell>
          <cell r="P337">
            <v>-24.5</v>
          </cell>
          <cell r="Q337">
            <v>0</v>
          </cell>
          <cell r="R337">
            <v>18.150000000000002</v>
          </cell>
          <cell r="S337">
            <v>90</v>
          </cell>
          <cell r="T337">
            <v>32</v>
          </cell>
          <cell r="U337">
            <v>0</v>
          </cell>
          <cell r="V337">
            <v>90</v>
          </cell>
          <cell r="W337">
            <v>3</v>
          </cell>
          <cell r="X337" t="str">
            <v>"GA-15a_Pt1_Hs=02.70_Tp=13.70_Full.dat"</v>
          </cell>
          <cell r="Y337" t="str">
            <v>"GA-15a_Pt1_Hs=02.70_Tp=13.70_Full.dat"</v>
          </cell>
          <cell r="Z337" t="str">
            <v>"325.xls"</v>
          </cell>
          <cell r="AA337">
            <v>2.7</v>
          </cell>
          <cell r="AB337">
            <v>2</v>
          </cell>
          <cell r="AC337">
            <v>0.12195121951219513</v>
          </cell>
          <cell r="AD337" t="str">
            <v>"GA-15a_Pt1_Hs=02.70_Tp=13.70_Full.dat"</v>
          </cell>
          <cell r="AE337" t="str">
            <v>"GA-15a_Pt1_Hs=02.70_Tp=13.70_Full.dat"</v>
          </cell>
          <cell r="AF337" t="str">
            <v>"325.xls"</v>
          </cell>
        </row>
        <row r="338">
          <cell r="A338">
            <v>326</v>
          </cell>
          <cell r="B338" t="str">
            <v>GA-15a_Pt1_Hs=02.70_Tp=15.07_Full</v>
          </cell>
          <cell r="D338" t="str">
            <v>Ochi-Hubble</v>
          </cell>
          <cell r="E338" t="str">
            <v>"Specified"</v>
          </cell>
          <cell r="F338" t="str">
            <v>E10</v>
          </cell>
          <cell r="G338">
            <v>157.5</v>
          </cell>
          <cell r="H338">
            <v>2.7</v>
          </cell>
          <cell r="I338">
            <v>8</v>
          </cell>
          <cell r="J338">
            <v>6.6357000663570004E-2</v>
          </cell>
          <cell r="K338" t="str">
            <v>NW100</v>
          </cell>
          <cell r="L338">
            <v>112.5</v>
          </cell>
          <cell r="M338" t="str">
            <v>NW100</v>
          </cell>
          <cell r="N338" t="str">
            <v>"Full"</v>
          </cell>
          <cell r="O338">
            <v>135</v>
          </cell>
          <cell r="P338">
            <v>-24.5</v>
          </cell>
          <cell r="Q338">
            <v>0</v>
          </cell>
          <cell r="R338">
            <v>18.150000000000002</v>
          </cell>
          <cell r="S338">
            <v>90</v>
          </cell>
          <cell r="T338">
            <v>32</v>
          </cell>
          <cell r="U338">
            <v>0</v>
          </cell>
          <cell r="V338">
            <v>90</v>
          </cell>
          <cell r="W338">
            <v>3</v>
          </cell>
          <cell r="X338" t="str">
            <v>"GA-15a_Pt1_Hs=02.70_Tp=15.07_Full.dat"</v>
          </cell>
          <cell r="Y338" t="str">
            <v>"GA-15a_Pt1_Hs=02.70_Tp=15.07_Full.dat"</v>
          </cell>
          <cell r="Z338" t="str">
            <v>"326.xls"</v>
          </cell>
          <cell r="AA338">
            <v>2.7</v>
          </cell>
          <cell r="AB338">
            <v>2</v>
          </cell>
          <cell r="AC338">
            <v>0.11086474501108648</v>
          </cell>
          <cell r="AD338" t="str">
            <v>"GA-15a_Pt1_Hs=02.70_Tp=15.07_Full.dat"</v>
          </cell>
          <cell r="AE338" t="str">
            <v>"GA-15a_Pt1_Hs=02.70_Tp=15.07_Full.dat"</v>
          </cell>
          <cell r="AF338" t="str">
            <v>"326.xls"</v>
          </cell>
        </row>
        <row r="339">
          <cell r="A339">
            <v>327</v>
          </cell>
          <cell r="B339" t="str">
            <v>GA-15a_Pt1_Hs=02.70_Tp=12.33_Interm</v>
          </cell>
          <cell r="D339" t="str">
            <v>Ochi-Hubble</v>
          </cell>
          <cell r="E339" t="str">
            <v>"Specified"</v>
          </cell>
          <cell r="F339" t="str">
            <v>E10</v>
          </cell>
          <cell r="G339">
            <v>157.5</v>
          </cell>
          <cell r="H339">
            <v>2.7</v>
          </cell>
          <cell r="I339">
            <v>8</v>
          </cell>
          <cell r="J339">
            <v>8.1103000811030002E-2</v>
          </cell>
          <cell r="K339" t="str">
            <v>NW100</v>
          </cell>
          <cell r="L339">
            <v>112.5</v>
          </cell>
          <cell r="M339" t="str">
            <v>NW100</v>
          </cell>
          <cell r="N339" t="str">
            <v>"Interm"</v>
          </cell>
          <cell r="O339">
            <v>135</v>
          </cell>
          <cell r="P339">
            <v>-18.149999999999999</v>
          </cell>
          <cell r="Q339">
            <v>0</v>
          </cell>
          <cell r="R339">
            <v>18.150000000000002</v>
          </cell>
          <cell r="S339">
            <v>90</v>
          </cell>
          <cell r="T339">
            <v>32</v>
          </cell>
          <cell r="U339">
            <v>0</v>
          </cell>
          <cell r="V339">
            <v>90</v>
          </cell>
          <cell r="W339">
            <v>3</v>
          </cell>
          <cell r="X339" t="str">
            <v>"GA-15a_Pt1_Hs=02.70_Tp=12.33_Interm.dat"</v>
          </cell>
          <cell r="Y339" t="str">
            <v>"GA-15a_Pt1_Hs=02.70_Tp=12.33_Interm.dat"</v>
          </cell>
          <cell r="Z339" t="str">
            <v>"327.xls"</v>
          </cell>
          <cell r="AA339">
            <v>2.7</v>
          </cell>
          <cell r="AB339">
            <v>2</v>
          </cell>
          <cell r="AC339">
            <v>0.13550135501355015</v>
          </cell>
          <cell r="AD339" t="str">
            <v>"GA-15a_Pt1_Hs=02.70_Tp=12.33_Interm.dat"</v>
          </cell>
          <cell r="AE339" t="str">
            <v>"GA-15a_Pt1_Hs=02.70_Tp=12.33_Interm.dat"</v>
          </cell>
          <cell r="AF339" t="str">
            <v>"327.xls"</v>
          </cell>
        </row>
        <row r="340">
          <cell r="A340">
            <v>328</v>
          </cell>
          <cell r="B340" t="str">
            <v>GA-15a_Pt1_Hs=02.70_Tp=13.70_Interm</v>
          </cell>
          <cell r="D340" t="str">
            <v>Ochi-Hubble</v>
          </cell>
          <cell r="E340" t="str">
            <v>"Specified"</v>
          </cell>
          <cell r="F340" t="str">
            <v>E10</v>
          </cell>
          <cell r="G340">
            <v>157.5</v>
          </cell>
          <cell r="H340">
            <v>2.7</v>
          </cell>
          <cell r="I340">
            <v>8</v>
          </cell>
          <cell r="J340">
            <v>7.2992700729927015E-2</v>
          </cell>
          <cell r="K340" t="str">
            <v>NW100</v>
          </cell>
          <cell r="L340">
            <v>112.5</v>
          </cell>
          <cell r="M340" t="str">
            <v>NW100</v>
          </cell>
          <cell r="N340" t="str">
            <v>"Interm"</v>
          </cell>
          <cell r="O340">
            <v>135</v>
          </cell>
          <cell r="P340">
            <v>-18.149999999999999</v>
          </cell>
          <cell r="Q340">
            <v>0</v>
          </cell>
          <cell r="R340">
            <v>18.150000000000002</v>
          </cell>
          <cell r="S340">
            <v>90</v>
          </cell>
          <cell r="T340">
            <v>32</v>
          </cell>
          <cell r="U340">
            <v>0</v>
          </cell>
          <cell r="V340">
            <v>90</v>
          </cell>
          <cell r="W340">
            <v>3</v>
          </cell>
          <cell r="X340" t="str">
            <v>"GA-15a_Pt1_Hs=02.70_Tp=13.70_Interm.dat"</v>
          </cell>
          <cell r="Y340" t="str">
            <v>"GA-15a_Pt1_Hs=02.70_Tp=13.70_Interm.dat"</v>
          </cell>
          <cell r="Z340" t="str">
            <v>"328.xls"</v>
          </cell>
          <cell r="AA340">
            <v>2.7</v>
          </cell>
          <cell r="AB340">
            <v>2</v>
          </cell>
          <cell r="AC340">
            <v>0.12195121951219513</v>
          </cell>
          <cell r="AD340" t="str">
            <v>"GA-15a_Pt1_Hs=02.70_Tp=13.70_Interm.dat"</v>
          </cell>
          <cell r="AE340" t="str">
            <v>"GA-15a_Pt1_Hs=02.70_Tp=13.70_Interm.dat"</v>
          </cell>
          <cell r="AF340" t="str">
            <v>"328.xls"</v>
          </cell>
        </row>
        <row r="341">
          <cell r="A341">
            <v>329</v>
          </cell>
          <cell r="B341" t="str">
            <v>GA-15a_Pt1_Hs=02.70_Tp=15.07_Interm</v>
          </cell>
          <cell r="D341" t="str">
            <v>Ochi-Hubble</v>
          </cell>
          <cell r="E341" t="str">
            <v>"Specified"</v>
          </cell>
          <cell r="F341" t="str">
            <v>E10</v>
          </cell>
          <cell r="G341">
            <v>157.5</v>
          </cell>
          <cell r="H341">
            <v>2.7</v>
          </cell>
          <cell r="I341">
            <v>8</v>
          </cell>
          <cell r="J341">
            <v>6.6357000663570004E-2</v>
          </cell>
          <cell r="K341" t="str">
            <v>NW100</v>
          </cell>
          <cell r="L341">
            <v>112.5</v>
          </cell>
          <cell r="M341" t="str">
            <v>NW100</v>
          </cell>
          <cell r="N341" t="str">
            <v>"Interm"</v>
          </cell>
          <cell r="O341">
            <v>135</v>
          </cell>
          <cell r="P341">
            <v>-18.149999999999999</v>
          </cell>
          <cell r="Q341">
            <v>0</v>
          </cell>
          <cell r="R341">
            <v>18.150000000000002</v>
          </cell>
          <cell r="S341">
            <v>90</v>
          </cell>
          <cell r="T341">
            <v>32</v>
          </cell>
          <cell r="U341">
            <v>0</v>
          </cell>
          <cell r="V341">
            <v>90</v>
          </cell>
          <cell r="W341">
            <v>3</v>
          </cell>
          <cell r="X341" t="str">
            <v>"GA-15a_Pt1_Hs=02.70_Tp=15.07_Interm.dat"</v>
          </cell>
          <cell r="Y341" t="str">
            <v>"GA-15a_Pt1_Hs=02.70_Tp=15.07_Interm.dat"</v>
          </cell>
          <cell r="Z341" t="str">
            <v>"329.xls"</v>
          </cell>
          <cell r="AA341">
            <v>2.7</v>
          </cell>
          <cell r="AB341">
            <v>2</v>
          </cell>
          <cell r="AC341">
            <v>0.11086474501108648</v>
          </cell>
          <cell r="AD341" t="str">
            <v>"GA-15a_Pt1_Hs=02.70_Tp=15.07_Interm.dat"</v>
          </cell>
          <cell r="AE341" t="str">
            <v>"GA-15a_Pt1_Hs=02.70_Tp=15.07_Interm.dat"</v>
          </cell>
          <cell r="AF341" t="str">
            <v>"329.xls"</v>
          </cell>
        </row>
        <row r="342">
          <cell r="A342">
            <v>330</v>
          </cell>
          <cell r="B342" t="str">
            <v>GA-15a_Pt1_Hs=02.70_Tp=12.33_Ballast</v>
          </cell>
          <cell r="D342" t="str">
            <v>Ochi-Hubble</v>
          </cell>
          <cell r="E342" t="str">
            <v>"Specified"</v>
          </cell>
          <cell r="F342" t="str">
            <v>E10</v>
          </cell>
          <cell r="G342">
            <v>157.5</v>
          </cell>
          <cell r="H342">
            <v>2.7</v>
          </cell>
          <cell r="I342">
            <v>8</v>
          </cell>
          <cell r="J342">
            <v>8.1103000811030002E-2</v>
          </cell>
          <cell r="K342" t="str">
            <v>NW100</v>
          </cell>
          <cell r="L342">
            <v>112.5</v>
          </cell>
          <cell r="M342" t="str">
            <v>NW100</v>
          </cell>
          <cell r="N342" t="str">
            <v>"Ballast"</v>
          </cell>
          <cell r="O342">
            <v>135</v>
          </cell>
          <cell r="P342">
            <v>-11.89</v>
          </cell>
          <cell r="Q342">
            <v>0</v>
          </cell>
          <cell r="R342">
            <v>18.150000000000002</v>
          </cell>
          <cell r="S342">
            <v>90</v>
          </cell>
          <cell r="T342">
            <v>32</v>
          </cell>
          <cell r="U342">
            <v>0</v>
          </cell>
          <cell r="V342">
            <v>90</v>
          </cell>
          <cell r="W342">
            <v>3</v>
          </cell>
          <cell r="X342" t="str">
            <v>"GA-15a_Pt1_Hs=02.70_Tp=12.33_Ballast.dat"</v>
          </cell>
          <cell r="Y342" t="str">
            <v>"GA-15a_Pt1_Hs=02.70_Tp=12.33_Ballast.dat"</v>
          </cell>
          <cell r="Z342" t="str">
            <v>"330.xls"</v>
          </cell>
          <cell r="AA342">
            <v>2.7</v>
          </cell>
          <cell r="AB342">
            <v>2</v>
          </cell>
          <cell r="AC342">
            <v>0.13550135501355015</v>
          </cell>
          <cell r="AD342" t="str">
            <v>"GA-15a_Pt1_Hs=02.70_Tp=12.33_Ballast.dat"</v>
          </cell>
          <cell r="AE342" t="str">
            <v>"GA-15a_Pt1_Hs=02.70_Tp=12.33_Ballast.dat"</v>
          </cell>
          <cell r="AF342" t="str">
            <v>"330.xls"</v>
          </cell>
        </row>
        <row r="343">
          <cell r="A343">
            <v>331</v>
          </cell>
          <cell r="B343" t="str">
            <v>GA-15a_Pt1_Hs=02.70_Tp=13.70_Ballast</v>
          </cell>
          <cell r="D343" t="str">
            <v>Ochi-Hubble</v>
          </cell>
          <cell r="E343" t="str">
            <v>"Specified"</v>
          </cell>
          <cell r="F343" t="str">
            <v>E10</v>
          </cell>
          <cell r="G343">
            <v>157.5</v>
          </cell>
          <cell r="H343">
            <v>2.7</v>
          </cell>
          <cell r="I343">
            <v>8</v>
          </cell>
          <cell r="J343">
            <v>7.2992700729927015E-2</v>
          </cell>
          <cell r="K343" t="str">
            <v>NW100</v>
          </cell>
          <cell r="L343">
            <v>112.5</v>
          </cell>
          <cell r="M343" t="str">
            <v>NW100</v>
          </cell>
          <cell r="N343" t="str">
            <v>"Ballast"</v>
          </cell>
          <cell r="O343">
            <v>135</v>
          </cell>
          <cell r="P343">
            <v>-11.89</v>
          </cell>
          <cell r="Q343">
            <v>0</v>
          </cell>
          <cell r="R343">
            <v>18.150000000000002</v>
          </cell>
          <cell r="S343">
            <v>90</v>
          </cell>
          <cell r="T343">
            <v>32</v>
          </cell>
          <cell r="U343">
            <v>0</v>
          </cell>
          <cell r="V343">
            <v>90</v>
          </cell>
          <cell r="W343">
            <v>3</v>
          </cell>
          <cell r="X343" t="str">
            <v>"GA-15a_Pt1_Hs=02.70_Tp=13.70_Ballast.dat"</v>
          </cell>
          <cell r="Y343" t="str">
            <v>"GA-15a_Pt1_Hs=02.70_Tp=13.70_Ballast.dat"</v>
          </cell>
          <cell r="Z343" t="str">
            <v>"331.xls"</v>
          </cell>
          <cell r="AA343">
            <v>2.7</v>
          </cell>
          <cell r="AB343">
            <v>2</v>
          </cell>
          <cell r="AC343">
            <v>0.12195121951219513</v>
          </cell>
          <cell r="AD343" t="str">
            <v>"GA-15a_Pt1_Hs=02.70_Tp=13.70_Ballast.dat"</v>
          </cell>
          <cell r="AE343" t="str">
            <v>"GA-15a_Pt1_Hs=02.70_Tp=13.70_Ballast.dat"</v>
          </cell>
          <cell r="AF343" t="str">
            <v>"331.xls"</v>
          </cell>
        </row>
        <row r="344">
          <cell r="A344">
            <v>332</v>
          </cell>
          <cell r="B344" t="str">
            <v>GA-15a_Pt1_Hs=02.70_Tp=15.07_Ballast</v>
          </cell>
          <cell r="D344" t="str">
            <v>Ochi-Hubble</v>
          </cell>
          <cell r="E344" t="str">
            <v>"Specified"</v>
          </cell>
          <cell r="F344" t="str">
            <v>E10</v>
          </cell>
          <cell r="G344">
            <v>157.5</v>
          </cell>
          <cell r="H344">
            <v>2.7</v>
          </cell>
          <cell r="I344">
            <v>8</v>
          </cell>
          <cell r="J344">
            <v>6.6357000663570004E-2</v>
          </cell>
          <cell r="K344" t="str">
            <v>NW100</v>
          </cell>
          <cell r="L344">
            <v>112.5</v>
          </cell>
          <cell r="M344" t="str">
            <v>NW100</v>
          </cell>
          <cell r="N344" t="str">
            <v>"Ballast"</v>
          </cell>
          <cell r="O344">
            <v>135</v>
          </cell>
          <cell r="P344">
            <v>-11.89</v>
          </cell>
          <cell r="Q344">
            <v>0</v>
          </cell>
          <cell r="R344">
            <v>18.150000000000002</v>
          </cell>
          <cell r="S344">
            <v>90</v>
          </cell>
          <cell r="T344">
            <v>32</v>
          </cell>
          <cell r="U344">
            <v>0</v>
          </cell>
          <cell r="V344">
            <v>90</v>
          </cell>
          <cell r="W344">
            <v>3</v>
          </cell>
          <cell r="X344" t="str">
            <v>"GA-15a_Pt1_Hs=02.70_Tp=15.07_Ballast.dat"</v>
          </cell>
          <cell r="Y344" t="str">
            <v>"GA-15a_Pt1_Hs=02.70_Tp=15.07_Ballast.dat"</v>
          </cell>
          <cell r="Z344" t="str">
            <v>"332.xls"</v>
          </cell>
          <cell r="AA344">
            <v>2.7</v>
          </cell>
          <cell r="AB344">
            <v>2</v>
          </cell>
          <cell r="AC344">
            <v>0.11086474501108648</v>
          </cell>
          <cell r="AD344" t="str">
            <v>"GA-15a_Pt1_Hs=02.70_Tp=15.07_Ballast.dat"</v>
          </cell>
          <cell r="AE344" t="str">
            <v>"GA-15a_Pt1_Hs=02.70_Tp=15.07_Ballast.dat"</v>
          </cell>
          <cell r="AF344" t="str">
            <v>"332.xls"</v>
          </cell>
        </row>
        <row r="345">
          <cell r="A345">
            <v>333</v>
          </cell>
          <cell r="B345" t="str">
            <v>GA-15b_Pt1_Hs=02.70_Tp=12.33_Full</v>
          </cell>
          <cell r="D345" t="str">
            <v>Ochi-Hubble</v>
          </cell>
          <cell r="E345" t="str">
            <v>"Specified"</v>
          </cell>
          <cell r="F345" t="str">
            <v>SE10</v>
          </cell>
          <cell r="G345">
            <v>112.5</v>
          </cell>
          <cell r="H345">
            <v>2.7</v>
          </cell>
          <cell r="I345">
            <v>8</v>
          </cell>
          <cell r="J345">
            <v>8.1103000811030002E-2</v>
          </cell>
          <cell r="K345" t="str">
            <v>W100</v>
          </cell>
          <cell r="L345">
            <v>157.5</v>
          </cell>
          <cell r="M345" t="str">
            <v>W100</v>
          </cell>
          <cell r="N345" t="str">
            <v>"Full"</v>
          </cell>
          <cell r="O345">
            <v>135</v>
          </cell>
          <cell r="P345">
            <v>-24.5</v>
          </cell>
          <cell r="Q345">
            <v>0</v>
          </cell>
          <cell r="R345">
            <v>18.150000000000002</v>
          </cell>
          <cell r="S345">
            <v>90</v>
          </cell>
          <cell r="T345">
            <v>32</v>
          </cell>
          <cell r="U345">
            <v>0</v>
          </cell>
          <cell r="V345">
            <v>90</v>
          </cell>
          <cell r="W345">
            <v>3</v>
          </cell>
          <cell r="X345" t="str">
            <v>"GA-15b_Pt1_Hs=02.70_Tp=12.33_Full.dat"</v>
          </cell>
          <cell r="Y345" t="str">
            <v>"GA-15b_Pt1_Hs=02.70_Tp=12.33_Full.dat"</v>
          </cell>
          <cell r="Z345" t="str">
            <v>"333.xls"</v>
          </cell>
          <cell r="AA345">
            <v>2.7</v>
          </cell>
          <cell r="AB345">
            <v>2</v>
          </cell>
          <cell r="AC345">
            <v>0.13550135501355015</v>
          </cell>
          <cell r="AD345" t="str">
            <v>"GA-15b_Pt1_Hs=02.70_Tp=12.33_Full.dat"</v>
          </cell>
          <cell r="AE345" t="str">
            <v>"GA-15b_Pt1_Hs=02.70_Tp=12.33_Full.dat"</v>
          </cell>
          <cell r="AF345" t="str">
            <v>"333.xls"</v>
          </cell>
        </row>
        <row r="346">
          <cell r="A346">
            <v>334</v>
          </cell>
          <cell r="B346" t="str">
            <v>GA-15b_Pt1_Hs=02.70_Tp=13.70_Full</v>
          </cell>
          <cell r="D346" t="str">
            <v>Ochi-Hubble</v>
          </cell>
          <cell r="E346" t="str">
            <v>"Specified"</v>
          </cell>
          <cell r="F346" t="str">
            <v>SE10</v>
          </cell>
          <cell r="G346">
            <v>112.5</v>
          </cell>
          <cell r="H346">
            <v>2.7</v>
          </cell>
          <cell r="I346">
            <v>8</v>
          </cell>
          <cell r="J346">
            <v>7.2992700729927015E-2</v>
          </cell>
          <cell r="K346" t="str">
            <v>W100</v>
          </cell>
          <cell r="L346">
            <v>157.5</v>
          </cell>
          <cell r="M346" t="str">
            <v>W100</v>
          </cell>
          <cell r="N346" t="str">
            <v>"Full"</v>
          </cell>
          <cell r="O346">
            <v>135</v>
          </cell>
          <cell r="P346">
            <v>-24.5</v>
          </cell>
          <cell r="Q346">
            <v>0</v>
          </cell>
          <cell r="R346">
            <v>18.150000000000002</v>
          </cell>
          <cell r="S346">
            <v>90</v>
          </cell>
          <cell r="T346">
            <v>32</v>
          </cell>
          <cell r="U346">
            <v>0</v>
          </cell>
          <cell r="V346">
            <v>90</v>
          </cell>
          <cell r="W346">
            <v>3</v>
          </cell>
          <cell r="X346" t="str">
            <v>"GA-15b_Pt1_Hs=02.70_Tp=13.70_Full.dat"</v>
          </cell>
          <cell r="Y346" t="str">
            <v>"GA-15b_Pt1_Hs=02.70_Tp=13.70_Full.dat"</v>
          </cell>
          <cell r="Z346" t="str">
            <v>"334.xls"</v>
          </cell>
          <cell r="AA346">
            <v>2.7</v>
          </cell>
          <cell r="AB346">
            <v>2</v>
          </cell>
          <cell r="AC346">
            <v>0.12195121951219513</v>
          </cell>
          <cell r="AD346" t="str">
            <v>"GA-15b_Pt1_Hs=02.70_Tp=13.70_Full.dat"</v>
          </cell>
          <cell r="AE346" t="str">
            <v>"GA-15b_Pt1_Hs=02.70_Tp=13.70_Full.dat"</v>
          </cell>
          <cell r="AF346" t="str">
            <v>"334.xls"</v>
          </cell>
        </row>
        <row r="347">
          <cell r="A347">
            <v>335</v>
          </cell>
          <cell r="B347" t="str">
            <v>GA-15b_Pt1_Hs=02.70_Tp=15.07_Full</v>
          </cell>
          <cell r="D347" t="str">
            <v>Ochi-Hubble</v>
          </cell>
          <cell r="E347" t="str">
            <v>"Specified"</v>
          </cell>
          <cell r="F347" t="str">
            <v>SE10</v>
          </cell>
          <cell r="G347">
            <v>112.5</v>
          </cell>
          <cell r="H347">
            <v>2.7</v>
          </cell>
          <cell r="I347">
            <v>8</v>
          </cell>
          <cell r="J347">
            <v>6.6357000663570004E-2</v>
          </cell>
          <cell r="K347" t="str">
            <v>W100</v>
          </cell>
          <cell r="L347">
            <v>157.5</v>
          </cell>
          <cell r="M347" t="str">
            <v>W100</v>
          </cell>
          <cell r="N347" t="str">
            <v>"Full"</v>
          </cell>
          <cell r="O347">
            <v>135</v>
          </cell>
          <cell r="P347">
            <v>-24.5</v>
          </cell>
          <cell r="Q347">
            <v>0</v>
          </cell>
          <cell r="R347">
            <v>18.150000000000002</v>
          </cell>
          <cell r="S347">
            <v>90</v>
          </cell>
          <cell r="T347">
            <v>32</v>
          </cell>
          <cell r="U347">
            <v>0</v>
          </cell>
          <cell r="V347">
            <v>90</v>
          </cell>
          <cell r="W347">
            <v>3</v>
          </cell>
          <cell r="X347" t="str">
            <v>"GA-15b_Pt1_Hs=02.70_Tp=15.07_Full.dat"</v>
          </cell>
          <cell r="Y347" t="str">
            <v>"GA-15b_Pt1_Hs=02.70_Tp=15.07_Full.dat"</v>
          </cell>
          <cell r="Z347" t="str">
            <v>"335.xls"</v>
          </cell>
          <cell r="AA347">
            <v>2.7</v>
          </cell>
          <cell r="AB347">
            <v>2</v>
          </cell>
          <cell r="AC347">
            <v>0.11086474501108648</v>
          </cell>
          <cell r="AD347" t="str">
            <v>"GA-15b_Pt1_Hs=02.70_Tp=15.07_Full.dat"</v>
          </cell>
          <cell r="AE347" t="str">
            <v>"GA-15b_Pt1_Hs=02.70_Tp=15.07_Full.dat"</v>
          </cell>
          <cell r="AF347" t="str">
            <v>"335.xls"</v>
          </cell>
        </row>
        <row r="348">
          <cell r="A348">
            <v>336</v>
          </cell>
          <cell r="B348" t="str">
            <v>GA-15b_Pt1_Hs=02.70_Tp=12.33_Interm</v>
          </cell>
          <cell r="D348" t="str">
            <v>Ochi-Hubble</v>
          </cell>
          <cell r="E348" t="str">
            <v>"Specified"</v>
          </cell>
          <cell r="F348" t="str">
            <v>SE10</v>
          </cell>
          <cell r="G348">
            <v>112.5</v>
          </cell>
          <cell r="H348">
            <v>2.7</v>
          </cell>
          <cell r="I348">
            <v>8</v>
          </cell>
          <cell r="J348">
            <v>8.1103000811030002E-2</v>
          </cell>
          <cell r="K348" t="str">
            <v>W100</v>
          </cell>
          <cell r="L348">
            <v>157.5</v>
          </cell>
          <cell r="M348" t="str">
            <v>W100</v>
          </cell>
          <cell r="N348" t="str">
            <v>"Interm"</v>
          </cell>
          <cell r="O348">
            <v>135</v>
          </cell>
          <cell r="P348">
            <v>-18.149999999999999</v>
          </cell>
          <cell r="Q348">
            <v>0</v>
          </cell>
          <cell r="R348">
            <v>18.150000000000002</v>
          </cell>
          <cell r="S348">
            <v>90</v>
          </cell>
          <cell r="T348">
            <v>32</v>
          </cell>
          <cell r="U348">
            <v>0</v>
          </cell>
          <cell r="V348">
            <v>90</v>
          </cell>
          <cell r="W348">
            <v>3</v>
          </cell>
          <cell r="X348" t="str">
            <v>"GA-15b_Pt1_Hs=02.70_Tp=12.33_Interm.dat"</v>
          </cell>
          <cell r="Y348" t="str">
            <v>"GA-15b_Pt1_Hs=02.70_Tp=12.33_Interm.dat"</v>
          </cell>
          <cell r="Z348" t="str">
            <v>"336.xls"</v>
          </cell>
          <cell r="AA348">
            <v>2.7</v>
          </cell>
          <cell r="AB348">
            <v>2</v>
          </cell>
          <cell r="AC348">
            <v>0.13550135501355015</v>
          </cell>
          <cell r="AD348" t="str">
            <v>"GA-15b_Pt1_Hs=02.70_Tp=12.33_Interm.dat"</v>
          </cell>
          <cell r="AE348" t="str">
            <v>"GA-15b_Pt1_Hs=02.70_Tp=12.33_Interm.dat"</v>
          </cell>
          <cell r="AF348" t="str">
            <v>"336.xls"</v>
          </cell>
        </row>
        <row r="349">
          <cell r="A349">
            <v>337</v>
          </cell>
          <cell r="B349" t="str">
            <v>GA-15b_Pt1_Hs=02.70_Tp=13.70_Interm</v>
          </cell>
          <cell r="D349" t="str">
            <v>Ochi-Hubble</v>
          </cell>
          <cell r="E349" t="str">
            <v>"Specified"</v>
          </cell>
          <cell r="F349" t="str">
            <v>SE10</v>
          </cell>
          <cell r="G349">
            <v>112.5</v>
          </cell>
          <cell r="H349">
            <v>2.7</v>
          </cell>
          <cell r="I349">
            <v>8</v>
          </cell>
          <cell r="J349">
            <v>7.2992700729927015E-2</v>
          </cell>
          <cell r="K349" t="str">
            <v>W100</v>
          </cell>
          <cell r="L349">
            <v>157.5</v>
          </cell>
          <cell r="M349" t="str">
            <v>W100</v>
          </cell>
          <cell r="N349" t="str">
            <v>"Interm"</v>
          </cell>
          <cell r="O349">
            <v>135</v>
          </cell>
          <cell r="P349">
            <v>-18.149999999999999</v>
          </cell>
          <cell r="Q349">
            <v>0</v>
          </cell>
          <cell r="R349">
            <v>18.150000000000002</v>
          </cell>
          <cell r="S349">
            <v>90</v>
          </cell>
          <cell r="T349">
            <v>32</v>
          </cell>
          <cell r="U349">
            <v>0</v>
          </cell>
          <cell r="V349">
            <v>90</v>
          </cell>
          <cell r="W349">
            <v>3</v>
          </cell>
          <cell r="X349" t="str">
            <v>"GA-15b_Pt1_Hs=02.70_Tp=13.70_Interm.dat"</v>
          </cell>
          <cell r="Y349" t="str">
            <v>"GA-15b_Pt1_Hs=02.70_Tp=13.70_Interm.dat"</v>
          </cell>
          <cell r="Z349" t="str">
            <v>"337.xls"</v>
          </cell>
          <cell r="AA349">
            <v>2.7</v>
          </cell>
          <cell r="AB349">
            <v>2</v>
          </cell>
          <cell r="AC349">
            <v>0.12195121951219513</v>
          </cell>
          <cell r="AD349" t="str">
            <v>"GA-15b_Pt1_Hs=02.70_Tp=13.70_Interm.dat"</v>
          </cell>
          <cell r="AE349" t="str">
            <v>"GA-15b_Pt1_Hs=02.70_Tp=13.70_Interm.dat"</v>
          </cell>
          <cell r="AF349" t="str">
            <v>"337.xls"</v>
          </cell>
        </row>
        <row r="350">
          <cell r="A350">
            <v>338</v>
          </cell>
          <cell r="B350" t="str">
            <v>GA-15b_Pt1_Hs=02.70_Tp=15.07_Interm</v>
          </cell>
          <cell r="D350" t="str">
            <v>Ochi-Hubble</v>
          </cell>
          <cell r="E350" t="str">
            <v>"Specified"</v>
          </cell>
          <cell r="F350" t="str">
            <v>SE10</v>
          </cell>
          <cell r="G350">
            <v>112.5</v>
          </cell>
          <cell r="H350">
            <v>2.7</v>
          </cell>
          <cell r="I350">
            <v>8</v>
          </cell>
          <cell r="J350">
            <v>6.6357000663570004E-2</v>
          </cell>
          <cell r="K350" t="str">
            <v>W100</v>
          </cell>
          <cell r="L350">
            <v>157.5</v>
          </cell>
          <cell r="M350" t="str">
            <v>W100</v>
          </cell>
          <cell r="N350" t="str">
            <v>"Interm"</v>
          </cell>
          <cell r="O350">
            <v>135</v>
          </cell>
          <cell r="P350">
            <v>-18.149999999999999</v>
          </cell>
          <cell r="Q350">
            <v>0</v>
          </cell>
          <cell r="R350">
            <v>18.150000000000002</v>
          </cell>
          <cell r="S350">
            <v>90</v>
          </cell>
          <cell r="T350">
            <v>32</v>
          </cell>
          <cell r="U350">
            <v>0</v>
          </cell>
          <cell r="V350">
            <v>90</v>
          </cell>
          <cell r="W350">
            <v>3</v>
          </cell>
          <cell r="X350" t="str">
            <v>"GA-15b_Pt1_Hs=02.70_Tp=15.07_Interm.dat"</v>
          </cell>
          <cell r="Y350" t="str">
            <v>"GA-15b_Pt1_Hs=02.70_Tp=15.07_Interm.dat"</v>
          </cell>
          <cell r="Z350" t="str">
            <v>"338.xls"</v>
          </cell>
          <cell r="AA350">
            <v>2.7</v>
          </cell>
          <cell r="AB350">
            <v>2</v>
          </cell>
          <cell r="AC350">
            <v>0.11086474501108648</v>
          </cell>
          <cell r="AD350" t="str">
            <v>"GA-15b_Pt1_Hs=02.70_Tp=15.07_Interm.dat"</v>
          </cell>
          <cell r="AE350" t="str">
            <v>"GA-15b_Pt1_Hs=02.70_Tp=15.07_Interm.dat"</v>
          </cell>
          <cell r="AF350" t="str">
            <v>"338.xls"</v>
          </cell>
        </row>
        <row r="351">
          <cell r="A351">
            <v>339</v>
          </cell>
          <cell r="B351" t="str">
            <v>GA-15b_Pt1_Hs=02.70_Tp=12.33_Ballast</v>
          </cell>
          <cell r="D351" t="str">
            <v>Ochi-Hubble</v>
          </cell>
          <cell r="E351" t="str">
            <v>"Specified"</v>
          </cell>
          <cell r="F351" t="str">
            <v>SE10</v>
          </cell>
          <cell r="G351">
            <v>112.5</v>
          </cell>
          <cell r="H351">
            <v>2.7</v>
          </cell>
          <cell r="I351">
            <v>8</v>
          </cell>
          <cell r="J351">
            <v>8.1103000811030002E-2</v>
          </cell>
          <cell r="K351" t="str">
            <v>W100</v>
          </cell>
          <cell r="L351">
            <v>157.5</v>
          </cell>
          <cell r="M351" t="str">
            <v>W100</v>
          </cell>
          <cell r="N351" t="str">
            <v>"Ballast"</v>
          </cell>
          <cell r="O351">
            <v>135</v>
          </cell>
          <cell r="P351">
            <v>-11.89</v>
          </cell>
          <cell r="Q351">
            <v>0</v>
          </cell>
          <cell r="R351">
            <v>18.150000000000002</v>
          </cell>
          <cell r="S351">
            <v>90</v>
          </cell>
          <cell r="T351">
            <v>32</v>
          </cell>
          <cell r="U351">
            <v>0</v>
          </cell>
          <cell r="V351">
            <v>90</v>
          </cell>
          <cell r="W351">
            <v>3</v>
          </cell>
          <cell r="X351" t="str">
            <v>"GA-15b_Pt1_Hs=02.70_Tp=12.33_Ballast.dat"</v>
          </cell>
          <cell r="Y351" t="str">
            <v>"GA-15b_Pt1_Hs=02.70_Tp=12.33_Ballast.dat"</v>
          </cell>
          <cell r="Z351" t="str">
            <v>"339.xls"</v>
          </cell>
          <cell r="AA351">
            <v>2.7</v>
          </cell>
          <cell r="AB351">
            <v>2</v>
          </cell>
          <cell r="AC351">
            <v>0.13550135501355015</v>
          </cell>
          <cell r="AD351" t="str">
            <v>"GA-15b_Pt1_Hs=02.70_Tp=12.33_Ballast.dat"</v>
          </cell>
          <cell r="AE351" t="str">
            <v>"GA-15b_Pt1_Hs=02.70_Tp=12.33_Ballast.dat"</v>
          </cell>
          <cell r="AF351" t="str">
            <v>"339.xls"</v>
          </cell>
        </row>
        <row r="352">
          <cell r="A352">
            <v>340</v>
          </cell>
          <cell r="B352" t="str">
            <v>GA-15b_Pt1_Hs=02.70_Tp=13.70_Ballast</v>
          </cell>
          <cell r="D352" t="str">
            <v>Ochi-Hubble</v>
          </cell>
          <cell r="E352" t="str">
            <v>"Specified"</v>
          </cell>
          <cell r="F352" t="str">
            <v>SE10</v>
          </cell>
          <cell r="G352">
            <v>112.5</v>
          </cell>
          <cell r="H352">
            <v>2.7</v>
          </cell>
          <cell r="I352">
            <v>8</v>
          </cell>
          <cell r="J352">
            <v>7.2992700729927015E-2</v>
          </cell>
          <cell r="K352" t="str">
            <v>W100</v>
          </cell>
          <cell r="L352">
            <v>157.5</v>
          </cell>
          <cell r="M352" t="str">
            <v>W100</v>
          </cell>
          <cell r="N352" t="str">
            <v>"Ballast"</v>
          </cell>
          <cell r="O352">
            <v>135</v>
          </cell>
          <cell r="P352">
            <v>-11.89</v>
          </cell>
          <cell r="Q352">
            <v>0</v>
          </cell>
          <cell r="R352">
            <v>18.150000000000002</v>
          </cell>
          <cell r="S352">
            <v>90</v>
          </cell>
          <cell r="T352">
            <v>32</v>
          </cell>
          <cell r="U352">
            <v>0</v>
          </cell>
          <cell r="V352">
            <v>90</v>
          </cell>
          <cell r="W352">
            <v>3</v>
          </cell>
          <cell r="X352" t="str">
            <v>"GA-15b_Pt1_Hs=02.70_Tp=13.70_Ballast.dat"</v>
          </cell>
          <cell r="Y352" t="str">
            <v>"GA-15b_Pt1_Hs=02.70_Tp=13.70_Ballast.dat"</v>
          </cell>
          <cell r="Z352" t="str">
            <v>"340.xls"</v>
          </cell>
          <cell r="AA352">
            <v>2.7</v>
          </cell>
          <cell r="AB352">
            <v>2</v>
          </cell>
          <cell r="AC352">
            <v>0.12195121951219513</v>
          </cell>
          <cell r="AD352" t="str">
            <v>"GA-15b_Pt1_Hs=02.70_Tp=13.70_Ballast.dat"</v>
          </cell>
          <cell r="AE352" t="str">
            <v>"GA-15b_Pt1_Hs=02.70_Tp=13.70_Ballast.dat"</v>
          </cell>
          <cell r="AF352" t="str">
            <v>"340.xls"</v>
          </cell>
        </row>
        <row r="353">
          <cell r="A353">
            <v>341</v>
          </cell>
          <cell r="B353" t="str">
            <v>GA-15b_Pt1_Hs=02.70_Tp=15.07_Ballast</v>
          </cell>
          <cell r="D353" t="str">
            <v>Ochi-Hubble</v>
          </cell>
          <cell r="E353" t="str">
            <v>"Specified"</v>
          </cell>
          <cell r="F353" t="str">
            <v>SE10</v>
          </cell>
          <cell r="G353">
            <v>112.5</v>
          </cell>
          <cell r="H353">
            <v>2.7</v>
          </cell>
          <cell r="I353">
            <v>8</v>
          </cell>
          <cell r="J353">
            <v>6.6357000663570004E-2</v>
          </cell>
          <cell r="K353" t="str">
            <v>W100</v>
          </cell>
          <cell r="L353">
            <v>157.5</v>
          </cell>
          <cell r="M353" t="str">
            <v>W100</v>
          </cell>
          <cell r="N353" t="str">
            <v>"Ballast"</v>
          </cell>
          <cell r="O353">
            <v>135</v>
          </cell>
          <cell r="P353">
            <v>-11.89</v>
          </cell>
          <cell r="Q353">
            <v>0</v>
          </cell>
          <cell r="R353">
            <v>18.150000000000002</v>
          </cell>
          <cell r="S353">
            <v>90</v>
          </cell>
          <cell r="T353">
            <v>32</v>
          </cell>
          <cell r="U353">
            <v>0</v>
          </cell>
          <cell r="V353">
            <v>90</v>
          </cell>
          <cell r="W353">
            <v>3</v>
          </cell>
          <cell r="X353" t="str">
            <v>"GA-15b_Pt1_Hs=02.70_Tp=15.07_Ballast.dat"</v>
          </cell>
          <cell r="Y353" t="str">
            <v>"GA-15b_Pt1_Hs=02.70_Tp=15.07_Ballast.dat"</v>
          </cell>
          <cell r="Z353" t="str">
            <v>"341.xls"</v>
          </cell>
          <cell r="AA353">
            <v>2.7</v>
          </cell>
          <cell r="AB353">
            <v>2</v>
          </cell>
          <cell r="AC353">
            <v>0.11086474501108648</v>
          </cell>
          <cell r="AD353" t="str">
            <v>"GA-15b_Pt1_Hs=02.70_Tp=15.07_Ballast.dat"</v>
          </cell>
          <cell r="AE353" t="str">
            <v>"GA-15b_Pt1_Hs=02.70_Tp=15.07_Ballast.dat"</v>
          </cell>
          <cell r="AF353" t="str">
            <v>"341.xls"</v>
          </cell>
        </row>
        <row r="354">
          <cell r="A354">
            <v>342</v>
          </cell>
          <cell r="B354" t="str">
            <v>GA-15c_Pt1_Hs=02.70_Tp=12.33_Full</v>
          </cell>
          <cell r="D354" t="str">
            <v>Ochi-Hubble</v>
          </cell>
          <cell r="E354" t="str">
            <v>"Specified"</v>
          </cell>
          <cell r="F354" t="str">
            <v>N10</v>
          </cell>
          <cell r="G354">
            <v>247.5</v>
          </cell>
          <cell r="H354">
            <v>2.7</v>
          </cell>
          <cell r="I354">
            <v>8</v>
          </cell>
          <cell r="J354">
            <v>8.1103000811030002E-2</v>
          </cell>
          <cell r="K354" t="str">
            <v>SW100</v>
          </cell>
          <cell r="L354">
            <v>202.5</v>
          </cell>
          <cell r="M354" t="str">
            <v>SW100</v>
          </cell>
          <cell r="N354" t="str">
            <v>"Full"</v>
          </cell>
          <cell r="O354">
            <v>225</v>
          </cell>
          <cell r="P354">
            <v>-24.5</v>
          </cell>
          <cell r="Q354">
            <v>0</v>
          </cell>
          <cell r="R354">
            <v>18.150000000000002</v>
          </cell>
          <cell r="S354">
            <v>90</v>
          </cell>
          <cell r="T354">
            <v>32</v>
          </cell>
          <cell r="U354">
            <v>0</v>
          </cell>
          <cell r="V354">
            <v>90</v>
          </cell>
          <cell r="W354">
            <v>3</v>
          </cell>
          <cell r="X354" t="str">
            <v>"GA-15c_Pt1_Hs=02.70_Tp=12.33_Full.dat"</v>
          </cell>
          <cell r="Y354" t="str">
            <v>"GA-15c_Pt1_Hs=02.70_Tp=12.33_Full.dat"</v>
          </cell>
          <cell r="Z354" t="str">
            <v>"342.xls"</v>
          </cell>
          <cell r="AA354">
            <v>2.7</v>
          </cell>
          <cell r="AB354">
            <v>2</v>
          </cell>
          <cell r="AC354">
            <v>0.13550135501355015</v>
          </cell>
          <cell r="AD354" t="str">
            <v>"GA-15c_Pt1_Hs=02.70_Tp=12.33_Full.dat"</v>
          </cell>
          <cell r="AE354" t="str">
            <v>"GA-15c_Pt1_Hs=02.70_Tp=12.33_Full.dat"</v>
          </cell>
          <cell r="AF354" t="str">
            <v>"342.xls"</v>
          </cell>
        </row>
        <row r="355">
          <cell r="A355">
            <v>343</v>
          </cell>
          <cell r="B355" t="str">
            <v>GA-15c_Pt1_Hs=02.70_Tp=13.70_Full</v>
          </cell>
          <cell r="D355" t="str">
            <v>Ochi-Hubble</v>
          </cell>
          <cell r="E355" t="str">
            <v>"Specified"</v>
          </cell>
          <cell r="F355" t="str">
            <v>N10</v>
          </cell>
          <cell r="G355">
            <v>247.5</v>
          </cell>
          <cell r="H355">
            <v>2.7</v>
          </cell>
          <cell r="I355">
            <v>8</v>
          </cell>
          <cell r="J355">
            <v>7.2992700729927015E-2</v>
          </cell>
          <cell r="K355" t="str">
            <v>SW100</v>
          </cell>
          <cell r="L355">
            <v>202.5</v>
          </cell>
          <cell r="M355" t="str">
            <v>SW100</v>
          </cell>
          <cell r="N355" t="str">
            <v>"Full"</v>
          </cell>
          <cell r="O355">
            <v>225</v>
          </cell>
          <cell r="P355">
            <v>-24.5</v>
          </cell>
          <cell r="Q355">
            <v>0</v>
          </cell>
          <cell r="R355">
            <v>18.150000000000002</v>
          </cell>
          <cell r="S355">
            <v>90</v>
          </cell>
          <cell r="T355">
            <v>32</v>
          </cell>
          <cell r="U355">
            <v>0</v>
          </cell>
          <cell r="V355">
            <v>90</v>
          </cell>
          <cell r="W355">
            <v>3</v>
          </cell>
          <cell r="X355" t="str">
            <v>"GA-15c_Pt1_Hs=02.70_Tp=13.70_Full.dat"</v>
          </cell>
          <cell r="Y355" t="str">
            <v>"GA-15c_Pt1_Hs=02.70_Tp=13.70_Full.dat"</v>
          </cell>
          <cell r="Z355" t="str">
            <v>"343.xls"</v>
          </cell>
          <cell r="AA355">
            <v>2.7</v>
          </cell>
          <cell r="AB355">
            <v>2</v>
          </cell>
          <cell r="AC355">
            <v>0.12195121951219513</v>
          </cell>
          <cell r="AD355" t="str">
            <v>"GA-15c_Pt1_Hs=02.70_Tp=13.70_Full.dat"</v>
          </cell>
          <cell r="AE355" t="str">
            <v>"GA-15c_Pt1_Hs=02.70_Tp=13.70_Full.dat"</v>
          </cell>
          <cell r="AF355" t="str">
            <v>"343.xls"</v>
          </cell>
        </row>
        <row r="356">
          <cell r="A356">
            <v>344</v>
          </cell>
          <cell r="B356" t="str">
            <v>GA-15c_Pt1_Hs=02.70_Tp=15.07_Full</v>
          </cell>
          <cell r="D356" t="str">
            <v>Ochi-Hubble</v>
          </cell>
          <cell r="E356" t="str">
            <v>"Specified"</v>
          </cell>
          <cell r="F356" t="str">
            <v>N10</v>
          </cell>
          <cell r="G356">
            <v>247.5</v>
          </cell>
          <cell r="H356">
            <v>2.7</v>
          </cell>
          <cell r="I356">
            <v>8</v>
          </cell>
          <cell r="J356">
            <v>6.6357000663570004E-2</v>
          </cell>
          <cell r="K356" t="str">
            <v>SW100</v>
          </cell>
          <cell r="L356">
            <v>202.5</v>
          </cell>
          <cell r="M356" t="str">
            <v>SW100</v>
          </cell>
          <cell r="N356" t="str">
            <v>"Full"</v>
          </cell>
          <cell r="O356">
            <v>225</v>
          </cell>
          <cell r="P356">
            <v>-24.5</v>
          </cell>
          <cell r="Q356">
            <v>0</v>
          </cell>
          <cell r="R356">
            <v>18.150000000000002</v>
          </cell>
          <cell r="S356">
            <v>90</v>
          </cell>
          <cell r="T356">
            <v>32</v>
          </cell>
          <cell r="U356">
            <v>0</v>
          </cell>
          <cell r="V356">
            <v>90</v>
          </cell>
          <cell r="W356">
            <v>3</v>
          </cell>
          <cell r="X356" t="str">
            <v>"GA-15c_Pt1_Hs=02.70_Tp=15.07_Full.dat"</v>
          </cell>
          <cell r="Y356" t="str">
            <v>"GA-15c_Pt1_Hs=02.70_Tp=15.07_Full.dat"</v>
          </cell>
          <cell r="Z356" t="str">
            <v>"344.xls"</v>
          </cell>
          <cell r="AA356">
            <v>2.7</v>
          </cell>
          <cell r="AB356">
            <v>2</v>
          </cell>
          <cell r="AC356">
            <v>0.11086474501108648</v>
          </cell>
          <cell r="AD356" t="str">
            <v>"GA-15c_Pt1_Hs=02.70_Tp=15.07_Full.dat"</v>
          </cell>
          <cell r="AE356" t="str">
            <v>"GA-15c_Pt1_Hs=02.70_Tp=15.07_Full.dat"</v>
          </cell>
          <cell r="AF356" t="str">
            <v>"344.xls"</v>
          </cell>
        </row>
        <row r="357">
          <cell r="A357">
            <v>345</v>
          </cell>
          <cell r="B357" t="str">
            <v>GA-15c_Pt1_Hs=02.70_Tp=12.33_Interm</v>
          </cell>
          <cell r="D357" t="str">
            <v>Ochi-Hubble</v>
          </cell>
          <cell r="E357" t="str">
            <v>"Specified"</v>
          </cell>
          <cell r="F357" t="str">
            <v>N10</v>
          </cell>
          <cell r="G357">
            <v>247.5</v>
          </cell>
          <cell r="H357">
            <v>2.7</v>
          </cell>
          <cell r="I357">
            <v>8</v>
          </cell>
          <cell r="J357">
            <v>8.1103000811030002E-2</v>
          </cell>
          <cell r="K357" t="str">
            <v>SW100</v>
          </cell>
          <cell r="L357">
            <v>202.5</v>
          </cell>
          <cell r="M357" t="str">
            <v>SW100</v>
          </cell>
          <cell r="N357" t="str">
            <v>"Interm"</v>
          </cell>
          <cell r="O357">
            <v>225</v>
          </cell>
          <cell r="P357">
            <v>-18.149999999999999</v>
          </cell>
          <cell r="Q357">
            <v>0</v>
          </cell>
          <cell r="R357">
            <v>18.150000000000002</v>
          </cell>
          <cell r="S357">
            <v>90</v>
          </cell>
          <cell r="T357">
            <v>32</v>
          </cell>
          <cell r="U357">
            <v>0</v>
          </cell>
          <cell r="V357">
            <v>90</v>
          </cell>
          <cell r="W357">
            <v>3</v>
          </cell>
          <cell r="X357" t="str">
            <v>"GA-15c_Pt1_Hs=02.70_Tp=12.33_Interm.dat"</v>
          </cell>
          <cell r="Y357" t="str">
            <v>"GA-15c_Pt1_Hs=02.70_Tp=12.33_Interm.dat"</v>
          </cell>
          <cell r="Z357" t="str">
            <v>"345.xls"</v>
          </cell>
          <cell r="AA357">
            <v>2.7</v>
          </cell>
          <cell r="AB357">
            <v>2</v>
          </cell>
          <cell r="AC357">
            <v>0.13550135501355015</v>
          </cell>
          <cell r="AD357" t="str">
            <v>"GA-15c_Pt1_Hs=02.70_Tp=12.33_Interm.dat"</v>
          </cell>
          <cell r="AE357" t="str">
            <v>"GA-15c_Pt1_Hs=02.70_Tp=12.33_Interm.dat"</v>
          </cell>
          <cell r="AF357" t="str">
            <v>"345.xls"</v>
          </cell>
        </row>
        <row r="358">
          <cell r="A358">
            <v>346</v>
          </cell>
          <cell r="B358" t="str">
            <v>GA-15c_Pt1_Hs=02.70_Tp=13.70_Interm</v>
          </cell>
          <cell r="D358" t="str">
            <v>Ochi-Hubble</v>
          </cell>
          <cell r="E358" t="str">
            <v>"Specified"</v>
          </cell>
          <cell r="F358" t="str">
            <v>N10</v>
          </cell>
          <cell r="G358">
            <v>247.5</v>
          </cell>
          <cell r="H358">
            <v>2.7</v>
          </cell>
          <cell r="I358">
            <v>8</v>
          </cell>
          <cell r="J358">
            <v>7.2992700729927015E-2</v>
          </cell>
          <cell r="K358" t="str">
            <v>SW100</v>
          </cell>
          <cell r="L358">
            <v>202.5</v>
          </cell>
          <cell r="M358" t="str">
            <v>SW100</v>
          </cell>
          <cell r="N358" t="str">
            <v>"Interm"</v>
          </cell>
          <cell r="O358">
            <v>225</v>
          </cell>
          <cell r="P358">
            <v>-18.149999999999999</v>
          </cell>
          <cell r="Q358">
            <v>0</v>
          </cell>
          <cell r="R358">
            <v>18.150000000000002</v>
          </cell>
          <cell r="S358">
            <v>90</v>
          </cell>
          <cell r="T358">
            <v>32</v>
          </cell>
          <cell r="U358">
            <v>0</v>
          </cell>
          <cell r="V358">
            <v>90</v>
          </cell>
          <cell r="W358">
            <v>3</v>
          </cell>
          <cell r="X358" t="str">
            <v>"GA-15c_Pt1_Hs=02.70_Tp=13.70_Interm.dat"</v>
          </cell>
          <cell r="Y358" t="str">
            <v>"GA-15c_Pt1_Hs=02.70_Tp=13.70_Interm.dat"</v>
          </cell>
          <cell r="Z358" t="str">
            <v>"346.xls"</v>
          </cell>
          <cell r="AA358">
            <v>2.7</v>
          </cell>
          <cell r="AB358">
            <v>2</v>
          </cell>
          <cell r="AC358">
            <v>0.12195121951219513</v>
          </cell>
          <cell r="AD358" t="str">
            <v>"GA-15c_Pt1_Hs=02.70_Tp=13.70_Interm.dat"</v>
          </cell>
          <cell r="AE358" t="str">
            <v>"GA-15c_Pt1_Hs=02.70_Tp=13.70_Interm.dat"</v>
          </cell>
          <cell r="AF358" t="str">
            <v>"346.xls"</v>
          </cell>
        </row>
        <row r="359">
          <cell r="A359">
            <v>347</v>
          </cell>
          <cell r="B359" t="str">
            <v>GA-15c_Pt1_Hs=02.70_Tp=15.07_Interm</v>
          </cell>
          <cell r="D359" t="str">
            <v>Ochi-Hubble</v>
          </cell>
          <cell r="E359" t="str">
            <v>"Specified"</v>
          </cell>
          <cell r="F359" t="str">
            <v>N10</v>
          </cell>
          <cell r="G359">
            <v>247.5</v>
          </cell>
          <cell r="H359">
            <v>2.7</v>
          </cell>
          <cell r="I359">
            <v>8</v>
          </cell>
          <cell r="J359">
            <v>6.6357000663570004E-2</v>
          </cell>
          <cell r="K359" t="str">
            <v>SW100</v>
          </cell>
          <cell r="L359">
            <v>202.5</v>
          </cell>
          <cell r="M359" t="str">
            <v>SW100</v>
          </cell>
          <cell r="N359" t="str">
            <v>"Interm"</v>
          </cell>
          <cell r="O359">
            <v>225</v>
          </cell>
          <cell r="P359">
            <v>-18.149999999999999</v>
          </cell>
          <cell r="Q359">
            <v>0</v>
          </cell>
          <cell r="R359">
            <v>18.150000000000002</v>
          </cell>
          <cell r="S359">
            <v>90</v>
          </cell>
          <cell r="T359">
            <v>32</v>
          </cell>
          <cell r="U359">
            <v>0</v>
          </cell>
          <cell r="V359">
            <v>90</v>
          </cell>
          <cell r="W359">
            <v>3</v>
          </cell>
          <cell r="X359" t="str">
            <v>"GA-15c_Pt1_Hs=02.70_Tp=15.07_Interm.dat"</v>
          </cell>
          <cell r="Y359" t="str">
            <v>"GA-15c_Pt1_Hs=02.70_Tp=15.07_Interm.dat"</v>
          </cell>
          <cell r="Z359" t="str">
            <v>"347.xls"</v>
          </cell>
          <cell r="AA359">
            <v>2.7</v>
          </cell>
          <cell r="AB359">
            <v>2</v>
          </cell>
          <cell r="AC359">
            <v>0.11086474501108648</v>
          </cell>
          <cell r="AD359" t="str">
            <v>"GA-15c_Pt1_Hs=02.70_Tp=15.07_Interm.dat"</v>
          </cell>
          <cell r="AE359" t="str">
            <v>"GA-15c_Pt1_Hs=02.70_Tp=15.07_Interm.dat"</v>
          </cell>
          <cell r="AF359" t="str">
            <v>"347.xls"</v>
          </cell>
        </row>
        <row r="360">
          <cell r="A360">
            <v>348</v>
          </cell>
          <cell r="B360" t="str">
            <v>GA-15c_Pt1_Hs=02.70_Tp=12.33_Ballast</v>
          </cell>
          <cell r="D360" t="str">
            <v>Ochi-Hubble</v>
          </cell>
          <cell r="E360" t="str">
            <v>"Specified"</v>
          </cell>
          <cell r="F360" t="str">
            <v>N10</v>
          </cell>
          <cell r="G360">
            <v>247.5</v>
          </cell>
          <cell r="H360">
            <v>2.7</v>
          </cell>
          <cell r="I360">
            <v>8</v>
          </cell>
          <cell r="J360">
            <v>8.1103000811030002E-2</v>
          </cell>
          <cell r="K360" t="str">
            <v>SW100</v>
          </cell>
          <cell r="L360">
            <v>202.5</v>
          </cell>
          <cell r="M360" t="str">
            <v>SW100</v>
          </cell>
          <cell r="N360" t="str">
            <v>"Ballast"</v>
          </cell>
          <cell r="O360">
            <v>225</v>
          </cell>
          <cell r="P360">
            <v>-11.89</v>
          </cell>
          <cell r="Q360">
            <v>0</v>
          </cell>
          <cell r="R360">
            <v>18.150000000000002</v>
          </cell>
          <cell r="S360">
            <v>90</v>
          </cell>
          <cell r="T360">
            <v>32</v>
          </cell>
          <cell r="U360">
            <v>0</v>
          </cell>
          <cell r="V360">
            <v>90</v>
          </cell>
          <cell r="W360">
            <v>3</v>
          </cell>
          <cell r="X360" t="str">
            <v>"GA-15c_Pt1_Hs=02.70_Tp=12.33_Ballast.dat"</v>
          </cell>
          <cell r="Y360" t="str">
            <v>"GA-15c_Pt1_Hs=02.70_Tp=12.33_Ballast.dat"</v>
          </cell>
          <cell r="Z360" t="str">
            <v>"348.xls"</v>
          </cell>
          <cell r="AA360">
            <v>2.7</v>
          </cell>
          <cell r="AB360">
            <v>2</v>
          </cell>
          <cell r="AC360">
            <v>0.13550135501355015</v>
          </cell>
          <cell r="AD360" t="str">
            <v>"GA-15c_Pt1_Hs=02.70_Tp=12.33_Ballast.dat"</v>
          </cell>
          <cell r="AE360" t="str">
            <v>"GA-15c_Pt1_Hs=02.70_Tp=12.33_Ballast.dat"</v>
          </cell>
          <cell r="AF360" t="str">
            <v>"348.xls"</v>
          </cell>
        </row>
        <row r="361">
          <cell r="A361">
            <v>349</v>
          </cell>
          <cell r="B361" t="str">
            <v>GA-15c_Pt1_Hs=02.70_Tp=13.70_Ballast</v>
          </cell>
          <cell r="D361" t="str">
            <v>Ochi-Hubble</v>
          </cell>
          <cell r="E361" t="str">
            <v>"Specified"</v>
          </cell>
          <cell r="F361" t="str">
            <v>N10</v>
          </cell>
          <cell r="G361">
            <v>247.5</v>
          </cell>
          <cell r="H361">
            <v>2.7</v>
          </cell>
          <cell r="I361">
            <v>8</v>
          </cell>
          <cell r="J361">
            <v>7.2992700729927015E-2</v>
          </cell>
          <cell r="K361" t="str">
            <v>SW100</v>
          </cell>
          <cell r="L361">
            <v>202.5</v>
          </cell>
          <cell r="M361" t="str">
            <v>SW100</v>
          </cell>
          <cell r="N361" t="str">
            <v>"Ballast"</v>
          </cell>
          <cell r="O361">
            <v>225</v>
          </cell>
          <cell r="P361">
            <v>-11.89</v>
          </cell>
          <cell r="Q361">
            <v>0</v>
          </cell>
          <cell r="R361">
            <v>18.150000000000002</v>
          </cell>
          <cell r="S361">
            <v>90</v>
          </cell>
          <cell r="T361">
            <v>32</v>
          </cell>
          <cell r="U361">
            <v>0</v>
          </cell>
          <cell r="V361">
            <v>90</v>
          </cell>
          <cell r="W361">
            <v>3</v>
          </cell>
          <cell r="X361" t="str">
            <v>"GA-15c_Pt1_Hs=02.70_Tp=13.70_Ballast.dat"</v>
          </cell>
          <cell r="Y361" t="str">
            <v>"GA-15c_Pt1_Hs=02.70_Tp=13.70_Ballast.dat"</v>
          </cell>
          <cell r="Z361" t="str">
            <v>"349.xls"</v>
          </cell>
          <cell r="AA361">
            <v>2.7</v>
          </cell>
          <cell r="AB361">
            <v>2</v>
          </cell>
          <cell r="AC361">
            <v>0.12195121951219513</v>
          </cell>
          <cell r="AD361" t="str">
            <v>"GA-15c_Pt1_Hs=02.70_Tp=13.70_Ballast.dat"</v>
          </cell>
          <cell r="AE361" t="str">
            <v>"GA-15c_Pt1_Hs=02.70_Tp=13.70_Ballast.dat"</v>
          </cell>
          <cell r="AF361" t="str">
            <v>"349.xls"</v>
          </cell>
        </row>
        <row r="362">
          <cell r="A362">
            <v>350</v>
          </cell>
          <cell r="B362" t="str">
            <v>GA-15c_Pt1_Hs=02.70_Tp=15.07_Ballast</v>
          </cell>
          <cell r="D362" t="str">
            <v>Ochi-Hubble</v>
          </cell>
          <cell r="E362" t="str">
            <v>"Specified"</v>
          </cell>
          <cell r="F362" t="str">
            <v>N10</v>
          </cell>
          <cell r="G362">
            <v>247.5</v>
          </cell>
          <cell r="H362">
            <v>2.7</v>
          </cell>
          <cell r="I362">
            <v>8</v>
          </cell>
          <cell r="J362">
            <v>6.6357000663570004E-2</v>
          </cell>
          <cell r="K362" t="str">
            <v>SW100</v>
          </cell>
          <cell r="L362">
            <v>202.5</v>
          </cell>
          <cell r="M362" t="str">
            <v>SW100</v>
          </cell>
          <cell r="N362" t="str">
            <v>"Ballast"</v>
          </cell>
          <cell r="O362">
            <v>225</v>
          </cell>
          <cell r="P362">
            <v>-11.89</v>
          </cell>
          <cell r="Q362">
            <v>0</v>
          </cell>
          <cell r="R362">
            <v>18.150000000000002</v>
          </cell>
          <cell r="S362">
            <v>90</v>
          </cell>
          <cell r="T362">
            <v>32</v>
          </cell>
          <cell r="U362">
            <v>0</v>
          </cell>
          <cell r="V362">
            <v>90</v>
          </cell>
          <cell r="W362">
            <v>3</v>
          </cell>
          <cell r="X362" t="str">
            <v>"GA-15c_Pt1_Hs=02.70_Tp=15.07_Ballast.dat"</v>
          </cell>
          <cell r="Y362" t="str">
            <v>"GA-15c_Pt1_Hs=02.70_Tp=15.07_Ballast.dat"</v>
          </cell>
          <cell r="Z362" t="str">
            <v>"350.xls"</v>
          </cell>
          <cell r="AA362">
            <v>2.7</v>
          </cell>
          <cell r="AB362">
            <v>2</v>
          </cell>
          <cell r="AC362">
            <v>0.11086474501108648</v>
          </cell>
          <cell r="AD362" t="str">
            <v>"GA-15c_Pt1_Hs=02.70_Tp=15.07_Ballast.dat"</v>
          </cell>
          <cell r="AE362" t="str">
            <v>"GA-15c_Pt1_Hs=02.70_Tp=15.07_Ballast.dat"</v>
          </cell>
          <cell r="AF362" t="str">
            <v>"350.xls"</v>
          </cell>
        </row>
        <row r="363">
          <cell r="A363">
            <v>351</v>
          </cell>
          <cell r="B363" t="str">
            <v>GA-15d_Pt1_Hs=02.70_Tp=12.33_Full</v>
          </cell>
          <cell r="D363" t="str">
            <v>Ochi-Hubble</v>
          </cell>
          <cell r="E363" t="str">
            <v>"Specified"</v>
          </cell>
          <cell r="F363" t="str">
            <v>NE10</v>
          </cell>
          <cell r="G363">
            <v>202.5</v>
          </cell>
          <cell r="H363">
            <v>2.7</v>
          </cell>
          <cell r="I363">
            <v>8</v>
          </cell>
          <cell r="J363">
            <v>8.1103000811030002E-2</v>
          </cell>
          <cell r="K363" t="str">
            <v>S100</v>
          </cell>
          <cell r="L363">
            <v>247.5</v>
          </cell>
          <cell r="M363" t="str">
            <v>S100</v>
          </cell>
          <cell r="N363" t="str">
            <v>"Full"</v>
          </cell>
          <cell r="O363">
            <v>225</v>
          </cell>
          <cell r="P363">
            <v>-24.5</v>
          </cell>
          <cell r="Q363">
            <v>0</v>
          </cell>
          <cell r="R363">
            <v>18.150000000000002</v>
          </cell>
          <cell r="S363">
            <v>90</v>
          </cell>
          <cell r="T363">
            <v>32</v>
          </cell>
          <cell r="U363">
            <v>0</v>
          </cell>
          <cell r="V363">
            <v>90</v>
          </cell>
          <cell r="W363">
            <v>3</v>
          </cell>
          <cell r="X363" t="str">
            <v>"GA-15d_Pt1_Hs=02.70_Tp=12.33_Full.dat"</v>
          </cell>
          <cell r="Y363" t="str">
            <v>"GA-15d_Pt1_Hs=02.70_Tp=12.33_Full.dat"</v>
          </cell>
          <cell r="Z363" t="str">
            <v>"351.xls"</v>
          </cell>
          <cell r="AA363">
            <v>2.7</v>
          </cell>
          <cell r="AB363">
            <v>2</v>
          </cell>
          <cell r="AC363">
            <v>0.13550135501355015</v>
          </cell>
          <cell r="AD363" t="str">
            <v>"GA-15d_Pt1_Hs=02.70_Tp=12.33_Full.dat"</v>
          </cell>
          <cell r="AE363" t="str">
            <v>"GA-15d_Pt1_Hs=02.70_Tp=12.33_Full.dat"</v>
          </cell>
          <cell r="AF363" t="str">
            <v>"351.xls"</v>
          </cell>
        </row>
        <row r="364">
          <cell r="A364">
            <v>352</v>
          </cell>
          <cell r="B364" t="str">
            <v>GA-15d_Pt1_Hs=02.70_Tp=13.70_Full</v>
          </cell>
          <cell r="D364" t="str">
            <v>Ochi-Hubble</v>
          </cell>
          <cell r="E364" t="str">
            <v>"Specified"</v>
          </cell>
          <cell r="F364" t="str">
            <v>NE10</v>
          </cell>
          <cell r="G364">
            <v>202.5</v>
          </cell>
          <cell r="H364">
            <v>2.7</v>
          </cell>
          <cell r="I364">
            <v>8</v>
          </cell>
          <cell r="J364">
            <v>7.2992700729927015E-2</v>
          </cell>
          <cell r="K364" t="str">
            <v>S100</v>
          </cell>
          <cell r="L364">
            <v>247.5</v>
          </cell>
          <cell r="M364" t="str">
            <v>S100</v>
          </cell>
          <cell r="N364" t="str">
            <v>"Full"</v>
          </cell>
          <cell r="O364">
            <v>225</v>
          </cell>
          <cell r="P364">
            <v>-24.5</v>
          </cell>
          <cell r="Q364">
            <v>0</v>
          </cell>
          <cell r="R364">
            <v>18.150000000000002</v>
          </cell>
          <cell r="S364">
            <v>90</v>
          </cell>
          <cell r="T364">
            <v>32</v>
          </cell>
          <cell r="U364">
            <v>0</v>
          </cell>
          <cell r="V364">
            <v>90</v>
          </cell>
          <cell r="W364">
            <v>3</v>
          </cell>
          <cell r="X364" t="str">
            <v>"GA-15d_Pt1_Hs=02.70_Tp=13.70_Full.dat"</v>
          </cell>
          <cell r="Y364" t="str">
            <v>"GA-15d_Pt1_Hs=02.70_Tp=13.70_Full.dat"</v>
          </cell>
          <cell r="Z364" t="str">
            <v>"352.xls"</v>
          </cell>
          <cell r="AA364">
            <v>2.7</v>
          </cell>
          <cell r="AB364">
            <v>2</v>
          </cell>
          <cell r="AC364">
            <v>0.12195121951219513</v>
          </cell>
          <cell r="AD364" t="str">
            <v>"GA-15d_Pt1_Hs=02.70_Tp=13.70_Full.dat"</v>
          </cell>
          <cell r="AE364" t="str">
            <v>"GA-15d_Pt1_Hs=02.70_Tp=13.70_Full.dat"</v>
          </cell>
          <cell r="AF364" t="str">
            <v>"352.xls"</v>
          </cell>
        </row>
        <row r="365">
          <cell r="A365">
            <v>353</v>
          </cell>
          <cell r="B365" t="str">
            <v>GA-15d_Pt1_Hs=02.70_Tp=15.07_Full</v>
          </cell>
          <cell r="D365" t="str">
            <v>Ochi-Hubble</v>
          </cell>
          <cell r="E365" t="str">
            <v>"Specified"</v>
          </cell>
          <cell r="F365" t="str">
            <v>NE10</v>
          </cell>
          <cell r="G365">
            <v>202.5</v>
          </cell>
          <cell r="H365">
            <v>2.7</v>
          </cell>
          <cell r="I365">
            <v>8</v>
          </cell>
          <cell r="J365">
            <v>6.6357000663570004E-2</v>
          </cell>
          <cell r="K365" t="str">
            <v>S100</v>
          </cell>
          <cell r="L365">
            <v>247.5</v>
          </cell>
          <cell r="M365" t="str">
            <v>S100</v>
          </cell>
          <cell r="N365" t="str">
            <v>"Full"</v>
          </cell>
          <cell r="O365">
            <v>225</v>
          </cell>
          <cell r="P365">
            <v>-24.5</v>
          </cell>
          <cell r="Q365">
            <v>0</v>
          </cell>
          <cell r="R365">
            <v>18.150000000000002</v>
          </cell>
          <cell r="S365">
            <v>90</v>
          </cell>
          <cell r="T365">
            <v>32</v>
          </cell>
          <cell r="U365">
            <v>0</v>
          </cell>
          <cell r="V365">
            <v>90</v>
          </cell>
          <cell r="W365">
            <v>3</v>
          </cell>
          <cell r="X365" t="str">
            <v>"GA-15d_Pt1_Hs=02.70_Tp=15.07_Full.dat"</v>
          </cell>
          <cell r="Y365" t="str">
            <v>"GA-15d_Pt1_Hs=02.70_Tp=15.07_Full.dat"</v>
          </cell>
          <cell r="Z365" t="str">
            <v>"353.xls"</v>
          </cell>
          <cell r="AA365">
            <v>2.7</v>
          </cell>
          <cell r="AB365">
            <v>2</v>
          </cell>
          <cell r="AC365">
            <v>0.11086474501108648</v>
          </cell>
          <cell r="AD365" t="str">
            <v>"GA-15d_Pt1_Hs=02.70_Tp=15.07_Full.dat"</v>
          </cell>
          <cell r="AE365" t="str">
            <v>"GA-15d_Pt1_Hs=02.70_Tp=15.07_Full.dat"</v>
          </cell>
          <cell r="AF365" t="str">
            <v>"353.xls"</v>
          </cell>
        </row>
        <row r="366">
          <cell r="A366">
            <v>354</v>
          </cell>
          <cell r="B366" t="str">
            <v>GA-15d_Pt1_Hs=02.70_Tp=12.33_Interm</v>
          </cell>
          <cell r="D366" t="str">
            <v>Ochi-Hubble</v>
          </cell>
          <cell r="E366" t="str">
            <v>"Specified"</v>
          </cell>
          <cell r="F366" t="str">
            <v>NE10</v>
          </cell>
          <cell r="G366">
            <v>202.5</v>
          </cell>
          <cell r="H366">
            <v>2.7</v>
          </cell>
          <cell r="I366">
            <v>8</v>
          </cell>
          <cell r="J366">
            <v>8.1103000811030002E-2</v>
          </cell>
          <cell r="K366" t="str">
            <v>S100</v>
          </cell>
          <cell r="L366">
            <v>247.5</v>
          </cell>
          <cell r="M366" t="str">
            <v>S100</v>
          </cell>
          <cell r="N366" t="str">
            <v>"Interm"</v>
          </cell>
          <cell r="O366">
            <v>225</v>
          </cell>
          <cell r="P366">
            <v>-18.149999999999999</v>
          </cell>
          <cell r="Q366">
            <v>0</v>
          </cell>
          <cell r="R366">
            <v>18.150000000000002</v>
          </cell>
          <cell r="S366">
            <v>90</v>
          </cell>
          <cell r="T366">
            <v>32</v>
          </cell>
          <cell r="U366">
            <v>0</v>
          </cell>
          <cell r="V366">
            <v>90</v>
          </cell>
          <cell r="W366">
            <v>3</v>
          </cell>
          <cell r="X366" t="str">
            <v>"GA-15d_Pt1_Hs=02.70_Tp=12.33_Interm.dat"</v>
          </cell>
          <cell r="Y366" t="str">
            <v>"GA-15d_Pt1_Hs=02.70_Tp=12.33_Interm.dat"</v>
          </cell>
          <cell r="Z366" t="str">
            <v>"354.xls"</v>
          </cell>
          <cell r="AA366">
            <v>2.7</v>
          </cell>
          <cell r="AB366">
            <v>2</v>
          </cell>
          <cell r="AC366">
            <v>0.13550135501355015</v>
          </cell>
          <cell r="AD366" t="str">
            <v>"GA-15d_Pt1_Hs=02.70_Tp=12.33_Interm.dat"</v>
          </cell>
          <cell r="AE366" t="str">
            <v>"GA-15d_Pt1_Hs=02.70_Tp=12.33_Interm.dat"</v>
          </cell>
          <cell r="AF366" t="str">
            <v>"354.xls"</v>
          </cell>
        </row>
        <row r="367">
          <cell r="A367">
            <v>355</v>
          </cell>
          <cell r="B367" t="str">
            <v>GA-15d_Pt1_Hs=02.70_Tp=13.70_Interm</v>
          </cell>
          <cell r="D367" t="str">
            <v>Ochi-Hubble</v>
          </cell>
          <cell r="E367" t="str">
            <v>"Specified"</v>
          </cell>
          <cell r="F367" t="str">
            <v>NE10</v>
          </cell>
          <cell r="G367">
            <v>202.5</v>
          </cell>
          <cell r="H367">
            <v>2.7</v>
          </cell>
          <cell r="I367">
            <v>8</v>
          </cell>
          <cell r="J367">
            <v>7.2992700729927015E-2</v>
          </cell>
          <cell r="K367" t="str">
            <v>S100</v>
          </cell>
          <cell r="L367">
            <v>247.5</v>
          </cell>
          <cell r="M367" t="str">
            <v>S100</v>
          </cell>
          <cell r="N367" t="str">
            <v>"Interm"</v>
          </cell>
          <cell r="O367">
            <v>225</v>
          </cell>
          <cell r="P367">
            <v>-18.149999999999999</v>
          </cell>
          <cell r="Q367">
            <v>0</v>
          </cell>
          <cell r="R367">
            <v>18.150000000000002</v>
          </cell>
          <cell r="S367">
            <v>90</v>
          </cell>
          <cell r="T367">
            <v>32</v>
          </cell>
          <cell r="U367">
            <v>0</v>
          </cell>
          <cell r="V367">
            <v>90</v>
          </cell>
          <cell r="W367">
            <v>3</v>
          </cell>
          <cell r="X367" t="str">
            <v>"GA-15d_Pt1_Hs=02.70_Tp=13.70_Interm.dat"</v>
          </cell>
          <cell r="Y367" t="str">
            <v>"GA-15d_Pt1_Hs=02.70_Tp=13.70_Interm.dat"</v>
          </cell>
          <cell r="Z367" t="str">
            <v>"355.xls"</v>
          </cell>
          <cell r="AA367">
            <v>2.7</v>
          </cell>
          <cell r="AB367">
            <v>2</v>
          </cell>
          <cell r="AC367">
            <v>0.12195121951219513</v>
          </cell>
          <cell r="AD367" t="str">
            <v>"GA-15d_Pt1_Hs=02.70_Tp=13.70_Interm.dat"</v>
          </cell>
          <cell r="AE367" t="str">
            <v>"GA-15d_Pt1_Hs=02.70_Tp=13.70_Interm.dat"</v>
          </cell>
          <cell r="AF367" t="str">
            <v>"355.xls"</v>
          </cell>
        </row>
        <row r="368">
          <cell r="A368">
            <v>356</v>
          </cell>
          <cell r="B368" t="str">
            <v>GA-15d_Pt1_Hs=02.70_Tp=15.07_Interm</v>
          </cell>
          <cell r="D368" t="str">
            <v>Ochi-Hubble</v>
          </cell>
          <cell r="E368" t="str">
            <v>"Specified"</v>
          </cell>
          <cell r="F368" t="str">
            <v>NE10</v>
          </cell>
          <cell r="G368">
            <v>202.5</v>
          </cell>
          <cell r="H368">
            <v>2.7</v>
          </cell>
          <cell r="I368">
            <v>8</v>
          </cell>
          <cell r="J368">
            <v>6.6357000663570004E-2</v>
          </cell>
          <cell r="K368" t="str">
            <v>S100</v>
          </cell>
          <cell r="L368">
            <v>247.5</v>
          </cell>
          <cell r="M368" t="str">
            <v>S100</v>
          </cell>
          <cell r="N368" t="str">
            <v>"Interm"</v>
          </cell>
          <cell r="O368">
            <v>225</v>
          </cell>
          <cell r="P368">
            <v>-18.149999999999999</v>
          </cell>
          <cell r="Q368">
            <v>0</v>
          </cell>
          <cell r="R368">
            <v>18.150000000000002</v>
          </cell>
          <cell r="S368">
            <v>90</v>
          </cell>
          <cell r="T368">
            <v>32</v>
          </cell>
          <cell r="U368">
            <v>0</v>
          </cell>
          <cell r="V368">
            <v>90</v>
          </cell>
          <cell r="W368">
            <v>3</v>
          </cell>
          <cell r="X368" t="str">
            <v>"GA-15d_Pt1_Hs=02.70_Tp=15.07_Interm.dat"</v>
          </cell>
          <cell r="Y368" t="str">
            <v>"GA-15d_Pt1_Hs=02.70_Tp=15.07_Interm.dat"</v>
          </cell>
          <cell r="Z368" t="str">
            <v>"356.xls"</v>
          </cell>
          <cell r="AA368">
            <v>2.7</v>
          </cell>
          <cell r="AB368">
            <v>2</v>
          </cell>
          <cell r="AC368">
            <v>0.11086474501108648</v>
          </cell>
          <cell r="AD368" t="str">
            <v>"GA-15d_Pt1_Hs=02.70_Tp=15.07_Interm.dat"</v>
          </cell>
          <cell r="AE368" t="str">
            <v>"GA-15d_Pt1_Hs=02.70_Tp=15.07_Interm.dat"</v>
          </cell>
          <cell r="AF368" t="str">
            <v>"356.xls"</v>
          </cell>
        </row>
        <row r="369">
          <cell r="A369">
            <v>357</v>
          </cell>
          <cell r="B369" t="str">
            <v>GA-15d_Pt1_Hs=02.70_Tp=12.33_Ballast</v>
          </cell>
          <cell r="D369" t="str">
            <v>Ochi-Hubble</v>
          </cell>
          <cell r="E369" t="str">
            <v>"Specified"</v>
          </cell>
          <cell r="F369" t="str">
            <v>NE10</v>
          </cell>
          <cell r="G369">
            <v>202.5</v>
          </cell>
          <cell r="H369">
            <v>2.7</v>
          </cell>
          <cell r="I369">
            <v>8</v>
          </cell>
          <cell r="J369">
            <v>8.1103000811030002E-2</v>
          </cell>
          <cell r="K369" t="str">
            <v>S100</v>
          </cell>
          <cell r="L369">
            <v>247.5</v>
          </cell>
          <cell r="M369" t="str">
            <v>S100</v>
          </cell>
          <cell r="N369" t="str">
            <v>"Ballast"</v>
          </cell>
          <cell r="O369">
            <v>225</v>
          </cell>
          <cell r="P369">
            <v>-11.89</v>
          </cell>
          <cell r="Q369">
            <v>0</v>
          </cell>
          <cell r="R369">
            <v>18.150000000000002</v>
          </cell>
          <cell r="S369">
            <v>90</v>
          </cell>
          <cell r="T369">
            <v>32</v>
          </cell>
          <cell r="U369">
            <v>0</v>
          </cell>
          <cell r="V369">
            <v>90</v>
          </cell>
          <cell r="W369">
            <v>3</v>
          </cell>
          <cell r="X369" t="str">
            <v>"GA-15d_Pt1_Hs=02.70_Tp=12.33_Ballast.dat"</v>
          </cell>
          <cell r="Y369" t="str">
            <v>"GA-15d_Pt1_Hs=02.70_Tp=12.33_Ballast.dat"</v>
          </cell>
          <cell r="Z369" t="str">
            <v>"357.xls"</v>
          </cell>
          <cell r="AA369">
            <v>2.7</v>
          </cell>
          <cell r="AB369">
            <v>2</v>
          </cell>
          <cell r="AC369">
            <v>0.13550135501355015</v>
          </cell>
          <cell r="AD369" t="str">
            <v>"GA-15d_Pt1_Hs=02.70_Tp=12.33_Ballast.dat"</v>
          </cell>
          <cell r="AE369" t="str">
            <v>"GA-15d_Pt1_Hs=02.70_Tp=12.33_Ballast.dat"</v>
          </cell>
          <cell r="AF369" t="str">
            <v>"357.xls"</v>
          </cell>
        </row>
        <row r="370">
          <cell r="A370">
            <v>358</v>
          </cell>
          <cell r="B370" t="str">
            <v>GA-15d_Pt1_Hs=02.70_Tp=13.70_Ballast</v>
          </cell>
          <cell r="D370" t="str">
            <v>Ochi-Hubble</v>
          </cell>
          <cell r="E370" t="str">
            <v>"Specified"</v>
          </cell>
          <cell r="F370" t="str">
            <v>NE10</v>
          </cell>
          <cell r="G370">
            <v>202.5</v>
          </cell>
          <cell r="H370">
            <v>2.7</v>
          </cell>
          <cell r="I370">
            <v>8</v>
          </cell>
          <cell r="J370">
            <v>7.2992700729927015E-2</v>
          </cell>
          <cell r="K370" t="str">
            <v>S100</v>
          </cell>
          <cell r="L370">
            <v>247.5</v>
          </cell>
          <cell r="M370" t="str">
            <v>S100</v>
          </cell>
          <cell r="N370" t="str">
            <v>"Ballast"</v>
          </cell>
          <cell r="O370">
            <v>225</v>
          </cell>
          <cell r="P370">
            <v>-11.89</v>
          </cell>
          <cell r="Q370">
            <v>0</v>
          </cell>
          <cell r="R370">
            <v>18.150000000000002</v>
          </cell>
          <cell r="S370">
            <v>90</v>
          </cell>
          <cell r="T370">
            <v>32</v>
          </cell>
          <cell r="U370">
            <v>0</v>
          </cell>
          <cell r="V370">
            <v>90</v>
          </cell>
          <cell r="W370">
            <v>3</v>
          </cell>
          <cell r="X370" t="str">
            <v>"GA-15d_Pt1_Hs=02.70_Tp=13.70_Ballast.dat"</v>
          </cell>
          <cell r="Y370" t="str">
            <v>"GA-15d_Pt1_Hs=02.70_Tp=13.70_Ballast.dat"</v>
          </cell>
          <cell r="Z370" t="str">
            <v>"358.xls"</v>
          </cell>
          <cell r="AA370">
            <v>2.7</v>
          </cell>
          <cell r="AB370">
            <v>2</v>
          </cell>
          <cell r="AC370">
            <v>0.12195121951219513</v>
          </cell>
          <cell r="AD370" t="str">
            <v>"GA-15d_Pt1_Hs=02.70_Tp=13.70_Ballast.dat"</v>
          </cell>
          <cell r="AE370" t="str">
            <v>"GA-15d_Pt1_Hs=02.70_Tp=13.70_Ballast.dat"</v>
          </cell>
          <cell r="AF370" t="str">
            <v>"358.xls"</v>
          </cell>
        </row>
        <row r="371">
          <cell r="A371">
            <v>359</v>
          </cell>
          <cell r="B371" t="str">
            <v>GA-15d_Pt1_Hs=02.70_Tp=15.07_Ballast</v>
          </cell>
          <cell r="D371" t="str">
            <v>Ochi-Hubble</v>
          </cell>
          <cell r="E371" t="str">
            <v>"Specified"</v>
          </cell>
          <cell r="F371" t="str">
            <v>NE10</v>
          </cell>
          <cell r="G371">
            <v>202.5</v>
          </cell>
          <cell r="H371">
            <v>2.7</v>
          </cell>
          <cell r="I371">
            <v>8</v>
          </cell>
          <cell r="J371">
            <v>6.6357000663570004E-2</v>
          </cell>
          <cell r="K371" t="str">
            <v>S100</v>
          </cell>
          <cell r="L371">
            <v>247.5</v>
          </cell>
          <cell r="M371" t="str">
            <v>S100</v>
          </cell>
          <cell r="N371" t="str">
            <v>"Ballast"</v>
          </cell>
          <cell r="O371">
            <v>225</v>
          </cell>
          <cell r="P371">
            <v>-11.89</v>
          </cell>
          <cell r="Q371">
            <v>0</v>
          </cell>
          <cell r="R371">
            <v>18.150000000000002</v>
          </cell>
          <cell r="S371">
            <v>90</v>
          </cell>
          <cell r="T371">
            <v>32</v>
          </cell>
          <cell r="U371">
            <v>0</v>
          </cell>
          <cell r="V371">
            <v>90</v>
          </cell>
          <cell r="W371">
            <v>3</v>
          </cell>
          <cell r="X371" t="str">
            <v>"GA-15d_Pt1_Hs=02.70_Tp=15.07_Ballast.dat"</v>
          </cell>
          <cell r="Y371" t="str">
            <v>"GA-15d_Pt1_Hs=02.70_Tp=15.07_Ballast.dat"</v>
          </cell>
          <cell r="Z371" t="str">
            <v>"359.xls"</v>
          </cell>
          <cell r="AA371">
            <v>2.7</v>
          </cell>
          <cell r="AB371">
            <v>2</v>
          </cell>
          <cell r="AC371">
            <v>0.11086474501108648</v>
          </cell>
          <cell r="AD371" t="str">
            <v>"GA-15d_Pt1_Hs=02.70_Tp=15.07_Ballast.dat"</v>
          </cell>
          <cell r="AE371" t="str">
            <v>"GA-15d_Pt1_Hs=02.70_Tp=15.07_Ballast.dat"</v>
          </cell>
          <cell r="AF371" t="str">
            <v>"359.xls"</v>
          </cell>
        </row>
        <row r="372">
          <cell r="A372">
            <v>360</v>
          </cell>
          <cell r="B372" t="str">
            <v>GA-15e_Pt1_Hs=02.70_Tp=12.33_Full</v>
          </cell>
          <cell r="D372" t="str">
            <v>Ochi-Hubble</v>
          </cell>
          <cell r="E372" t="str">
            <v>"Specified"</v>
          </cell>
          <cell r="F372" t="str">
            <v>W10</v>
          </cell>
          <cell r="G372">
            <v>337.5</v>
          </cell>
          <cell r="H372">
            <v>2.7</v>
          </cell>
          <cell r="I372">
            <v>8</v>
          </cell>
          <cell r="J372">
            <v>8.1103000811030002E-2</v>
          </cell>
          <cell r="K372" t="str">
            <v>SE100</v>
          </cell>
          <cell r="L372">
            <v>292.5</v>
          </cell>
          <cell r="M372" t="str">
            <v>SE100</v>
          </cell>
          <cell r="N372" t="str">
            <v>"Full"</v>
          </cell>
          <cell r="O372">
            <v>315</v>
          </cell>
          <cell r="P372">
            <v>-24.5</v>
          </cell>
          <cell r="Q372">
            <v>0</v>
          </cell>
          <cell r="R372">
            <v>18.150000000000002</v>
          </cell>
          <cell r="S372">
            <v>90</v>
          </cell>
          <cell r="T372">
            <v>32</v>
          </cell>
          <cell r="U372">
            <v>0</v>
          </cell>
          <cell r="V372">
            <v>90</v>
          </cell>
          <cell r="W372">
            <v>3</v>
          </cell>
          <cell r="X372" t="str">
            <v>"GA-15e_Pt1_Hs=02.70_Tp=12.33_Full.dat"</v>
          </cell>
          <cell r="Y372" t="str">
            <v>"GA-15e_Pt1_Hs=02.70_Tp=12.33_Full.dat"</v>
          </cell>
          <cell r="Z372" t="str">
            <v>"360.xls"</v>
          </cell>
          <cell r="AA372">
            <v>2.7</v>
          </cell>
          <cell r="AB372">
            <v>2</v>
          </cell>
          <cell r="AC372">
            <v>0.13550135501355015</v>
          </cell>
          <cell r="AD372" t="str">
            <v>"GA-15e_Pt1_Hs=02.70_Tp=12.33_Full.dat"</v>
          </cell>
          <cell r="AE372" t="str">
            <v>"GA-15e_Pt1_Hs=02.70_Tp=12.33_Full.dat"</v>
          </cell>
          <cell r="AF372" t="str">
            <v>"360.xls"</v>
          </cell>
        </row>
        <row r="373">
          <cell r="A373">
            <v>361</v>
          </cell>
          <cell r="B373" t="str">
            <v>GA-15e_Pt1_Hs=02.70_Tp=13.70_Full</v>
          </cell>
          <cell r="D373" t="str">
            <v>Ochi-Hubble</v>
          </cell>
          <cell r="E373" t="str">
            <v>"Specified"</v>
          </cell>
          <cell r="F373" t="str">
            <v>W10</v>
          </cell>
          <cell r="G373">
            <v>337.5</v>
          </cell>
          <cell r="H373">
            <v>2.7</v>
          </cell>
          <cell r="I373">
            <v>8</v>
          </cell>
          <cell r="J373">
            <v>7.2992700729927015E-2</v>
          </cell>
          <cell r="K373" t="str">
            <v>SE100</v>
          </cell>
          <cell r="L373">
            <v>292.5</v>
          </cell>
          <cell r="M373" t="str">
            <v>SE100</v>
          </cell>
          <cell r="N373" t="str">
            <v>"Full"</v>
          </cell>
          <cell r="O373">
            <v>315</v>
          </cell>
          <cell r="P373">
            <v>-24.5</v>
          </cell>
          <cell r="Q373">
            <v>0</v>
          </cell>
          <cell r="R373">
            <v>18.150000000000002</v>
          </cell>
          <cell r="S373">
            <v>90</v>
          </cell>
          <cell r="T373">
            <v>32</v>
          </cell>
          <cell r="U373">
            <v>0</v>
          </cell>
          <cell r="V373">
            <v>90</v>
          </cell>
          <cell r="W373">
            <v>3</v>
          </cell>
          <cell r="X373" t="str">
            <v>"GA-15e_Pt1_Hs=02.70_Tp=13.70_Full.dat"</v>
          </cell>
          <cell r="Y373" t="str">
            <v>"GA-15e_Pt1_Hs=02.70_Tp=13.70_Full.dat"</v>
          </cell>
          <cell r="Z373" t="str">
            <v>"361.xls"</v>
          </cell>
          <cell r="AA373">
            <v>2.7</v>
          </cell>
          <cell r="AB373">
            <v>2</v>
          </cell>
          <cell r="AC373">
            <v>0.12195121951219513</v>
          </cell>
          <cell r="AD373" t="str">
            <v>"GA-15e_Pt1_Hs=02.70_Tp=13.70_Full.dat"</v>
          </cell>
          <cell r="AE373" t="str">
            <v>"GA-15e_Pt1_Hs=02.70_Tp=13.70_Full.dat"</v>
          </cell>
          <cell r="AF373" t="str">
            <v>"361.xls"</v>
          </cell>
        </row>
        <row r="374">
          <cell r="A374">
            <v>362</v>
          </cell>
          <cell r="B374" t="str">
            <v>GA-15e_Pt1_Hs=02.70_Tp=15.07_Full</v>
          </cell>
          <cell r="D374" t="str">
            <v>Ochi-Hubble</v>
          </cell>
          <cell r="E374" t="str">
            <v>"Specified"</v>
          </cell>
          <cell r="F374" t="str">
            <v>W10</v>
          </cell>
          <cell r="G374">
            <v>337.5</v>
          </cell>
          <cell r="H374">
            <v>2.7</v>
          </cell>
          <cell r="I374">
            <v>8</v>
          </cell>
          <cell r="J374">
            <v>6.6357000663570004E-2</v>
          </cell>
          <cell r="K374" t="str">
            <v>SE100</v>
          </cell>
          <cell r="L374">
            <v>292.5</v>
          </cell>
          <cell r="M374" t="str">
            <v>SE100</v>
          </cell>
          <cell r="N374" t="str">
            <v>"Full"</v>
          </cell>
          <cell r="O374">
            <v>315</v>
          </cell>
          <cell r="P374">
            <v>-24.5</v>
          </cell>
          <cell r="Q374">
            <v>0</v>
          </cell>
          <cell r="R374">
            <v>18.150000000000002</v>
          </cell>
          <cell r="S374">
            <v>90</v>
          </cell>
          <cell r="T374">
            <v>32</v>
          </cell>
          <cell r="U374">
            <v>0</v>
          </cell>
          <cell r="V374">
            <v>90</v>
          </cell>
          <cell r="W374">
            <v>3</v>
          </cell>
          <cell r="X374" t="str">
            <v>"GA-15e_Pt1_Hs=02.70_Tp=15.07_Full.dat"</v>
          </cell>
          <cell r="Y374" t="str">
            <v>"GA-15e_Pt1_Hs=02.70_Tp=15.07_Full.dat"</v>
          </cell>
          <cell r="Z374" t="str">
            <v>"362.xls"</v>
          </cell>
          <cell r="AA374">
            <v>2.7</v>
          </cell>
          <cell r="AB374">
            <v>2</v>
          </cell>
          <cell r="AC374">
            <v>0.11086474501108648</v>
          </cell>
          <cell r="AD374" t="str">
            <v>"GA-15e_Pt1_Hs=02.70_Tp=15.07_Full.dat"</v>
          </cell>
          <cell r="AE374" t="str">
            <v>"GA-15e_Pt1_Hs=02.70_Tp=15.07_Full.dat"</v>
          </cell>
          <cell r="AF374" t="str">
            <v>"362.xls"</v>
          </cell>
        </row>
        <row r="375">
          <cell r="A375">
            <v>363</v>
          </cell>
          <cell r="B375" t="str">
            <v>GA-15e_Pt1_Hs=02.70_Tp=12.33_Interm</v>
          </cell>
          <cell r="D375" t="str">
            <v>Ochi-Hubble</v>
          </cell>
          <cell r="E375" t="str">
            <v>"Specified"</v>
          </cell>
          <cell r="F375" t="str">
            <v>W10</v>
          </cell>
          <cell r="G375">
            <v>337.5</v>
          </cell>
          <cell r="H375">
            <v>2.7</v>
          </cell>
          <cell r="I375">
            <v>8</v>
          </cell>
          <cell r="J375">
            <v>8.1103000811030002E-2</v>
          </cell>
          <cell r="K375" t="str">
            <v>SE100</v>
          </cell>
          <cell r="L375">
            <v>292.5</v>
          </cell>
          <cell r="M375" t="str">
            <v>SE100</v>
          </cell>
          <cell r="N375" t="str">
            <v>"Interm"</v>
          </cell>
          <cell r="O375">
            <v>315</v>
          </cell>
          <cell r="P375">
            <v>-18.149999999999999</v>
          </cell>
          <cell r="Q375">
            <v>0</v>
          </cell>
          <cell r="R375">
            <v>18.150000000000002</v>
          </cell>
          <cell r="S375">
            <v>90</v>
          </cell>
          <cell r="T375">
            <v>32</v>
          </cell>
          <cell r="U375">
            <v>0</v>
          </cell>
          <cell r="V375">
            <v>90</v>
          </cell>
          <cell r="W375">
            <v>3</v>
          </cell>
          <cell r="X375" t="str">
            <v>"GA-15e_Pt1_Hs=02.70_Tp=12.33_Interm.dat"</v>
          </cell>
          <cell r="Y375" t="str">
            <v>"GA-15e_Pt1_Hs=02.70_Tp=12.33_Interm.dat"</v>
          </cell>
          <cell r="Z375" t="str">
            <v>"363.xls"</v>
          </cell>
          <cell r="AA375">
            <v>2.7</v>
          </cell>
          <cell r="AB375">
            <v>2</v>
          </cell>
          <cell r="AC375">
            <v>0.13550135501355015</v>
          </cell>
          <cell r="AD375" t="str">
            <v>"GA-15e_Pt1_Hs=02.70_Tp=12.33_Interm.dat"</v>
          </cell>
          <cell r="AE375" t="str">
            <v>"GA-15e_Pt1_Hs=02.70_Tp=12.33_Interm.dat"</v>
          </cell>
          <cell r="AF375" t="str">
            <v>"363.xls"</v>
          </cell>
        </row>
        <row r="376">
          <cell r="A376">
            <v>364</v>
          </cell>
          <cell r="B376" t="str">
            <v>GA-15e_Pt1_Hs=02.70_Tp=13.70_Interm</v>
          </cell>
          <cell r="D376" t="str">
            <v>Ochi-Hubble</v>
          </cell>
          <cell r="E376" t="str">
            <v>"Specified"</v>
          </cell>
          <cell r="F376" t="str">
            <v>W10</v>
          </cell>
          <cell r="G376">
            <v>337.5</v>
          </cell>
          <cell r="H376">
            <v>2.7</v>
          </cell>
          <cell r="I376">
            <v>8</v>
          </cell>
          <cell r="J376">
            <v>7.2992700729927015E-2</v>
          </cell>
          <cell r="K376" t="str">
            <v>SE100</v>
          </cell>
          <cell r="L376">
            <v>292.5</v>
          </cell>
          <cell r="M376" t="str">
            <v>SE100</v>
          </cell>
          <cell r="N376" t="str">
            <v>"Interm"</v>
          </cell>
          <cell r="O376">
            <v>315</v>
          </cell>
          <cell r="P376">
            <v>-18.149999999999999</v>
          </cell>
          <cell r="Q376">
            <v>0</v>
          </cell>
          <cell r="R376">
            <v>18.150000000000002</v>
          </cell>
          <cell r="S376">
            <v>90</v>
          </cell>
          <cell r="T376">
            <v>32</v>
          </cell>
          <cell r="U376">
            <v>0</v>
          </cell>
          <cell r="V376">
            <v>90</v>
          </cell>
          <cell r="W376">
            <v>3</v>
          </cell>
          <cell r="X376" t="str">
            <v>"GA-15e_Pt1_Hs=02.70_Tp=13.70_Interm.dat"</v>
          </cell>
          <cell r="Y376" t="str">
            <v>"GA-15e_Pt1_Hs=02.70_Tp=13.70_Interm.dat"</v>
          </cell>
          <cell r="Z376" t="str">
            <v>"364.xls"</v>
          </cell>
          <cell r="AA376">
            <v>2.7</v>
          </cell>
          <cell r="AB376">
            <v>2</v>
          </cell>
          <cell r="AC376">
            <v>0.12195121951219513</v>
          </cell>
          <cell r="AD376" t="str">
            <v>"GA-15e_Pt1_Hs=02.70_Tp=13.70_Interm.dat"</v>
          </cell>
          <cell r="AE376" t="str">
            <v>"GA-15e_Pt1_Hs=02.70_Tp=13.70_Interm.dat"</v>
          </cell>
          <cell r="AF376" t="str">
            <v>"364.xls"</v>
          </cell>
        </row>
        <row r="377">
          <cell r="A377">
            <v>365</v>
          </cell>
          <cell r="B377" t="str">
            <v>GA-15e_Pt1_Hs=02.70_Tp=15.07_Interm</v>
          </cell>
          <cell r="D377" t="str">
            <v>Ochi-Hubble</v>
          </cell>
          <cell r="E377" t="str">
            <v>"Specified"</v>
          </cell>
          <cell r="F377" t="str">
            <v>W10</v>
          </cell>
          <cell r="G377">
            <v>337.5</v>
          </cell>
          <cell r="H377">
            <v>2.7</v>
          </cell>
          <cell r="I377">
            <v>8</v>
          </cell>
          <cell r="J377">
            <v>6.6357000663570004E-2</v>
          </cell>
          <cell r="K377" t="str">
            <v>SE100</v>
          </cell>
          <cell r="L377">
            <v>292.5</v>
          </cell>
          <cell r="M377" t="str">
            <v>SE100</v>
          </cell>
          <cell r="N377" t="str">
            <v>"Interm"</v>
          </cell>
          <cell r="O377">
            <v>315</v>
          </cell>
          <cell r="P377">
            <v>-18.149999999999999</v>
          </cell>
          <cell r="Q377">
            <v>0</v>
          </cell>
          <cell r="R377">
            <v>18.150000000000002</v>
          </cell>
          <cell r="S377">
            <v>90</v>
          </cell>
          <cell r="T377">
            <v>32</v>
          </cell>
          <cell r="U377">
            <v>0</v>
          </cell>
          <cell r="V377">
            <v>90</v>
          </cell>
          <cell r="W377">
            <v>3</v>
          </cell>
          <cell r="X377" t="str">
            <v>"GA-15e_Pt1_Hs=02.70_Tp=15.07_Interm.dat"</v>
          </cell>
          <cell r="Y377" t="str">
            <v>"GA-15e_Pt1_Hs=02.70_Tp=15.07_Interm.dat"</v>
          </cell>
          <cell r="Z377" t="str">
            <v>"365.xls"</v>
          </cell>
          <cell r="AA377">
            <v>2.7</v>
          </cell>
          <cell r="AB377">
            <v>2</v>
          </cell>
          <cell r="AC377">
            <v>0.11086474501108648</v>
          </cell>
          <cell r="AD377" t="str">
            <v>"GA-15e_Pt1_Hs=02.70_Tp=15.07_Interm.dat"</v>
          </cell>
          <cell r="AE377" t="str">
            <v>"GA-15e_Pt1_Hs=02.70_Tp=15.07_Interm.dat"</v>
          </cell>
          <cell r="AF377" t="str">
            <v>"365.xls"</v>
          </cell>
        </row>
        <row r="378">
          <cell r="A378">
            <v>366</v>
          </cell>
          <cell r="B378" t="str">
            <v>GA-15e_Pt1_Hs=02.70_Tp=12.33_Ballast</v>
          </cell>
          <cell r="D378" t="str">
            <v>Ochi-Hubble</v>
          </cell>
          <cell r="E378" t="str">
            <v>"Specified"</v>
          </cell>
          <cell r="F378" t="str">
            <v>W10</v>
          </cell>
          <cell r="G378">
            <v>337.5</v>
          </cell>
          <cell r="H378">
            <v>2.7</v>
          </cell>
          <cell r="I378">
            <v>8</v>
          </cell>
          <cell r="J378">
            <v>8.1103000811030002E-2</v>
          </cell>
          <cell r="K378" t="str">
            <v>SE100</v>
          </cell>
          <cell r="L378">
            <v>292.5</v>
          </cell>
          <cell r="M378" t="str">
            <v>SE100</v>
          </cell>
          <cell r="N378" t="str">
            <v>"Ballast"</v>
          </cell>
          <cell r="O378">
            <v>315</v>
          </cell>
          <cell r="P378">
            <v>-11.89</v>
          </cell>
          <cell r="Q378">
            <v>0</v>
          </cell>
          <cell r="R378">
            <v>18.150000000000002</v>
          </cell>
          <cell r="S378">
            <v>90</v>
          </cell>
          <cell r="T378">
            <v>32</v>
          </cell>
          <cell r="U378">
            <v>0</v>
          </cell>
          <cell r="V378">
            <v>90</v>
          </cell>
          <cell r="W378">
            <v>3</v>
          </cell>
          <cell r="X378" t="str">
            <v>"GA-15e_Pt1_Hs=02.70_Tp=12.33_Ballast.dat"</v>
          </cell>
          <cell r="Y378" t="str">
            <v>"GA-15e_Pt1_Hs=02.70_Tp=12.33_Ballast.dat"</v>
          </cell>
          <cell r="Z378" t="str">
            <v>"366.xls"</v>
          </cell>
          <cell r="AA378">
            <v>2.7</v>
          </cell>
          <cell r="AB378">
            <v>2</v>
          </cell>
          <cell r="AC378">
            <v>0.13550135501355015</v>
          </cell>
          <cell r="AD378" t="str">
            <v>"GA-15e_Pt1_Hs=02.70_Tp=12.33_Ballast.dat"</v>
          </cell>
          <cell r="AE378" t="str">
            <v>"GA-15e_Pt1_Hs=02.70_Tp=12.33_Ballast.dat"</v>
          </cell>
          <cell r="AF378" t="str">
            <v>"366.xls"</v>
          </cell>
        </row>
        <row r="379">
          <cell r="A379">
            <v>367</v>
          </cell>
          <cell r="B379" t="str">
            <v>GA-15e_Pt1_Hs=02.70_Tp=13.70_Ballast</v>
          </cell>
          <cell r="D379" t="str">
            <v>Ochi-Hubble</v>
          </cell>
          <cell r="E379" t="str">
            <v>"Specified"</v>
          </cell>
          <cell r="F379" t="str">
            <v>W10</v>
          </cell>
          <cell r="G379">
            <v>337.5</v>
          </cell>
          <cell r="H379">
            <v>2.7</v>
          </cell>
          <cell r="I379">
            <v>8</v>
          </cell>
          <cell r="J379">
            <v>7.2992700729927015E-2</v>
          </cell>
          <cell r="K379" t="str">
            <v>SE100</v>
          </cell>
          <cell r="L379">
            <v>292.5</v>
          </cell>
          <cell r="M379" t="str">
            <v>SE100</v>
          </cell>
          <cell r="N379" t="str">
            <v>"Ballast"</v>
          </cell>
          <cell r="O379">
            <v>315</v>
          </cell>
          <cell r="P379">
            <v>-11.89</v>
          </cell>
          <cell r="Q379">
            <v>0</v>
          </cell>
          <cell r="R379">
            <v>18.150000000000002</v>
          </cell>
          <cell r="S379">
            <v>90</v>
          </cell>
          <cell r="T379">
            <v>32</v>
          </cell>
          <cell r="U379">
            <v>0</v>
          </cell>
          <cell r="V379">
            <v>90</v>
          </cell>
          <cell r="W379">
            <v>3</v>
          </cell>
          <cell r="X379" t="str">
            <v>"GA-15e_Pt1_Hs=02.70_Tp=13.70_Ballast.dat"</v>
          </cell>
          <cell r="Y379" t="str">
            <v>"GA-15e_Pt1_Hs=02.70_Tp=13.70_Ballast.dat"</v>
          </cell>
          <cell r="Z379" t="str">
            <v>"367.xls"</v>
          </cell>
          <cell r="AA379">
            <v>2.7</v>
          </cell>
          <cell r="AB379">
            <v>2</v>
          </cell>
          <cell r="AC379">
            <v>0.12195121951219513</v>
          </cell>
          <cell r="AD379" t="str">
            <v>"GA-15e_Pt1_Hs=02.70_Tp=13.70_Ballast.dat"</v>
          </cell>
          <cell r="AE379" t="str">
            <v>"GA-15e_Pt1_Hs=02.70_Tp=13.70_Ballast.dat"</v>
          </cell>
          <cell r="AF379" t="str">
            <v>"367.xls"</v>
          </cell>
        </row>
        <row r="380">
          <cell r="A380">
            <v>368</v>
          </cell>
          <cell r="B380" t="str">
            <v>GA-15e_Pt1_Hs=02.70_Tp=15.07_Ballast</v>
          </cell>
          <cell r="D380" t="str">
            <v>Ochi-Hubble</v>
          </cell>
          <cell r="E380" t="str">
            <v>"Specified"</v>
          </cell>
          <cell r="F380" t="str">
            <v>W10</v>
          </cell>
          <cell r="G380">
            <v>337.5</v>
          </cell>
          <cell r="H380">
            <v>2.7</v>
          </cell>
          <cell r="I380">
            <v>8</v>
          </cell>
          <cell r="J380">
            <v>6.6357000663570004E-2</v>
          </cell>
          <cell r="K380" t="str">
            <v>SE100</v>
          </cell>
          <cell r="L380">
            <v>292.5</v>
          </cell>
          <cell r="M380" t="str">
            <v>SE100</v>
          </cell>
          <cell r="N380" t="str">
            <v>"Ballast"</v>
          </cell>
          <cell r="O380">
            <v>315</v>
          </cell>
          <cell r="P380">
            <v>-11.89</v>
          </cell>
          <cell r="Q380">
            <v>0</v>
          </cell>
          <cell r="R380">
            <v>18.150000000000002</v>
          </cell>
          <cell r="S380">
            <v>90</v>
          </cell>
          <cell r="T380">
            <v>32</v>
          </cell>
          <cell r="U380">
            <v>0</v>
          </cell>
          <cell r="V380">
            <v>90</v>
          </cell>
          <cell r="W380">
            <v>3</v>
          </cell>
          <cell r="X380" t="str">
            <v>"GA-15e_Pt1_Hs=02.70_Tp=15.07_Ballast.dat"</v>
          </cell>
          <cell r="Y380" t="str">
            <v>"GA-15e_Pt1_Hs=02.70_Tp=15.07_Ballast.dat"</v>
          </cell>
          <cell r="Z380" t="str">
            <v>"368.xls"</v>
          </cell>
          <cell r="AA380">
            <v>2.7</v>
          </cell>
          <cell r="AB380">
            <v>2</v>
          </cell>
          <cell r="AC380">
            <v>0.11086474501108648</v>
          </cell>
          <cell r="AD380" t="str">
            <v>"GA-15e_Pt1_Hs=02.70_Tp=15.07_Ballast.dat"</v>
          </cell>
          <cell r="AE380" t="str">
            <v>"GA-15e_Pt1_Hs=02.70_Tp=15.07_Ballast.dat"</v>
          </cell>
          <cell r="AF380" t="str">
            <v>"368.xls"</v>
          </cell>
        </row>
        <row r="381">
          <cell r="A381">
            <v>369</v>
          </cell>
          <cell r="B381" t="str">
            <v>GA-15f_Pt1_Hs=02.70_Tp=12.33_Full</v>
          </cell>
          <cell r="D381" t="str">
            <v>Ochi-Hubble</v>
          </cell>
          <cell r="E381" t="str">
            <v>"Specified"</v>
          </cell>
          <cell r="F381" t="str">
            <v>NW10</v>
          </cell>
          <cell r="G381">
            <v>292.5</v>
          </cell>
          <cell r="H381">
            <v>2.7</v>
          </cell>
          <cell r="I381">
            <v>8</v>
          </cell>
          <cell r="J381">
            <v>8.1103000811030002E-2</v>
          </cell>
          <cell r="K381" t="str">
            <v>E100</v>
          </cell>
          <cell r="L381">
            <v>337.5</v>
          </cell>
          <cell r="M381" t="str">
            <v>E100</v>
          </cell>
          <cell r="N381" t="str">
            <v>"Full"</v>
          </cell>
          <cell r="O381">
            <v>315</v>
          </cell>
          <cell r="P381">
            <v>-24.5</v>
          </cell>
          <cell r="Q381">
            <v>0</v>
          </cell>
          <cell r="R381">
            <v>18.150000000000002</v>
          </cell>
          <cell r="S381">
            <v>90</v>
          </cell>
          <cell r="T381">
            <v>32</v>
          </cell>
          <cell r="U381">
            <v>0</v>
          </cell>
          <cell r="V381">
            <v>90</v>
          </cell>
          <cell r="W381">
            <v>3</v>
          </cell>
          <cell r="X381" t="str">
            <v>"GA-15f_Pt1_Hs=02.70_Tp=12.33_Full.dat"</v>
          </cell>
          <cell r="Y381" t="str">
            <v>"GA-15f_Pt1_Hs=02.70_Tp=12.33_Full.dat"</v>
          </cell>
          <cell r="Z381" t="str">
            <v>"369.xls"</v>
          </cell>
          <cell r="AA381">
            <v>2.7</v>
          </cell>
          <cell r="AB381">
            <v>2</v>
          </cell>
          <cell r="AC381">
            <v>0.13550135501355015</v>
          </cell>
          <cell r="AD381" t="str">
            <v>"GA-15f_Pt1_Hs=02.70_Tp=12.33_Full.dat"</v>
          </cell>
          <cell r="AE381" t="str">
            <v>"GA-15f_Pt1_Hs=02.70_Tp=12.33_Full.dat"</v>
          </cell>
          <cell r="AF381" t="str">
            <v>"369.xls"</v>
          </cell>
        </row>
        <row r="382">
          <cell r="A382">
            <v>370</v>
          </cell>
          <cell r="B382" t="str">
            <v>GA-15f_Pt1_Hs=02.70_Tp=13.70_Full</v>
          </cell>
          <cell r="D382" t="str">
            <v>Ochi-Hubble</v>
          </cell>
          <cell r="E382" t="str">
            <v>"Specified"</v>
          </cell>
          <cell r="F382" t="str">
            <v>NW10</v>
          </cell>
          <cell r="G382">
            <v>292.5</v>
          </cell>
          <cell r="H382">
            <v>2.7</v>
          </cell>
          <cell r="I382">
            <v>8</v>
          </cell>
          <cell r="J382">
            <v>7.2992700729927015E-2</v>
          </cell>
          <cell r="K382" t="str">
            <v>E100</v>
          </cell>
          <cell r="L382">
            <v>337.5</v>
          </cell>
          <cell r="M382" t="str">
            <v>E100</v>
          </cell>
          <cell r="N382" t="str">
            <v>"Full"</v>
          </cell>
          <cell r="O382">
            <v>315</v>
          </cell>
          <cell r="P382">
            <v>-24.5</v>
          </cell>
          <cell r="Q382">
            <v>0</v>
          </cell>
          <cell r="R382">
            <v>18.150000000000002</v>
          </cell>
          <cell r="S382">
            <v>90</v>
          </cell>
          <cell r="T382">
            <v>32</v>
          </cell>
          <cell r="U382">
            <v>0</v>
          </cell>
          <cell r="V382">
            <v>90</v>
          </cell>
          <cell r="W382">
            <v>3</v>
          </cell>
          <cell r="X382" t="str">
            <v>"GA-15f_Pt1_Hs=02.70_Tp=13.70_Full.dat"</v>
          </cell>
          <cell r="Y382" t="str">
            <v>"GA-15f_Pt1_Hs=02.70_Tp=13.70_Full.dat"</v>
          </cell>
          <cell r="Z382" t="str">
            <v>"370.xls"</v>
          </cell>
          <cell r="AA382">
            <v>2.7</v>
          </cell>
          <cell r="AB382">
            <v>2</v>
          </cell>
          <cell r="AC382">
            <v>0.12195121951219513</v>
          </cell>
          <cell r="AD382" t="str">
            <v>"GA-15f_Pt1_Hs=02.70_Tp=13.70_Full.dat"</v>
          </cell>
          <cell r="AE382" t="str">
            <v>"GA-15f_Pt1_Hs=02.70_Tp=13.70_Full.dat"</v>
          </cell>
          <cell r="AF382" t="str">
            <v>"370.xls"</v>
          </cell>
        </row>
        <row r="383">
          <cell r="A383">
            <v>371</v>
          </cell>
          <cell r="B383" t="str">
            <v>GA-15f_Pt1_Hs=02.70_Tp=15.07_Full</v>
          </cell>
          <cell r="D383" t="str">
            <v>Ochi-Hubble</v>
          </cell>
          <cell r="E383" t="str">
            <v>"Specified"</v>
          </cell>
          <cell r="F383" t="str">
            <v>NW10</v>
          </cell>
          <cell r="G383">
            <v>292.5</v>
          </cell>
          <cell r="H383">
            <v>2.7</v>
          </cell>
          <cell r="I383">
            <v>8</v>
          </cell>
          <cell r="J383">
            <v>6.6357000663570004E-2</v>
          </cell>
          <cell r="K383" t="str">
            <v>E100</v>
          </cell>
          <cell r="L383">
            <v>337.5</v>
          </cell>
          <cell r="M383" t="str">
            <v>E100</v>
          </cell>
          <cell r="N383" t="str">
            <v>"Full"</v>
          </cell>
          <cell r="O383">
            <v>315</v>
          </cell>
          <cell r="P383">
            <v>-24.5</v>
          </cell>
          <cell r="Q383">
            <v>0</v>
          </cell>
          <cell r="R383">
            <v>18.150000000000002</v>
          </cell>
          <cell r="S383">
            <v>90</v>
          </cell>
          <cell r="T383">
            <v>32</v>
          </cell>
          <cell r="U383">
            <v>0</v>
          </cell>
          <cell r="V383">
            <v>90</v>
          </cell>
          <cell r="W383">
            <v>3</v>
          </cell>
          <cell r="X383" t="str">
            <v>"GA-15f_Pt1_Hs=02.70_Tp=15.07_Full.dat"</v>
          </cell>
          <cell r="Y383" t="str">
            <v>"GA-15f_Pt1_Hs=02.70_Tp=15.07_Full.dat"</v>
          </cell>
          <cell r="Z383" t="str">
            <v>"371.xls"</v>
          </cell>
          <cell r="AA383">
            <v>2.7</v>
          </cell>
          <cell r="AB383">
            <v>2</v>
          </cell>
          <cell r="AC383">
            <v>0.11086474501108648</v>
          </cell>
          <cell r="AD383" t="str">
            <v>"GA-15f_Pt1_Hs=02.70_Tp=15.07_Full.dat"</v>
          </cell>
          <cell r="AE383" t="str">
            <v>"GA-15f_Pt1_Hs=02.70_Tp=15.07_Full.dat"</v>
          </cell>
          <cell r="AF383" t="str">
            <v>"371.xls"</v>
          </cell>
        </row>
        <row r="384">
          <cell r="A384">
            <v>372</v>
          </cell>
          <cell r="B384" t="str">
            <v>GA-15f_Pt1_Hs=02.70_Tp=12.33_Interm</v>
          </cell>
          <cell r="D384" t="str">
            <v>Ochi-Hubble</v>
          </cell>
          <cell r="E384" t="str">
            <v>"Specified"</v>
          </cell>
          <cell r="F384" t="str">
            <v>NW10</v>
          </cell>
          <cell r="G384">
            <v>292.5</v>
          </cell>
          <cell r="H384">
            <v>2.7</v>
          </cell>
          <cell r="I384">
            <v>8</v>
          </cell>
          <cell r="J384">
            <v>8.1103000811030002E-2</v>
          </cell>
          <cell r="K384" t="str">
            <v>E100</v>
          </cell>
          <cell r="L384">
            <v>337.5</v>
          </cell>
          <cell r="M384" t="str">
            <v>E100</v>
          </cell>
          <cell r="N384" t="str">
            <v>"Interm"</v>
          </cell>
          <cell r="O384">
            <v>315</v>
          </cell>
          <cell r="P384">
            <v>-18.149999999999999</v>
          </cell>
          <cell r="Q384">
            <v>0</v>
          </cell>
          <cell r="R384">
            <v>18.150000000000002</v>
          </cell>
          <cell r="S384">
            <v>90</v>
          </cell>
          <cell r="T384">
            <v>32</v>
          </cell>
          <cell r="U384">
            <v>0</v>
          </cell>
          <cell r="V384">
            <v>90</v>
          </cell>
          <cell r="W384">
            <v>3</v>
          </cell>
          <cell r="X384" t="str">
            <v>"GA-15f_Pt1_Hs=02.70_Tp=12.33_Interm.dat"</v>
          </cell>
          <cell r="Y384" t="str">
            <v>"GA-15f_Pt1_Hs=02.70_Tp=12.33_Interm.dat"</v>
          </cell>
          <cell r="Z384" t="str">
            <v>"372.xls"</v>
          </cell>
          <cell r="AA384">
            <v>2.7</v>
          </cell>
          <cell r="AB384">
            <v>2</v>
          </cell>
          <cell r="AC384">
            <v>0.13550135501355015</v>
          </cell>
          <cell r="AD384" t="str">
            <v>"GA-15f_Pt1_Hs=02.70_Tp=12.33_Interm.dat"</v>
          </cell>
          <cell r="AE384" t="str">
            <v>"GA-15f_Pt1_Hs=02.70_Tp=12.33_Interm.dat"</v>
          </cell>
          <cell r="AF384" t="str">
            <v>"372.xls"</v>
          </cell>
        </row>
        <row r="385">
          <cell r="A385">
            <v>373</v>
          </cell>
          <cell r="B385" t="str">
            <v>GA-15f_Pt1_Hs=02.70_Tp=13.70_Interm</v>
          </cell>
          <cell r="D385" t="str">
            <v>Ochi-Hubble</v>
          </cell>
          <cell r="E385" t="str">
            <v>"Specified"</v>
          </cell>
          <cell r="F385" t="str">
            <v>NW10</v>
          </cell>
          <cell r="G385">
            <v>292.5</v>
          </cell>
          <cell r="H385">
            <v>2.7</v>
          </cell>
          <cell r="I385">
            <v>8</v>
          </cell>
          <cell r="J385">
            <v>7.2992700729927015E-2</v>
          </cell>
          <cell r="K385" t="str">
            <v>E100</v>
          </cell>
          <cell r="L385">
            <v>337.5</v>
          </cell>
          <cell r="M385" t="str">
            <v>E100</v>
          </cell>
          <cell r="N385" t="str">
            <v>"Interm"</v>
          </cell>
          <cell r="O385">
            <v>315</v>
          </cell>
          <cell r="P385">
            <v>-18.149999999999999</v>
          </cell>
          <cell r="Q385">
            <v>0</v>
          </cell>
          <cell r="R385">
            <v>18.150000000000002</v>
          </cell>
          <cell r="S385">
            <v>90</v>
          </cell>
          <cell r="T385">
            <v>32</v>
          </cell>
          <cell r="U385">
            <v>0</v>
          </cell>
          <cell r="V385">
            <v>90</v>
          </cell>
          <cell r="W385">
            <v>3</v>
          </cell>
          <cell r="X385" t="str">
            <v>"GA-15f_Pt1_Hs=02.70_Tp=13.70_Interm.dat"</v>
          </cell>
          <cell r="Y385" t="str">
            <v>"GA-15f_Pt1_Hs=02.70_Tp=13.70_Interm.dat"</v>
          </cell>
          <cell r="Z385" t="str">
            <v>"373.xls"</v>
          </cell>
          <cell r="AA385">
            <v>2.7</v>
          </cell>
          <cell r="AB385">
            <v>2</v>
          </cell>
          <cell r="AC385">
            <v>0.12195121951219513</v>
          </cell>
          <cell r="AD385" t="str">
            <v>"GA-15f_Pt1_Hs=02.70_Tp=13.70_Interm.dat"</v>
          </cell>
          <cell r="AE385" t="str">
            <v>"GA-15f_Pt1_Hs=02.70_Tp=13.70_Interm.dat"</v>
          </cell>
          <cell r="AF385" t="str">
            <v>"373.xls"</v>
          </cell>
        </row>
        <row r="386">
          <cell r="A386">
            <v>374</v>
          </cell>
          <cell r="B386" t="str">
            <v>GA-15f_Pt1_Hs=02.70_Tp=15.07_Interm</v>
          </cell>
          <cell r="D386" t="str">
            <v>Ochi-Hubble</v>
          </cell>
          <cell r="E386" t="str">
            <v>"Specified"</v>
          </cell>
          <cell r="F386" t="str">
            <v>NW10</v>
          </cell>
          <cell r="G386">
            <v>292.5</v>
          </cell>
          <cell r="H386">
            <v>2.7</v>
          </cell>
          <cell r="I386">
            <v>8</v>
          </cell>
          <cell r="J386">
            <v>6.6357000663570004E-2</v>
          </cell>
          <cell r="K386" t="str">
            <v>E100</v>
          </cell>
          <cell r="L386">
            <v>337.5</v>
          </cell>
          <cell r="M386" t="str">
            <v>E100</v>
          </cell>
          <cell r="N386" t="str">
            <v>"Interm"</v>
          </cell>
          <cell r="O386">
            <v>315</v>
          </cell>
          <cell r="P386">
            <v>-18.149999999999999</v>
          </cell>
          <cell r="Q386">
            <v>0</v>
          </cell>
          <cell r="R386">
            <v>18.150000000000002</v>
          </cell>
          <cell r="S386">
            <v>90</v>
          </cell>
          <cell r="T386">
            <v>32</v>
          </cell>
          <cell r="U386">
            <v>0</v>
          </cell>
          <cell r="V386">
            <v>90</v>
          </cell>
          <cell r="W386">
            <v>3</v>
          </cell>
          <cell r="X386" t="str">
            <v>"GA-15f_Pt1_Hs=02.70_Tp=15.07_Interm.dat"</v>
          </cell>
          <cell r="Y386" t="str">
            <v>"GA-15f_Pt1_Hs=02.70_Tp=15.07_Interm.dat"</v>
          </cell>
          <cell r="Z386" t="str">
            <v>"374.xls"</v>
          </cell>
          <cell r="AA386">
            <v>2.7</v>
          </cell>
          <cell r="AB386">
            <v>2</v>
          </cell>
          <cell r="AC386">
            <v>0.11086474501108648</v>
          </cell>
          <cell r="AD386" t="str">
            <v>"GA-15f_Pt1_Hs=02.70_Tp=15.07_Interm.dat"</v>
          </cell>
          <cell r="AE386" t="str">
            <v>"GA-15f_Pt1_Hs=02.70_Tp=15.07_Interm.dat"</v>
          </cell>
          <cell r="AF386" t="str">
            <v>"374.xls"</v>
          </cell>
        </row>
        <row r="387">
          <cell r="A387">
            <v>375</v>
          </cell>
          <cell r="B387" t="str">
            <v>GA-15f_Pt1_Hs=02.70_Tp=12.33_Ballast</v>
          </cell>
          <cell r="D387" t="str">
            <v>Ochi-Hubble</v>
          </cell>
          <cell r="E387" t="str">
            <v>"Specified"</v>
          </cell>
          <cell r="F387" t="str">
            <v>NW10</v>
          </cell>
          <cell r="G387">
            <v>292.5</v>
          </cell>
          <cell r="H387">
            <v>2.7</v>
          </cell>
          <cell r="I387">
            <v>8</v>
          </cell>
          <cell r="J387">
            <v>8.1103000811030002E-2</v>
          </cell>
          <cell r="K387" t="str">
            <v>E100</v>
          </cell>
          <cell r="L387">
            <v>337.5</v>
          </cell>
          <cell r="M387" t="str">
            <v>E100</v>
          </cell>
          <cell r="N387" t="str">
            <v>"Ballast"</v>
          </cell>
          <cell r="O387">
            <v>315</v>
          </cell>
          <cell r="P387">
            <v>-11.89</v>
          </cell>
          <cell r="Q387">
            <v>0</v>
          </cell>
          <cell r="R387">
            <v>18.150000000000002</v>
          </cell>
          <cell r="S387">
            <v>90</v>
          </cell>
          <cell r="T387">
            <v>32</v>
          </cell>
          <cell r="U387">
            <v>0</v>
          </cell>
          <cell r="V387">
            <v>90</v>
          </cell>
          <cell r="W387">
            <v>3</v>
          </cell>
          <cell r="X387" t="str">
            <v>"GA-15f_Pt1_Hs=02.70_Tp=12.33_Ballast.dat"</v>
          </cell>
          <cell r="Y387" t="str">
            <v>"GA-15f_Pt1_Hs=02.70_Tp=12.33_Ballast.dat"</v>
          </cell>
          <cell r="Z387" t="str">
            <v>"375.xls"</v>
          </cell>
          <cell r="AA387">
            <v>2.7</v>
          </cell>
          <cell r="AB387">
            <v>2</v>
          </cell>
          <cell r="AC387">
            <v>0.13550135501355015</v>
          </cell>
          <cell r="AD387" t="str">
            <v>"GA-15f_Pt1_Hs=02.70_Tp=12.33_Ballast.dat"</v>
          </cell>
          <cell r="AE387" t="str">
            <v>"GA-15f_Pt1_Hs=02.70_Tp=12.33_Ballast.dat"</v>
          </cell>
          <cell r="AF387" t="str">
            <v>"375.xls"</v>
          </cell>
        </row>
        <row r="388">
          <cell r="A388">
            <v>376</v>
          </cell>
          <cell r="B388" t="str">
            <v>GA-15f_Pt1_Hs=02.70_Tp=13.70_Ballast</v>
          </cell>
          <cell r="D388" t="str">
            <v>Ochi-Hubble</v>
          </cell>
          <cell r="E388" t="str">
            <v>"Specified"</v>
          </cell>
          <cell r="F388" t="str">
            <v>NW10</v>
          </cell>
          <cell r="G388">
            <v>292.5</v>
          </cell>
          <cell r="H388">
            <v>2.7</v>
          </cell>
          <cell r="I388">
            <v>8</v>
          </cell>
          <cell r="J388">
            <v>7.2992700729927015E-2</v>
          </cell>
          <cell r="K388" t="str">
            <v>E100</v>
          </cell>
          <cell r="L388">
            <v>337.5</v>
          </cell>
          <cell r="M388" t="str">
            <v>E100</v>
          </cell>
          <cell r="N388" t="str">
            <v>"Ballast"</v>
          </cell>
          <cell r="O388">
            <v>315</v>
          </cell>
          <cell r="P388">
            <v>-11.89</v>
          </cell>
          <cell r="Q388">
            <v>0</v>
          </cell>
          <cell r="R388">
            <v>18.150000000000002</v>
          </cell>
          <cell r="S388">
            <v>90</v>
          </cell>
          <cell r="T388">
            <v>32</v>
          </cell>
          <cell r="U388">
            <v>0</v>
          </cell>
          <cell r="V388">
            <v>90</v>
          </cell>
          <cell r="W388">
            <v>3</v>
          </cell>
          <cell r="X388" t="str">
            <v>"GA-15f_Pt1_Hs=02.70_Tp=13.70_Ballast.dat"</v>
          </cell>
          <cell r="Y388" t="str">
            <v>"GA-15f_Pt1_Hs=02.70_Tp=13.70_Ballast.dat"</v>
          </cell>
          <cell r="Z388" t="str">
            <v>"376.xls"</v>
          </cell>
          <cell r="AA388">
            <v>2.7</v>
          </cell>
          <cell r="AB388">
            <v>2</v>
          </cell>
          <cell r="AC388">
            <v>0.12195121951219513</v>
          </cell>
          <cell r="AD388" t="str">
            <v>"GA-15f_Pt1_Hs=02.70_Tp=13.70_Ballast.dat"</v>
          </cell>
          <cell r="AE388" t="str">
            <v>"GA-15f_Pt1_Hs=02.70_Tp=13.70_Ballast.dat"</v>
          </cell>
          <cell r="AF388" t="str">
            <v>"376.xls"</v>
          </cell>
        </row>
        <row r="389">
          <cell r="A389">
            <v>377</v>
          </cell>
          <cell r="B389" t="str">
            <v>GA-15f_Pt1_Hs=02.70_Tp=15.07_Ballast</v>
          </cell>
          <cell r="D389" t="str">
            <v>Ochi-Hubble</v>
          </cell>
          <cell r="E389" t="str">
            <v>"Specified"</v>
          </cell>
          <cell r="F389" t="str">
            <v>NW10</v>
          </cell>
          <cell r="G389">
            <v>292.5</v>
          </cell>
          <cell r="H389">
            <v>2.7</v>
          </cell>
          <cell r="I389">
            <v>8</v>
          </cell>
          <cell r="J389">
            <v>6.6357000663570004E-2</v>
          </cell>
          <cell r="K389" t="str">
            <v>E100</v>
          </cell>
          <cell r="L389">
            <v>337.5</v>
          </cell>
          <cell r="M389" t="str">
            <v>E100</v>
          </cell>
          <cell r="N389" t="str">
            <v>"Ballast"</v>
          </cell>
          <cell r="O389">
            <v>315</v>
          </cell>
          <cell r="P389">
            <v>-11.89</v>
          </cell>
          <cell r="Q389">
            <v>0</v>
          </cell>
          <cell r="R389">
            <v>18.150000000000002</v>
          </cell>
          <cell r="S389">
            <v>90</v>
          </cell>
          <cell r="T389">
            <v>32</v>
          </cell>
          <cell r="U389">
            <v>0</v>
          </cell>
          <cell r="V389">
            <v>90</v>
          </cell>
          <cell r="W389">
            <v>3</v>
          </cell>
          <cell r="X389" t="str">
            <v>"GA-15f_Pt1_Hs=02.70_Tp=15.07_Ballast.dat"</v>
          </cell>
          <cell r="Y389" t="str">
            <v>"GA-15f_Pt1_Hs=02.70_Tp=15.07_Ballast.dat"</v>
          </cell>
          <cell r="Z389" t="str">
            <v>"377.xls"</v>
          </cell>
          <cell r="AA389">
            <v>2.7</v>
          </cell>
          <cell r="AB389">
            <v>2</v>
          </cell>
          <cell r="AC389">
            <v>0.11086474501108648</v>
          </cell>
          <cell r="AD389" t="str">
            <v>"GA-15f_Pt1_Hs=02.70_Tp=15.07_Ballast.dat"</v>
          </cell>
          <cell r="AE389" t="str">
            <v>"GA-15f_Pt1_Hs=02.70_Tp=15.07_Ballast.dat"</v>
          </cell>
          <cell r="AF389" t="str">
            <v>"377.xls"</v>
          </cell>
        </row>
        <row r="390">
          <cell r="A390">
            <v>378</v>
          </cell>
          <cell r="B390" t="str">
            <v>GA-15g_Pt1_Hs=02.70_Tp=12.33_Full</v>
          </cell>
          <cell r="D390" t="str">
            <v>Ochi-Hubble</v>
          </cell>
          <cell r="E390" t="str">
            <v>"Specified"</v>
          </cell>
          <cell r="F390" t="str">
            <v>S10</v>
          </cell>
          <cell r="G390">
            <v>67.5</v>
          </cell>
          <cell r="H390">
            <v>2.7</v>
          </cell>
          <cell r="I390">
            <v>8</v>
          </cell>
          <cell r="J390">
            <v>8.1103000811030002E-2</v>
          </cell>
          <cell r="K390" t="str">
            <v>NE100</v>
          </cell>
          <cell r="L390">
            <v>22.5</v>
          </cell>
          <cell r="M390" t="str">
            <v>NE100</v>
          </cell>
          <cell r="N390" t="str">
            <v>"Full"</v>
          </cell>
          <cell r="O390">
            <v>45</v>
          </cell>
          <cell r="P390">
            <v>-24.5</v>
          </cell>
          <cell r="Q390">
            <v>0</v>
          </cell>
          <cell r="R390">
            <v>18.150000000000002</v>
          </cell>
          <cell r="S390">
            <v>90</v>
          </cell>
          <cell r="T390">
            <v>32</v>
          </cell>
          <cell r="U390">
            <v>0</v>
          </cell>
          <cell r="V390">
            <v>90</v>
          </cell>
          <cell r="W390">
            <v>3</v>
          </cell>
          <cell r="X390" t="str">
            <v>"GA-15g_Pt1_Hs=02.70_Tp=12.33_Full.dat"</v>
          </cell>
          <cell r="Y390" t="str">
            <v>"GA-15g_Pt1_Hs=02.70_Tp=12.33_Full.dat"</v>
          </cell>
          <cell r="Z390" t="str">
            <v>"378.xls"</v>
          </cell>
          <cell r="AA390">
            <v>2.7</v>
          </cell>
          <cell r="AB390">
            <v>2</v>
          </cell>
          <cell r="AC390">
            <v>0.13550135501355015</v>
          </cell>
          <cell r="AD390" t="str">
            <v>"GA-15g_Pt1_Hs=02.70_Tp=12.33_Full.dat"</v>
          </cell>
          <cell r="AE390" t="str">
            <v>"GA-15g_Pt1_Hs=02.70_Tp=12.33_Full.dat"</v>
          </cell>
          <cell r="AF390" t="str">
            <v>"378.xls"</v>
          </cell>
        </row>
        <row r="391">
          <cell r="A391">
            <v>379</v>
          </cell>
          <cell r="B391" t="str">
            <v>GA-15g_Pt1_Hs=02.70_Tp=13.70_Full</v>
          </cell>
          <cell r="D391" t="str">
            <v>Ochi-Hubble</v>
          </cell>
          <cell r="E391" t="str">
            <v>"Specified"</v>
          </cell>
          <cell r="F391" t="str">
            <v>S10</v>
          </cell>
          <cell r="G391">
            <v>67.5</v>
          </cell>
          <cell r="H391">
            <v>2.7</v>
          </cell>
          <cell r="I391">
            <v>8</v>
          </cell>
          <cell r="J391">
            <v>7.2992700729927015E-2</v>
          </cell>
          <cell r="K391" t="str">
            <v>NE100</v>
          </cell>
          <cell r="L391">
            <v>22.5</v>
          </cell>
          <cell r="M391" t="str">
            <v>NE100</v>
          </cell>
          <cell r="N391" t="str">
            <v>"Full"</v>
          </cell>
          <cell r="O391">
            <v>45</v>
          </cell>
          <cell r="P391">
            <v>-24.5</v>
          </cell>
          <cell r="Q391">
            <v>0</v>
          </cell>
          <cell r="R391">
            <v>18.150000000000002</v>
          </cell>
          <cell r="S391">
            <v>90</v>
          </cell>
          <cell r="T391">
            <v>32</v>
          </cell>
          <cell r="U391">
            <v>0</v>
          </cell>
          <cell r="V391">
            <v>90</v>
          </cell>
          <cell r="W391">
            <v>3</v>
          </cell>
          <cell r="X391" t="str">
            <v>"GA-15g_Pt1_Hs=02.70_Tp=13.70_Full.dat"</v>
          </cell>
          <cell r="Y391" t="str">
            <v>"GA-15g_Pt1_Hs=02.70_Tp=13.70_Full.dat"</v>
          </cell>
          <cell r="Z391" t="str">
            <v>"379.xls"</v>
          </cell>
          <cell r="AA391">
            <v>2.7</v>
          </cell>
          <cell r="AB391">
            <v>2</v>
          </cell>
          <cell r="AC391">
            <v>0.12195121951219513</v>
          </cell>
          <cell r="AD391" t="str">
            <v>"GA-15g_Pt1_Hs=02.70_Tp=13.70_Full.dat"</v>
          </cell>
          <cell r="AE391" t="str">
            <v>"GA-15g_Pt1_Hs=02.70_Tp=13.70_Full.dat"</v>
          </cell>
          <cell r="AF391" t="str">
            <v>"379.xls"</v>
          </cell>
        </row>
        <row r="392">
          <cell r="A392">
            <v>380</v>
          </cell>
          <cell r="B392" t="str">
            <v>GA-15g_Pt1_Hs=02.70_Tp=15.07_Full</v>
          </cell>
          <cell r="D392" t="str">
            <v>Ochi-Hubble</v>
          </cell>
          <cell r="E392" t="str">
            <v>"Specified"</v>
          </cell>
          <cell r="F392" t="str">
            <v>S10</v>
          </cell>
          <cell r="G392">
            <v>67.5</v>
          </cell>
          <cell r="H392">
            <v>2.7</v>
          </cell>
          <cell r="I392">
            <v>8</v>
          </cell>
          <cell r="J392">
            <v>6.6357000663570004E-2</v>
          </cell>
          <cell r="K392" t="str">
            <v>NE100</v>
          </cell>
          <cell r="L392">
            <v>22.5</v>
          </cell>
          <cell r="M392" t="str">
            <v>NE100</v>
          </cell>
          <cell r="N392" t="str">
            <v>"Full"</v>
          </cell>
          <cell r="O392">
            <v>45</v>
          </cell>
          <cell r="P392">
            <v>-24.5</v>
          </cell>
          <cell r="Q392">
            <v>0</v>
          </cell>
          <cell r="R392">
            <v>18.150000000000002</v>
          </cell>
          <cell r="S392">
            <v>90</v>
          </cell>
          <cell r="T392">
            <v>32</v>
          </cell>
          <cell r="U392">
            <v>0</v>
          </cell>
          <cell r="V392">
            <v>90</v>
          </cell>
          <cell r="W392">
            <v>3</v>
          </cell>
          <cell r="X392" t="str">
            <v>"GA-15g_Pt1_Hs=02.70_Tp=15.07_Full.dat"</v>
          </cell>
          <cell r="Y392" t="str">
            <v>"GA-15g_Pt1_Hs=02.70_Tp=15.07_Full.dat"</v>
          </cell>
          <cell r="Z392" t="str">
            <v>"380.xls"</v>
          </cell>
          <cell r="AA392">
            <v>2.7</v>
          </cell>
          <cell r="AB392">
            <v>2</v>
          </cell>
          <cell r="AC392">
            <v>0.11086474501108648</v>
          </cell>
          <cell r="AD392" t="str">
            <v>"GA-15g_Pt1_Hs=02.70_Tp=15.07_Full.dat"</v>
          </cell>
          <cell r="AE392" t="str">
            <v>"GA-15g_Pt1_Hs=02.70_Tp=15.07_Full.dat"</v>
          </cell>
          <cell r="AF392" t="str">
            <v>"380.xls"</v>
          </cell>
        </row>
        <row r="393">
          <cell r="A393">
            <v>381</v>
          </cell>
          <cell r="B393" t="str">
            <v>GA-15g_Pt1_Hs=02.70_Tp=12.33_Interm</v>
          </cell>
          <cell r="D393" t="str">
            <v>Ochi-Hubble</v>
          </cell>
          <cell r="E393" t="str">
            <v>"Specified"</v>
          </cell>
          <cell r="F393" t="str">
            <v>S10</v>
          </cell>
          <cell r="G393">
            <v>67.5</v>
          </cell>
          <cell r="H393">
            <v>2.7</v>
          </cell>
          <cell r="I393">
            <v>8</v>
          </cell>
          <cell r="J393">
            <v>8.1103000811030002E-2</v>
          </cell>
          <cell r="K393" t="str">
            <v>NE100</v>
          </cell>
          <cell r="L393">
            <v>22.5</v>
          </cell>
          <cell r="M393" t="str">
            <v>NE100</v>
          </cell>
          <cell r="N393" t="str">
            <v>"Interm"</v>
          </cell>
          <cell r="O393">
            <v>45</v>
          </cell>
          <cell r="P393">
            <v>-18.149999999999999</v>
          </cell>
          <cell r="Q393">
            <v>0</v>
          </cell>
          <cell r="R393">
            <v>18.150000000000002</v>
          </cell>
          <cell r="S393">
            <v>90</v>
          </cell>
          <cell r="T393">
            <v>32</v>
          </cell>
          <cell r="U393">
            <v>0</v>
          </cell>
          <cell r="V393">
            <v>90</v>
          </cell>
          <cell r="W393">
            <v>3</v>
          </cell>
          <cell r="X393" t="str">
            <v>"GA-15g_Pt1_Hs=02.70_Tp=12.33_Interm.dat"</v>
          </cell>
          <cell r="Y393" t="str">
            <v>"GA-15g_Pt1_Hs=02.70_Tp=12.33_Interm.dat"</v>
          </cell>
          <cell r="Z393" t="str">
            <v>"381.xls"</v>
          </cell>
          <cell r="AA393">
            <v>2.7</v>
          </cell>
          <cell r="AB393">
            <v>2</v>
          </cell>
          <cell r="AC393">
            <v>0.13550135501355015</v>
          </cell>
          <cell r="AD393" t="str">
            <v>"GA-15g_Pt1_Hs=02.70_Tp=12.33_Interm.dat"</v>
          </cell>
          <cell r="AE393" t="str">
            <v>"GA-15g_Pt1_Hs=02.70_Tp=12.33_Interm.dat"</v>
          </cell>
          <cell r="AF393" t="str">
            <v>"381.xls"</v>
          </cell>
        </row>
        <row r="394">
          <cell r="A394">
            <v>382</v>
          </cell>
          <cell r="B394" t="str">
            <v>GA-15g_Pt1_Hs=02.70_Tp=13.70_Interm</v>
          </cell>
          <cell r="D394" t="str">
            <v>Ochi-Hubble</v>
          </cell>
          <cell r="E394" t="str">
            <v>"Specified"</v>
          </cell>
          <cell r="F394" t="str">
            <v>S10</v>
          </cell>
          <cell r="G394">
            <v>67.5</v>
          </cell>
          <cell r="H394">
            <v>2.7</v>
          </cell>
          <cell r="I394">
            <v>8</v>
          </cell>
          <cell r="J394">
            <v>7.2992700729927015E-2</v>
          </cell>
          <cell r="K394" t="str">
            <v>NE100</v>
          </cell>
          <cell r="L394">
            <v>22.5</v>
          </cell>
          <cell r="M394" t="str">
            <v>NE100</v>
          </cell>
          <cell r="N394" t="str">
            <v>"Interm"</v>
          </cell>
          <cell r="O394">
            <v>45</v>
          </cell>
          <cell r="P394">
            <v>-18.149999999999999</v>
          </cell>
          <cell r="Q394">
            <v>0</v>
          </cell>
          <cell r="R394">
            <v>18.150000000000002</v>
          </cell>
          <cell r="S394">
            <v>90</v>
          </cell>
          <cell r="T394">
            <v>32</v>
          </cell>
          <cell r="U394">
            <v>0</v>
          </cell>
          <cell r="V394">
            <v>90</v>
          </cell>
          <cell r="W394">
            <v>3</v>
          </cell>
          <cell r="X394" t="str">
            <v>"GA-15g_Pt1_Hs=02.70_Tp=13.70_Interm.dat"</v>
          </cell>
          <cell r="Y394" t="str">
            <v>"GA-15g_Pt1_Hs=02.70_Tp=13.70_Interm.dat"</v>
          </cell>
          <cell r="Z394" t="str">
            <v>"382.xls"</v>
          </cell>
          <cell r="AA394">
            <v>2.7</v>
          </cell>
          <cell r="AB394">
            <v>2</v>
          </cell>
          <cell r="AC394">
            <v>0.12195121951219513</v>
          </cell>
          <cell r="AD394" t="str">
            <v>"GA-15g_Pt1_Hs=02.70_Tp=13.70_Interm.dat"</v>
          </cell>
          <cell r="AE394" t="str">
            <v>"GA-15g_Pt1_Hs=02.70_Tp=13.70_Interm.dat"</v>
          </cell>
          <cell r="AF394" t="str">
            <v>"382.xls"</v>
          </cell>
        </row>
        <row r="395">
          <cell r="A395">
            <v>383</v>
          </cell>
          <cell r="B395" t="str">
            <v>GA-15g_Pt1_Hs=02.70_Tp=15.07_Interm</v>
          </cell>
          <cell r="D395" t="str">
            <v>Ochi-Hubble</v>
          </cell>
          <cell r="E395" t="str">
            <v>"Specified"</v>
          </cell>
          <cell r="F395" t="str">
            <v>S10</v>
          </cell>
          <cell r="G395">
            <v>67.5</v>
          </cell>
          <cell r="H395">
            <v>2.7</v>
          </cell>
          <cell r="I395">
            <v>8</v>
          </cell>
          <cell r="J395">
            <v>6.6357000663570004E-2</v>
          </cell>
          <cell r="K395" t="str">
            <v>NE100</v>
          </cell>
          <cell r="L395">
            <v>22.5</v>
          </cell>
          <cell r="M395" t="str">
            <v>NE100</v>
          </cell>
          <cell r="N395" t="str">
            <v>"Interm"</v>
          </cell>
          <cell r="O395">
            <v>45</v>
          </cell>
          <cell r="P395">
            <v>-18.149999999999999</v>
          </cell>
          <cell r="Q395">
            <v>0</v>
          </cell>
          <cell r="R395">
            <v>18.150000000000002</v>
          </cell>
          <cell r="S395">
            <v>90</v>
          </cell>
          <cell r="T395">
            <v>32</v>
          </cell>
          <cell r="U395">
            <v>0</v>
          </cell>
          <cell r="V395">
            <v>90</v>
          </cell>
          <cell r="W395">
            <v>3</v>
          </cell>
          <cell r="X395" t="str">
            <v>"GA-15g_Pt1_Hs=02.70_Tp=15.07_Interm.dat"</v>
          </cell>
          <cell r="Y395" t="str">
            <v>"GA-15g_Pt1_Hs=02.70_Tp=15.07_Interm.dat"</v>
          </cell>
          <cell r="Z395" t="str">
            <v>"383.xls"</v>
          </cell>
          <cell r="AA395">
            <v>2.7</v>
          </cell>
          <cell r="AB395">
            <v>2</v>
          </cell>
          <cell r="AC395">
            <v>0.11086474501108648</v>
          </cell>
          <cell r="AD395" t="str">
            <v>"GA-15g_Pt1_Hs=02.70_Tp=15.07_Interm.dat"</v>
          </cell>
          <cell r="AE395" t="str">
            <v>"GA-15g_Pt1_Hs=02.70_Tp=15.07_Interm.dat"</v>
          </cell>
          <cell r="AF395" t="str">
            <v>"383.xls"</v>
          </cell>
        </row>
        <row r="396">
          <cell r="A396">
            <v>384</v>
          </cell>
          <cell r="B396" t="str">
            <v>GA-15g_Pt1_Hs=02.70_Tp=12.33_Ballast</v>
          </cell>
          <cell r="D396" t="str">
            <v>Ochi-Hubble</v>
          </cell>
          <cell r="E396" t="str">
            <v>"Specified"</v>
          </cell>
          <cell r="F396" t="str">
            <v>S10</v>
          </cell>
          <cell r="G396">
            <v>67.5</v>
          </cell>
          <cell r="H396">
            <v>2.7</v>
          </cell>
          <cell r="I396">
            <v>8</v>
          </cell>
          <cell r="J396">
            <v>8.1103000811030002E-2</v>
          </cell>
          <cell r="K396" t="str">
            <v>NE100</v>
          </cell>
          <cell r="L396">
            <v>22.5</v>
          </cell>
          <cell r="M396" t="str">
            <v>NE100</v>
          </cell>
          <cell r="N396" t="str">
            <v>"Ballast"</v>
          </cell>
          <cell r="O396">
            <v>45</v>
          </cell>
          <cell r="P396">
            <v>-11.89</v>
          </cell>
          <cell r="Q396">
            <v>0</v>
          </cell>
          <cell r="R396">
            <v>18.150000000000002</v>
          </cell>
          <cell r="S396">
            <v>90</v>
          </cell>
          <cell r="T396">
            <v>32</v>
          </cell>
          <cell r="U396">
            <v>0</v>
          </cell>
          <cell r="V396">
            <v>90</v>
          </cell>
          <cell r="W396">
            <v>3</v>
          </cell>
          <cell r="X396" t="str">
            <v>"GA-15g_Pt1_Hs=02.70_Tp=12.33_Ballast.dat"</v>
          </cell>
          <cell r="Y396" t="str">
            <v>"GA-15g_Pt1_Hs=02.70_Tp=12.33_Ballast.dat"</v>
          </cell>
          <cell r="Z396" t="str">
            <v>"384.xls"</v>
          </cell>
          <cell r="AA396">
            <v>2.7</v>
          </cell>
          <cell r="AB396">
            <v>2</v>
          </cell>
          <cell r="AC396">
            <v>0.13550135501355015</v>
          </cell>
          <cell r="AD396" t="str">
            <v>"GA-15g_Pt1_Hs=02.70_Tp=12.33_Ballast.dat"</v>
          </cell>
          <cell r="AE396" t="str">
            <v>"GA-15g_Pt1_Hs=02.70_Tp=12.33_Ballast.dat"</v>
          </cell>
          <cell r="AF396" t="str">
            <v>"384.xls"</v>
          </cell>
        </row>
        <row r="397">
          <cell r="A397">
            <v>385</v>
          </cell>
          <cell r="B397" t="str">
            <v>GA-15g_Pt1_Hs=02.70_Tp=13.70_Ballast</v>
          </cell>
          <cell r="D397" t="str">
            <v>Ochi-Hubble</v>
          </cell>
          <cell r="E397" t="str">
            <v>"Specified"</v>
          </cell>
          <cell r="F397" t="str">
            <v>S10</v>
          </cell>
          <cell r="G397">
            <v>67.5</v>
          </cell>
          <cell r="H397">
            <v>2.7</v>
          </cell>
          <cell r="I397">
            <v>8</v>
          </cell>
          <cell r="J397">
            <v>7.2992700729927015E-2</v>
          </cell>
          <cell r="K397" t="str">
            <v>NE100</v>
          </cell>
          <cell r="L397">
            <v>22.5</v>
          </cell>
          <cell r="M397" t="str">
            <v>NE100</v>
          </cell>
          <cell r="N397" t="str">
            <v>"Ballast"</v>
          </cell>
          <cell r="O397">
            <v>45</v>
          </cell>
          <cell r="P397">
            <v>-11.89</v>
          </cell>
          <cell r="Q397">
            <v>0</v>
          </cell>
          <cell r="R397">
            <v>18.150000000000002</v>
          </cell>
          <cell r="S397">
            <v>90</v>
          </cell>
          <cell r="T397">
            <v>32</v>
          </cell>
          <cell r="U397">
            <v>0</v>
          </cell>
          <cell r="V397">
            <v>90</v>
          </cell>
          <cell r="W397">
            <v>3</v>
          </cell>
          <cell r="X397" t="str">
            <v>"GA-15g_Pt1_Hs=02.70_Tp=13.70_Ballast.dat"</v>
          </cell>
          <cell r="Y397" t="str">
            <v>"GA-15g_Pt1_Hs=02.70_Tp=13.70_Ballast.dat"</v>
          </cell>
          <cell r="Z397" t="str">
            <v>"385.xls"</v>
          </cell>
          <cell r="AA397">
            <v>2.7</v>
          </cell>
          <cell r="AB397">
            <v>2</v>
          </cell>
          <cell r="AC397">
            <v>0.12195121951219513</v>
          </cell>
          <cell r="AD397" t="str">
            <v>"GA-15g_Pt1_Hs=02.70_Tp=13.70_Ballast.dat"</v>
          </cell>
          <cell r="AE397" t="str">
            <v>"GA-15g_Pt1_Hs=02.70_Tp=13.70_Ballast.dat"</v>
          </cell>
          <cell r="AF397" t="str">
            <v>"385.xls"</v>
          </cell>
        </row>
        <row r="398">
          <cell r="A398">
            <v>386</v>
          </cell>
          <cell r="B398" t="str">
            <v>GA-15g_Pt1_Hs=02.70_Tp=15.07_Ballast</v>
          </cell>
          <cell r="D398" t="str">
            <v>Ochi-Hubble</v>
          </cell>
          <cell r="E398" t="str">
            <v>"Specified"</v>
          </cell>
          <cell r="F398" t="str">
            <v>S10</v>
          </cell>
          <cell r="G398">
            <v>67.5</v>
          </cell>
          <cell r="H398">
            <v>2.7</v>
          </cell>
          <cell r="I398">
            <v>8</v>
          </cell>
          <cell r="J398">
            <v>6.6357000663570004E-2</v>
          </cell>
          <cell r="K398" t="str">
            <v>NE100</v>
          </cell>
          <cell r="L398">
            <v>22.5</v>
          </cell>
          <cell r="M398" t="str">
            <v>NE100</v>
          </cell>
          <cell r="N398" t="str">
            <v>"Ballast"</v>
          </cell>
          <cell r="O398">
            <v>45</v>
          </cell>
          <cell r="P398">
            <v>-11.89</v>
          </cell>
          <cell r="Q398">
            <v>0</v>
          </cell>
          <cell r="R398">
            <v>18.150000000000002</v>
          </cell>
          <cell r="S398">
            <v>90</v>
          </cell>
          <cell r="T398">
            <v>32</v>
          </cell>
          <cell r="U398">
            <v>0</v>
          </cell>
          <cell r="V398">
            <v>90</v>
          </cell>
          <cell r="W398">
            <v>3</v>
          </cell>
          <cell r="X398" t="str">
            <v>"GA-15g_Pt1_Hs=02.70_Tp=15.07_Ballast.dat"</v>
          </cell>
          <cell r="Y398" t="str">
            <v>"GA-15g_Pt1_Hs=02.70_Tp=15.07_Ballast.dat"</v>
          </cell>
          <cell r="Z398" t="str">
            <v>"386.xls"</v>
          </cell>
          <cell r="AA398">
            <v>2.7</v>
          </cell>
          <cell r="AB398">
            <v>2</v>
          </cell>
          <cell r="AC398">
            <v>0.11086474501108648</v>
          </cell>
          <cell r="AD398" t="str">
            <v>"GA-15g_Pt1_Hs=02.70_Tp=15.07_Ballast.dat"</v>
          </cell>
          <cell r="AE398" t="str">
            <v>"GA-15g_Pt1_Hs=02.70_Tp=15.07_Ballast.dat"</v>
          </cell>
          <cell r="AF398" t="str">
            <v>"386.xls"</v>
          </cell>
        </row>
        <row r="399">
          <cell r="A399">
            <v>387</v>
          </cell>
          <cell r="B399" t="str">
            <v>GA-15h_Pt1_Hs=02.70_Tp=12.33_Full</v>
          </cell>
          <cell r="D399" t="str">
            <v>Ochi-Hubble</v>
          </cell>
          <cell r="E399" t="str">
            <v>"Specified"</v>
          </cell>
          <cell r="F399" t="str">
            <v>SW10</v>
          </cell>
          <cell r="G399">
            <v>22.5</v>
          </cell>
          <cell r="H399">
            <v>2.7</v>
          </cell>
          <cell r="I399">
            <v>8</v>
          </cell>
          <cell r="J399">
            <v>8.1103000811030002E-2</v>
          </cell>
          <cell r="K399" t="str">
            <v>N100</v>
          </cell>
          <cell r="L399">
            <v>67.5</v>
          </cell>
          <cell r="M399" t="str">
            <v>N100</v>
          </cell>
          <cell r="N399" t="str">
            <v>"Full"</v>
          </cell>
          <cell r="O399">
            <v>45</v>
          </cell>
          <cell r="P399">
            <v>-24.5</v>
          </cell>
          <cell r="Q399">
            <v>0</v>
          </cell>
          <cell r="R399">
            <v>18.150000000000002</v>
          </cell>
          <cell r="S399">
            <v>90</v>
          </cell>
          <cell r="T399">
            <v>32</v>
          </cell>
          <cell r="U399">
            <v>0</v>
          </cell>
          <cell r="V399">
            <v>90</v>
          </cell>
          <cell r="W399">
            <v>3</v>
          </cell>
          <cell r="X399" t="str">
            <v>"GA-15h_Pt1_Hs=02.70_Tp=12.33_Full.dat"</v>
          </cell>
          <cell r="Y399" t="str">
            <v>"GA-15h_Pt1_Hs=02.70_Tp=12.33_Full.dat"</v>
          </cell>
          <cell r="Z399" t="str">
            <v>"387.xls"</v>
          </cell>
          <cell r="AA399">
            <v>2.7</v>
          </cell>
          <cell r="AB399">
            <v>2</v>
          </cell>
          <cell r="AC399">
            <v>0.13550135501355015</v>
          </cell>
          <cell r="AD399" t="str">
            <v>"GA-15h_Pt1_Hs=02.70_Tp=12.33_Full.dat"</v>
          </cell>
          <cell r="AE399" t="str">
            <v>"GA-15h_Pt1_Hs=02.70_Tp=12.33_Full.dat"</v>
          </cell>
          <cell r="AF399" t="str">
            <v>"387.xls"</v>
          </cell>
        </row>
        <row r="400">
          <cell r="A400">
            <v>388</v>
          </cell>
          <cell r="B400" t="str">
            <v>GA-15h_Pt1_Hs=02.70_Tp=13.70_Full</v>
          </cell>
          <cell r="D400" t="str">
            <v>Ochi-Hubble</v>
          </cell>
          <cell r="E400" t="str">
            <v>"Specified"</v>
          </cell>
          <cell r="F400" t="str">
            <v>SW10</v>
          </cell>
          <cell r="G400">
            <v>22.5</v>
          </cell>
          <cell r="H400">
            <v>2.7</v>
          </cell>
          <cell r="I400">
            <v>8</v>
          </cell>
          <cell r="J400">
            <v>7.2992700729927015E-2</v>
          </cell>
          <cell r="K400" t="str">
            <v>N100</v>
          </cell>
          <cell r="L400">
            <v>67.5</v>
          </cell>
          <cell r="M400" t="str">
            <v>N100</v>
          </cell>
          <cell r="N400" t="str">
            <v>"Full"</v>
          </cell>
          <cell r="O400">
            <v>45</v>
          </cell>
          <cell r="P400">
            <v>-24.5</v>
          </cell>
          <cell r="Q400">
            <v>0</v>
          </cell>
          <cell r="R400">
            <v>18.150000000000002</v>
          </cell>
          <cell r="S400">
            <v>90</v>
          </cell>
          <cell r="T400">
            <v>32</v>
          </cell>
          <cell r="U400">
            <v>0</v>
          </cell>
          <cell r="V400">
            <v>90</v>
          </cell>
          <cell r="W400">
            <v>3</v>
          </cell>
          <cell r="X400" t="str">
            <v>"GA-15h_Pt1_Hs=02.70_Tp=13.70_Full.dat"</v>
          </cell>
          <cell r="Y400" t="str">
            <v>"GA-15h_Pt1_Hs=02.70_Tp=13.70_Full.dat"</v>
          </cell>
          <cell r="Z400" t="str">
            <v>"388.xls"</v>
          </cell>
          <cell r="AA400">
            <v>2.7</v>
          </cell>
          <cell r="AB400">
            <v>2</v>
          </cell>
          <cell r="AC400">
            <v>0.12195121951219513</v>
          </cell>
          <cell r="AD400" t="str">
            <v>"GA-15h_Pt1_Hs=02.70_Tp=13.70_Full.dat"</v>
          </cell>
          <cell r="AE400" t="str">
            <v>"GA-15h_Pt1_Hs=02.70_Tp=13.70_Full.dat"</v>
          </cell>
          <cell r="AF400" t="str">
            <v>"388.xls"</v>
          </cell>
        </row>
        <row r="401">
          <cell r="A401">
            <v>389</v>
          </cell>
          <cell r="B401" t="str">
            <v>GA-15h_Pt1_Hs=02.70_Tp=15.07_Full</v>
          </cell>
          <cell r="D401" t="str">
            <v>Ochi-Hubble</v>
          </cell>
          <cell r="E401" t="str">
            <v>"Specified"</v>
          </cell>
          <cell r="F401" t="str">
            <v>SW10</v>
          </cell>
          <cell r="G401">
            <v>22.5</v>
          </cell>
          <cell r="H401">
            <v>2.7</v>
          </cell>
          <cell r="I401">
            <v>8</v>
          </cell>
          <cell r="J401">
            <v>6.6357000663570004E-2</v>
          </cell>
          <cell r="K401" t="str">
            <v>N100</v>
          </cell>
          <cell r="L401">
            <v>67.5</v>
          </cell>
          <cell r="M401" t="str">
            <v>N100</v>
          </cell>
          <cell r="N401" t="str">
            <v>"Full"</v>
          </cell>
          <cell r="O401">
            <v>45</v>
          </cell>
          <cell r="P401">
            <v>-24.5</v>
          </cell>
          <cell r="Q401">
            <v>0</v>
          </cell>
          <cell r="R401">
            <v>18.150000000000002</v>
          </cell>
          <cell r="S401">
            <v>90</v>
          </cell>
          <cell r="T401">
            <v>32</v>
          </cell>
          <cell r="U401">
            <v>0</v>
          </cell>
          <cell r="V401">
            <v>90</v>
          </cell>
          <cell r="W401">
            <v>3</v>
          </cell>
          <cell r="X401" t="str">
            <v>"GA-15h_Pt1_Hs=02.70_Tp=15.07_Full.dat"</v>
          </cell>
          <cell r="Y401" t="str">
            <v>"GA-15h_Pt1_Hs=02.70_Tp=15.07_Full.dat"</v>
          </cell>
          <cell r="Z401" t="str">
            <v>"389.xls"</v>
          </cell>
          <cell r="AA401">
            <v>2.7</v>
          </cell>
          <cell r="AB401">
            <v>2</v>
          </cell>
          <cell r="AC401">
            <v>0.11086474501108648</v>
          </cell>
          <cell r="AD401" t="str">
            <v>"GA-15h_Pt1_Hs=02.70_Tp=15.07_Full.dat"</v>
          </cell>
          <cell r="AE401" t="str">
            <v>"GA-15h_Pt1_Hs=02.70_Tp=15.07_Full.dat"</v>
          </cell>
          <cell r="AF401" t="str">
            <v>"389.xls"</v>
          </cell>
        </row>
        <row r="402">
          <cell r="A402">
            <v>390</v>
          </cell>
          <cell r="B402" t="str">
            <v>GA-15h_Pt1_Hs=02.70_Tp=12.33_Interm</v>
          </cell>
          <cell r="D402" t="str">
            <v>Ochi-Hubble</v>
          </cell>
          <cell r="E402" t="str">
            <v>"Specified"</v>
          </cell>
          <cell r="F402" t="str">
            <v>SW10</v>
          </cell>
          <cell r="G402">
            <v>22.5</v>
          </cell>
          <cell r="H402">
            <v>2.7</v>
          </cell>
          <cell r="I402">
            <v>8</v>
          </cell>
          <cell r="J402">
            <v>8.1103000811030002E-2</v>
          </cell>
          <cell r="K402" t="str">
            <v>N100</v>
          </cell>
          <cell r="L402">
            <v>67.5</v>
          </cell>
          <cell r="M402" t="str">
            <v>N100</v>
          </cell>
          <cell r="N402" t="str">
            <v>"Interm"</v>
          </cell>
          <cell r="O402">
            <v>45</v>
          </cell>
          <cell r="P402">
            <v>-18.149999999999999</v>
          </cell>
          <cell r="Q402">
            <v>0</v>
          </cell>
          <cell r="R402">
            <v>18.150000000000002</v>
          </cell>
          <cell r="S402">
            <v>90</v>
          </cell>
          <cell r="T402">
            <v>32</v>
          </cell>
          <cell r="U402">
            <v>0</v>
          </cell>
          <cell r="V402">
            <v>90</v>
          </cell>
          <cell r="W402">
            <v>3</v>
          </cell>
          <cell r="X402" t="str">
            <v>"GA-15h_Pt1_Hs=02.70_Tp=12.33_Interm.dat"</v>
          </cell>
          <cell r="Y402" t="str">
            <v>"GA-15h_Pt1_Hs=02.70_Tp=12.33_Interm.dat"</v>
          </cell>
          <cell r="Z402" t="str">
            <v>"390.xls"</v>
          </cell>
          <cell r="AA402">
            <v>2.7</v>
          </cell>
          <cell r="AB402">
            <v>2</v>
          </cell>
          <cell r="AC402">
            <v>0.13550135501355015</v>
          </cell>
          <cell r="AD402" t="str">
            <v>"GA-15h_Pt1_Hs=02.70_Tp=12.33_Interm.dat"</v>
          </cell>
          <cell r="AE402" t="str">
            <v>"GA-15h_Pt1_Hs=02.70_Tp=12.33_Interm.dat"</v>
          </cell>
          <cell r="AF402" t="str">
            <v>"390.xls"</v>
          </cell>
        </row>
        <row r="403">
          <cell r="A403">
            <v>391</v>
          </cell>
          <cell r="B403" t="str">
            <v>GA-15h_Pt1_Hs=02.70_Tp=13.70_Interm</v>
          </cell>
          <cell r="D403" t="str">
            <v>Ochi-Hubble</v>
          </cell>
          <cell r="E403" t="str">
            <v>"Specified"</v>
          </cell>
          <cell r="F403" t="str">
            <v>SW10</v>
          </cell>
          <cell r="G403">
            <v>22.5</v>
          </cell>
          <cell r="H403">
            <v>2.7</v>
          </cell>
          <cell r="I403">
            <v>8</v>
          </cell>
          <cell r="J403">
            <v>7.2992700729927015E-2</v>
          </cell>
          <cell r="K403" t="str">
            <v>N100</v>
          </cell>
          <cell r="L403">
            <v>67.5</v>
          </cell>
          <cell r="M403" t="str">
            <v>N100</v>
          </cell>
          <cell r="N403" t="str">
            <v>"Interm"</v>
          </cell>
          <cell r="O403">
            <v>45</v>
          </cell>
          <cell r="P403">
            <v>-18.149999999999999</v>
          </cell>
          <cell r="Q403">
            <v>0</v>
          </cell>
          <cell r="R403">
            <v>18.150000000000002</v>
          </cell>
          <cell r="S403">
            <v>90</v>
          </cell>
          <cell r="T403">
            <v>32</v>
          </cell>
          <cell r="U403">
            <v>0</v>
          </cell>
          <cell r="V403">
            <v>90</v>
          </cell>
          <cell r="W403">
            <v>3</v>
          </cell>
          <cell r="X403" t="str">
            <v>"GA-15h_Pt1_Hs=02.70_Tp=13.70_Interm.dat"</v>
          </cell>
          <cell r="Y403" t="str">
            <v>"GA-15h_Pt1_Hs=02.70_Tp=13.70_Interm.dat"</v>
          </cell>
          <cell r="Z403" t="str">
            <v>"391.xls"</v>
          </cell>
          <cell r="AA403">
            <v>2.7</v>
          </cell>
          <cell r="AB403">
            <v>2</v>
          </cell>
          <cell r="AC403">
            <v>0.12195121951219513</v>
          </cell>
          <cell r="AD403" t="str">
            <v>"GA-15h_Pt1_Hs=02.70_Tp=13.70_Interm.dat"</v>
          </cell>
          <cell r="AE403" t="str">
            <v>"GA-15h_Pt1_Hs=02.70_Tp=13.70_Interm.dat"</v>
          </cell>
          <cell r="AF403" t="str">
            <v>"391.xls"</v>
          </cell>
        </row>
        <row r="404">
          <cell r="A404">
            <v>392</v>
          </cell>
          <cell r="B404" t="str">
            <v>GA-15h_Pt1_Hs=02.70_Tp=15.07_Interm</v>
          </cell>
          <cell r="D404" t="str">
            <v>Ochi-Hubble</v>
          </cell>
          <cell r="E404" t="str">
            <v>"Specified"</v>
          </cell>
          <cell r="F404" t="str">
            <v>SW10</v>
          </cell>
          <cell r="G404">
            <v>22.5</v>
          </cell>
          <cell r="H404">
            <v>2.7</v>
          </cell>
          <cell r="I404">
            <v>8</v>
          </cell>
          <cell r="J404">
            <v>6.6357000663570004E-2</v>
          </cell>
          <cell r="K404" t="str">
            <v>N100</v>
          </cell>
          <cell r="L404">
            <v>67.5</v>
          </cell>
          <cell r="M404" t="str">
            <v>N100</v>
          </cell>
          <cell r="N404" t="str">
            <v>"Interm"</v>
          </cell>
          <cell r="O404">
            <v>45</v>
          </cell>
          <cell r="P404">
            <v>-18.149999999999999</v>
          </cell>
          <cell r="Q404">
            <v>0</v>
          </cell>
          <cell r="R404">
            <v>18.150000000000002</v>
          </cell>
          <cell r="S404">
            <v>90</v>
          </cell>
          <cell r="T404">
            <v>32</v>
          </cell>
          <cell r="U404">
            <v>0</v>
          </cell>
          <cell r="V404">
            <v>90</v>
          </cell>
          <cell r="W404">
            <v>3</v>
          </cell>
          <cell r="X404" t="str">
            <v>"GA-15h_Pt1_Hs=02.70_Tp=15.07_Interm.dat"</v>
          </cell>
          <cell r="Y404" t="str">
            <v>"GA-15h_Pt1_Hs=02.70_Tp=15.07_Interm.dat"</v>
          </cell>
          <cell r="Z404" t="str">
            <v>"392.xls"</v>
          </cell>
          <cell r="AA404">
            <v>2.7</v>
          </cell>
          <cell r="AB404">
            <v>2</v>
          </cell>
          <cell r="AC404">
            <v>0.11086474501108648</v>
          </cell>
          <cell r="AD404" t="str">
            <v>"GA-15h_Pt1_Hs=02.70_Tp=15.07_Interm.dat"</v>
          </cell>
          <cell r="AE404" t="str">
            <v>"GA-15h_Pt1_Hs=02.70_Tp=15.07_Interm.dat"</v>
          </cell>
          <cell r="AF404" t="str">
            <v>"392.xls"</v>
          </cell>
        </row>
        <row r="405">
          <cell r="A405">
            <v>393</v>
          </cell>
          <cell r="B405" t="str">
            <v>GA-15h_Pt1_Hs=02.70_Tp=12.33_Ballast</v>
          </cell>
          <cell r="D405" t="str">
            <v>Ochi-Hubble</v>
          </cell>
          <cell r="E405" t="str">
            <v>"Specified"</v>
          </cell>
          <cell r="F405" t="str">
            <v>SW10</v>
          </cell>
          <cell r="G405">
            <v>22.5</v>
          </cell>
          <cell r="H405">
            <v>2.7</v>
          </cell>
          <cell r="I405">
            <v>8</v>
          </cell>
          <cell r="J405">
            <v>8.1103000811030002E-2</v>
          </cell>
          <cell r="K405" t="str">
            <v>N100</v>
          </cell>
          <cell r="L405">
            <v>67.5</v>
          </cell>
          <cell r="M405" t="str">
            <v>N100</v>
          </cell>
          <cell r="N405" t="str">
            <v>"Ballast"</v>
          </cell>
          <cell r="O405">
            <v>45</v>
          </cell>
          <cell r="P405">
            <v>-11.89</v>
          </cell>
          <cell r="Q405">
            <v>0</v>
          </cell>
          <cell r="R405">
            <v>18.150000000000002</v>
          </cell>
          <cell r="S405">
            <v>90</v>
          </cell>
          <cell r="T405">
            <v>32</v>
          </cell>
          <cell r="U405">
            <v>0</v>
          </cell>
          <cell r="V405">
            <v>90</v>
          </cell>
          <cell r="W405">
            <v>3</v>
          </cell>
          <cell r="X405" t="str">
            <v>"GA-15h_Pt1_Hs=02.70_Tp=12.33_Ballast.dat"</v>
          </cell>
          <cell r="Y405" t="str">
            <v>"GA-15h_Pt1_Hs=02.70_Tp=12.33_Ballast.dat"</v>
          </cell>
          <cell r="Z405" t="str">
            <v>"393.xls"</v>
          </cell>
          <cell r="AA405">
            <v>2.7</v>
          </cell>
          <cell r="AB405">
            <v>2</v>
          </cell>
          <cell r="AC405">
            <v>0.13550135501355015</v>
          </cell>
          <cell r="AD405" t="str">
            <v>"GA-15h_Pt1_Hs=02.70_Tp=12.33_Ballast.dat"</v>
          </cell>
          <cell r="AE405" t="str">
            <v>"GA-15h_Pt1_Hs=02.70_Tp=12.33_Ballast.dat"</v>
          </cell>
          <cell r="AF405" t="str">
            <v>"393.xls"</v>
          </cell>
        </row>
        <row r="406">
          <cell r="A406">
            <v>394</v>
          </cell>
          <cell r="B406" t="str">
            <v>GA-15h_Pt1_Hs=02.70_Tp=13.70_Ballast</v>
          </cell>
          <cell r="D406" t="str">
            <v>Ochi-Hubble</v>
          </cell>
          <cell r="E406" t="str">
            <v>"Specified"</v>
          </cell>
          <cell r="F406" t="str">
            <v>SW10</v>
          </cell>
          <cell r="G406">
            <v>22.5</v>
          </cell>
          <cell r="H406">
            <v>2.7</v>
          </cell>
          <cell r="I406">
            <v>8</v>
          </cell>
          <cell r="J406">
            <v>7.2992700729927015E-2</v>
          </cell>
          <cell r="K406" t="str">
            <v>N100</v>
          </cell>
          <cell r="L406">
            <v>67.5</v>
          </cell>
          <cell r="M406" t="str">
            <v>N100</v>
          </cell>
          <cell r="N406" t="str">
            <v>"Ballast"</v>
          </cell>
          <cell r="O406">
            <v>45</v>
          </cell>
          <cell r="P406">
            <v>-11.89</v>
          </cell>
          <cell r="Q406">
            <v>0</v>
          </cell>
          <cell r="R406">
            <v>18.150000000000002</v>
          </cell>
          <cell r="S406">
            <v>90</v>
          </cell>
          <cell r="T406">
            <v>32</v>
          </cell>
          <cell r="U406">
            <v>0</v>
          </cell>
          <cell r="V406">
            <v>90</v>
          </cell>
          <cell r="W406">
            <v>3</v>
          </cell>
          <cell r="X406" t="str">
            <v>"GA-15h_Pt1_Hs=02.70_Tp=13.70_Ballast.dat"</v>
          </cell>
          <cell r="Y406" t="str">
            <v>"GA-15h_Pt1_Hs=02.70_Tp=13.70_Ballast.dat"</v>
          </cell>
          <cell r="Z406" t="str">
            <v>"394.xls"</v>
          </cell>
          <cell r="AA406">
            <v>2.7</v>
          </cell>
          <cell r="AB406">
            <v>2</v>
          </cell>
          <cell r="AC406">
            <v>0.12195121951219513</v>
          </cell>
          <cell r="AD406" t="str">
            <v>"GA-15h_Pt1_Hs=02.70_Tp=13.70_Ballast.dat"</v>
          </cell>
          <cell r="AE406" t="str">
            <v>"GA-15h_Pt1_Hs=02.70_Tp=13.70_Ballast.dat"</v>
          </cell>
          <cell r="AF406" t="str">
            <v>"394.xls"</v>
          </cell>
        </row>
        <row r="407">
          <cell r="A407">
            <v>395</v>
          </cell>
          <cell r="B407" t="str">
            <v>GA-15h_Pt1_Hs=02.70_Tp=15.07_Ballast</v>
          </cell>
          <cell r="D407" t="str">
            <v>Ochi-Hubble</v>
          </cell>
          <cell r="E407" t="str">
            <v>"Specified"</v>
          </cell>
          <cell r="F407" t="str">
            <v>SW10</v>
          </cell>
          <cell r="G407">
            <v>22.5</v>
          </cell>
          <cell r="H407">
            <v>2.7</v>
          </cell>
          <cell r="I407">
            <v>8</v>
          </cell>
          <cell r="J407">
            <v>6.6357000663570004E-2</v>
          </cell>
          <cell r="K407" t="str">
            <v>N100</v>
          </cell>
          <cell r="L407">
            <v>67.5</v>
          </cell>
          <cell r="M407" t="str">
            <v>N100</v>
          </cell>
          <cell r="N407" t="str">
            <v>"Ballast"</v>
          </cell>
          <cell r="O407">
            <v>45</v>
          </cell>
          <cell r="P407">
            <v>-11.89</v>
          </cell>
          <cell r="Q407">
            <v>0</v>
          </cell>
          <cell r="R407">
            <v>18.150000000000002</v>
          </cell>
          <cell r="S407">
            <v>90</v>
          </cell>
          <cell r="T407">
            <v>32</v>
          </cell>
          <cell r="U407">
            <v>0</v>
          </cell>
          <cell r="V407">
            <v>90</v>
          </cell>
          <cell r="W407">
            <v>3</v>
          </cell>
          <cell r="X407" t="str">
            <v>"GA-15h_Pt1_Hs=02.70_Tp=15.07_Ballast.dat"</v>
          </cell>
          <cell r="Y407" t="str">
            <v>"GA-15h_Pt1_Hs=02.70_Tp=15.07_Ballast.dat"</v>
          </cell>
          <cell r="Z407" t="str">
            <v>"395.xls"</v>
          </cell>
          <cell r="AA407">
            <v>2.7</v>
          </cell>
          <cell r="AB407">
            <v>2</v>
          </cell>
          <cell r="AC407">
            <v>0.11086474501108648</v>
          </cell>
          <cell r="AD407" t="str">
            <v>"GA-15h_Pt1_Hs=02.70_Tp=15.07_Ballast.dat"</v>
          </cell>
          <cell r="AE407" t="str">
            <v>"GA-15h_Pt1_Hs=02.70_Tp=15.07_Ballast.dat"</v>
          </cell>
          <cell r="AF407" t="str">
            <v>"395.xls"</v>
          </cell>
        </row>
        <row r="408">
          <cell r="A408">
            <v>396</v>
          </cell>
          <cell r="B408" t="str">
            <v>GA-16a_Pt1_Hs=02.70_Tp=12.33_Full</v>
          </cell>
          <cell r="D408" t="str">
            <v>Ochi-Hubble</v>
          </cell>
          <cell r="E408" t="str">
            <v>"Specified"</v>
          </cell>
          <cell r="F408" t="str">
            <v>NE10</v>
          </cell>
          <cell r="G408">
            <v>202.5</v>
          </cell>
          <cell r="H408">
            <v>2.7</v>
          </cell>
          <cell r="I408">
            <v>8</v>
          </cell>
          <cell r="J408">
            <v>8.1103000811030002E-2</v>
          </cell>
          <cell r="K408" t="str">
            <v>W100</v>
          </cell>
          <cell r="L408">
            <v>157.5</v>
          </cell>
          <cell r="M408" t="str">
            <v>W100</v>
          </cell>
          <cell r="N408" t="str">
            <v>"Full"</v>
          </cell>
          <cell r="O408">
            <v>180</v>
          </cell>
          <cell r="P408">
            <v>-24.5</v>
          </cell>
          <cell r="Q408">
            <v>0</v>
          </cell>
          <cell r="R408">
            <v>18.150000000000002</v>
          </cell>
          <cell r="S408">
            <v>90</v>
          </cell>
          <cell r="T408">
            <v>32</v>
          </cell>
          <cell r="U408">
            <v>0</v>
          </cell>
          <cell r="V408">
            <v>90</v>
          </cell>
          <cell r="W408">
            <v>3</v>
          </cell>
          <cell r="X408" t="str">
            <v>"GA-16a_Pt1_Hs=02.70_Tp=12.33_Full.dat"</v>
          </cell>
          <cell r="Y408" t="str">
            <v>"GA-16a_Pt1_Hs=02.70_Tp=12.33_Full.dat"</v>
          </cell>
          <cell r="Z408" t="str">
            <v>"396.xls"</v>
          </cell>
          <cell r="AA408">
            <v>2.7</v>
          </cell>
          <cell r="AB408">
            <v>2</v>
          </cell>
          <cell r="AC408">
            <v>0.13550135501355015</v>
          </cell>
          <cell r="AD408" t="str">
            <v>"GA-16a_Pt1_Hs=02.70_Tp=12.33_Full.dat"</v>
          </cell>
          <cell r="AE408" t="str">
            <v>"GA-16a_Pt1_Hs=02.70_Tp=12.33_Full.dat"</v>
          </cell>
          <cell r="AF408" t="str">
            <v>"396.xls"</v>
          </cell>
        </row>
        <row r="409">
          <cell r="A409">
            <v>397</v>
          </cell>
          <cell r="B409" t="str">
            <v>GA-16a_Pt1_Hs=02.70_Tp=13.70_Full</v>
          </cell>
          <cell r="D409" t="str">
            <v>Ochi-Hubble</v>
          </cell>
          <cell r="E409" t="str">
            <v>"Specified"</v>
          </cell>
          <cell r="F409" t="str">
            <v>NE10</v>
          </cell>
          <cell r="G409">
            <v>202.5</v>
          </cell>
          <cell r="H409">
            <v>2.7</v>
          </cell>
          <cell r="I409">
            <v>8</v>
          </cell>
          <cell r="J409">
            <v>7.2992700729927015E-2</v>
          </cell>
          <cell r="K409" t="str">
            <v>W100</v>
          </cell>
          <cell r="L409">
            <v>157.5</v>
          </cell>
          <cell r="M409" t="str">
            <v>W100</v>
          </cell>
          <cell r="N409" t="str">
            <v>"Full"</v>
          </cell>
          <cell r="O409">
            <v>180</v>
          </cell>
          <cell r="P409">
            <v>-24.5</v>
          </cell>
          <cell r="Q409">
            <v>0</v>
          </cell>
          <cell r="R409">
            <v>18.150000000000002</v>
          </cell>
          <cell r="S409">
            <v>90</v>
          </cell>
          <cell r="T409">
            <v>32</v>
          </cell>
          <cell r="U409">
            <v>0</v>
          </cell>
          <cell r="V409">
            <v>90</v>
          </cell>
          <cell r="W409">
            <v>3</v>
          </cell>
          <cell r="X409" t="str">
            <v>"GA-16a_Pt1_Hs=02.70_Tp=13.70_Full.dat"</v>
          </cell>
          <cell r="Y409" t="str">
            <v>"GA-16a_Pt1_Hs=02.70_Tp=13.70_Full.dat"</v>
          </cell>
          <cell r="Z409" t="str">
            <v>"397.xls"</v>
          </cell>
          <cell r="AA409">
            <v>2.7</v>
          </cell>
          <cell r="AB409">
            <v>2</v>
          </cell>
          <cell r="AC409">
            <v>0.12195121951219513</v>
          </cell>
          <cell r="AD409" t="str">
            <v>"GA-16a_Pt1_Hs=02.70_Tp=13.70_Full.dat"</v>
          </cell>
          <cell r="AE409" t="str">
            <v>"GA-16a_Pt1_Hs=02.70_Tp=13.70_Full.dat"</v>
          </cell>
          <cell r="AF409" t="str">
            <v>"397.xls"</v>
          </cell>
        </row>
        <row r="410">
          <cell r="A410">
            <v>398</v>
          </cell>
          <cell r="B410" t="str">
            <v>GA-16a_Pt1_Hs=02.70_Tp=15.07_Full</v>
          </cell>
          <cell r="D410" t="str">
            <v>Ochi-Hubble</v>
          </cell>
          <cell r="E410" t="str">
            <v>"Specified"</v>
          </cell>
          <cell r="F410" t="str">
            <v>NE10</v>
          </cell>
          <cell r="G410">
            <v>202.5</v>
          </cell>
          <cell r="H410">
            <v>2.7</v>
          </cell>
          <cell r="I410">
            <v>8</v>
          </cell>
          <cell r="J410">
            <v>6.6357000663570004E-2</v>
          </cell>
          <cell r="K410" t="str">
            <v>W100</v>
          </cell>
          <cell r="L410">
            <v>157.5</v>
          </cell>
          <cell r="M410" t="str">
            <v>W100</v>
          </cell>
          <cell r="N410" t="str">
            <v>"Full"</v>
          </cell>
          <cell r="O410">
            <v>180</v>
          </cell>
          <cell r="P410">
            <v>-24.5</v>
          </cell>
          <cell r="Q410">
            <v>0</v>
          </cell>
          <cell r="R410">
            <v>18.150000000000002</v>
          </cell>
          <cell r="S410">
            <v>90</v>
          </cell>
          <cell r="T410">
            <v>32</v>
          </cell>
          <cell r="U410">
            <v>0</v>
          </cell>
          <cell r="V410">
            <v>90</v>
          </cell>
          <cell r="W410">
            <v>3</v>
          </cell>
          <cell r="X410" t="str">
            <v>"GA-16a_Pt1_Hs=02.70_Tp=15.07_Full.dat"</v>
          </cell>
          <cell r="Y410" t="str">
            <v>"GA-16a_Pt1_Hs=02.70_Tp=15.07_Full.dat"</v>
          </cell>
          <cell r="Z410" t="str">
            <v>"398.xls"</v>
          </cell>
          <cell r="AA410">
            <v>2.7</v>
          </cell>
          <cell r="AB410">
            <v>2</v>
          </cell>
          <cell r="AC410">
            <v>0.11086474501108648</v>
          </cell>
          <cell r="AD410" t="str">
            <v>"GA-16a_Pt1_Hs=02.70_Tp=15.07_Full.dat"</v>
          </cell>
          <cell r="AE410" t="str">
            <v>"GA-16a_Pt1_Hs=02.70_Tp=15.07_Full.dat"</v>
          </cell>
          <cell r="AF410" t="str">
            <v>"398.xls"</v>
          </cell>
        </row>
        <row r="411">
          <cell r="A411">
            <v>399</v>
          </cell>
          <cell r="B411" t="str">
            <v>GA-16a_Pt1_Hs=02.70_Tp=12.33_Interm</v>
          </cell>
          <cell r="D411" t="str">
            <v>Ochi-Hubble</v>
          </cell>
          <cell r="E411" t="str">
            <v>"Specified"</v>
          </cell>
          <cell r="F411" t="str">
            <v>NE10</v>
          </cell>
          <cell r="G411">
            <v>202.5</v>
          </cell>
          <cell r="H411">
            <v>2.7</v>
          </cell>
          <cell r="I411">
            <v>8</v>
          </cell>
          <cell r="J411">
            <v>8.1103000811030002E-2</v>
          </cell>
          <cell r="K411" t="str">
            <v>W100</v>
          </cell>
          <cell r="L411">
            <v>157.5</v>
          </cell>
          <cell r="M411" t="str">
            <v>W100</v>
          </cell>
          <cell r="N411" t="str">
            <v>"Interm"</v>
          </cell>
          <cell r="O411">
            <v>180</v>
          </cell>
          <cell r="P411">
            <v>-18.149999999999999</v>
          </cell>
          <cell r="Q411">
            <v>0</v>
          </cell>
          <cell r="R411">
            <v>18.150000000000002</v>
          </cell>
          <cell r="S411">
            <v>90</v>
          </cell>
          <cell r="T411">
            <v>32</v>
          </cell>
          <cell r="U411">
            <v>0</v>
          </cell>
          <cell r="V411">
            <v>90</v>
          </cell>
          <cell r="W411">
            <v>3</v>
          </cell>
          <cell r="X411" t="str">
            <v>"GA-16a_Pt1_Hs=02.70_Tp=12.33_Interm.dat"</v>
          </cell>
          <cell r="Y411" t="str">
            <v>"GA-16a_Pt1_Hs=02.70_Tp=12.33_Interm.dat"</v>
          </cell>
          <cell r="Z411" t="str">
            <v>"399.xls"</v>
          </cell>
          <cell r="AA411">
            <v>2.7</v>
          </cell>
          <cell r="AB411">
            <v>2</v>
          </cell>
          <cell r="AC411">
            <v>0.13550135501355015</v>
          </cell>
          <cell r="AD411" t="str">
            <v>"GA-16a_Pt1_Hs=02.70_Tp=12.33_Interm.dat"</v>
          </cell>
          <cell r="AE411" t="str">
            <v>"GA-16a_Pt1_Hs=02.70_Tp=12.33_Interm.dat"</v>
          </cell>
          <cell r="AF411" t="str">
            <v>"399.xls"</v>
          </cell>
        </row>
        <row r="412">
          <cell r="A412">
            <v>400</v>
          </cell>
          <cell r="B412" t="str">
            <v>GA-16a_Pt1_Hs=02.70_Tp=13.70_Interm</v>
          </cell>
          <cell r="D412" t="str">
            <v>Ochi-Hubble</v>
          </cell>
          <cell r="E412" t="str">
            <v>"Specified"</v>
          </cell>
          <cell r="F412" t="str">
            <v>NE10</v>
          </cell>
          <cell r="G412">
            <v>202.5</v>
          </cell>
          <cell r="H412">
            <v>2.7</v>
          </cell>
          <cell r="I412">
            <v>8</v>
          </cell>
          <cell r="J412">
            <v>7.2992700729927015E-2</v>
          </cell>
          <cell r="K412" t="str">
            <v>W100</v>
          </cell>
          <cell r="L412">
            <v>157.5</v>
          </cell>
          <cell r="M412" t="str">
            <v>W100</v>
          </cell>
          <cell r="N412" t="str">
            <v>"Interm"</v>
          </cell>
          <cell r="O412">
            <v>180</v>
          </cell>
          <cell r="P412">
            <v>-18.149999999999999</v>
          </cell>
          <cell r="Q412">
            <v>0</v>
          </cell>
          <cell r="R412">
            <v>18.150000000000002</v>
          </cell>
          <cell r="S412">
            <v>90</v>
          </cell>
          <cell r="T412">
            <v>32</v>
          </cell>
          <cell r="U412">
            <v>0</v>
          </cell>
          <cell r="V412">
            <v>90</v>
          </cell>
          <cell r="W412">
            <v>3</v>
          </cell>
          <cell r="X412" t="str">
            <v>"GA-16a_Pt1_Hs=02.70_Tp=13.70_Interm.dat"</v>
          </cell>
          <cell r="Y412" t="str">
            <v>"GA-16a_Pt1_Hs=02.70_Tp=13.70_Interm.dat"</v>
          </cell>
          <cell r="Z412" t="str">
            <v>"400.xls"</v>
          </cell>
          <cell r="AA412">
            <v>2.7</v>
          </cell>
          <cell r="AB412">
            <v>2</v>
          </cell>
          <cell r="AC412">
            <v>0.12195121951219513</v>
          </cell>
          <cell r="AD412" t="str">
            <v>"GA-16a_Pt1_Hs=02.70_Tp=13.70_Interm.dat"</v>
          </cell>
          <cell r="AE412" t="str">
            <v>"GA-16a_Pt1_Hs=02.70_Tp=13.70_Interm.dat"</v>
          </cell>
          <cell r="AF412" t="str">
            <v>"400.xls"</v>
          </cell>
        </row>
        <row r="413">
          <cell r="A413">
            <v>401</v>
          </cell>
          <cell r="B413" t="str">
            <v>GA-16a_Pt1_Hs=02.70_Tp=15.07_Interm</v>
          </cell>
          <cell r="D413" t="str">
            <v>Ochi-Hubble</v>
          </cell>
          <cell r="E413" t="str">
            <v>"Specified"</v>
          </cell>
          <cell r="F413" t="str">
            <v>NE10</v>
          </cell>
          <cell r="G413">
            <v>202.5</v>
          </cell>
          <cell r="H413">
            <v>2.7</v>
          </cell>
          <cell r="I413">
            <v>8</v>
          </cell>
          <cell r="J413">
            <v>6.6357000663570004E-2</v>
          </cell>
          <cell r="K413" t="str">
            <v>W100</v>
          </cell>
          <cell r="L413">
            <v>157.5</v>
          </cell>
          <cell r="M413" t="str">
            <v>W100</v>
          </cell>
          <cell r="N413" t="str">
            <v>"Interm"</v>
          </cell>
          <cell r="O413">
            <v>180</v>
          </cell>
          <cell r="P413">
            <v>-18.149999999999999</v>
          </cell>
          <cell r="Q413">
            <v>0</v>
          </cell>
          <cell r="R413">
            <v>18.150000000000002</v>
          </cell>
          <cell r="S413">
            <v>90</v>
          </cell>
          <cell r="T413">
            <v>32</v>
          </cell>
          <cell r="U413">
            <v>0</v>
          </cell>
          <cell r="V413">
            <v>90</v>
          </cell>
          <cell r="W413">
            <v>3</v>
          </cell>
          <cell r="X413" t="str">
            <v>"GA-16a_Pt1_Hs=02.70_Tp=15.07_Interm.dat"</v>
          </cell>
          <cell r="Y413" t="str">
            <v>"GA-16a_Pt1_Hs=02.70_Tp=15.07_Interm.dat"</v>
          </cell>
          <cell r="Z413" t="str">
            <v>"401.xls"</v>
          </cell>
          <cell r="AA413">
            <v>2.7</v>
          </cell>
          <cell r="AB413">
            <v>2</v>
          </cell>
          <cell r="AC413">
            <v>0.11086474501108648</v>
          </cell>
          <cell r="AD413" t="str">
            <v>"GA-16a_Pt1_Hs=02.70_Tp=15.07_Interm.dat"</v>
          </cell>
          <cell r="AE413" t="str">
            <v>"GA-16a_Pt1_Hs=02.70_Tp=15.07_Interm.dat"</v>
          </cell>
          <cell r="AF413" t="str">
            <v>"401.xls"</v>
          </cell>
        </row>
        <row r="414">
          <cell r="A414">
            <v>402</v>
          </cell>
          <cell r="B414" t="str">
            <v>GA-16a_Pt1_Hs=02.70_Tp=12.33_Ballast</v>
          </cell>
          <cell r="D414" t="str">
            <v>Ochi-Hubble</v>
          </cell>
          <cell r="E414" t="str">
            <v>"Specified"</v>
          </cell>
          <cell r="F414" t="str">
            <v>NE10</v>
          </cell>
          <cell r="G414">
            <v>202.5</v>
          </cell>
          <cell r="H414">
            <v>2.7</v>
          </cell>
          <cell r="I414">
            <v>8</v>
          </cell>
          <cell r="J414">
            <v>8.1103000811030002E-2</v>
          </cell>
          <cell r="K414" t="str">
            <v>W100</v>
          </cell>
          <cell r="L414">
            <v>157.5</v>
          </cell>
          <cell r="M414" t="str">
            <v>W100</v>
          </cell>
          <cell r="N414" t="str">
            <v>"Ballast"</v>
          </cell>
          <cell r="O414">
            <v>180</v>
          </cell>
          <cell r="P414">
            <v>-11.89</v>
          </cell>
          <cell r="Q414">
            <v>0</v>
          </cell>
          <cell r="R414">
            <v>18.150000000000002</v>
          </cell>
          <cell r="S414">
            <v>90</v>
          </cell>
          <cell r="T414">
            <v>32</v>
          </cell>
          <cell r="U414">
            <v>0</v>
          </cell>
          <cell r="V414">
            <v>90</v>
          </cell>
          <cell r="W414">
            <v>3</v>
          </cell>
          <cell r="X414" t="str">
            <v>"GA-16a_Pt1_Hs=02.70_Tp=12.33_Ballast.dat"</v>
          </cell>
          <cell r="Y414" t="str">
            <v>"GA-16a_Pt1_Hs=02.70_Tp=12.33_Ballast.dat"</v>
          </cell>
          <cell r="Z414" t="str">
            <v>"402.xls"</v>
          </cell>
          <cell r="AA414">
            <v>2.7</v>
          </cell>
          <cell r="AB414">
            <v>2</v>
          </cell>
          <cell r="AC414">
            <v>0.13550135501355015</v>
          </cell>
          <cell r="AD414" t="str">
            <v>"GA-16a_Pt1_Hs=02.70_Tp=12.33_Ballast.dat"</v>
          </cell>
          <cell r="AE414" t="str">
            <v>"GA-16a_Pt1_Hs=02.70_Tp=12.33_Ballast.dat"</v>
          </cell>
          <cell r="AF414" t="str">
            <v>"402.xls"</v>
          </cell>
        </row>
        <row r="415">
          <cell r="A415">
            <v>403</v>
          </cell>
          <cell r="B415" t="str">
            <v>GA-16a_Pt1_Hs=02.70_Tp=13.70_Ballast</v>
          </cell>
          <cell r="D415" t="str">
            <v>Ochi-Hubble</v>
          </cell>
          <cell r="E415" t="str">
            <v>"Specified"</v>
          </cell>
          <cell r="F415" t="str">
            <v>NE10</v>
          </cell>
          <cell r="G415">
            <v>202.5</v>
          </cell>
          <cell r="H415">
            <v>2.7</v>
          </cell>
          <cell r="I415">
            <v>8</v>
          </cell>
          <cell r="J415">
            <v>7.2992700729927015E-2</v>
          </cell>
          <cell r="K415" t="str">
            <v>W100</v>
          </cell>
          <cell r="L415">
            <v>157.5</v>
          </cell>
          <cell r="M415" t="str">
            <v>W100</v>
          </cell>
          <cell r="N415" t="str">
            <v>"Ballast"</v>
          </cell>
          <cell r="O415">
            <v>180</v>
          </cell>
          <cell r="P415">
            <v>-11.89</v>
          </cell>
          <cell r="Q415">
            <v>0</v>
          </cell>
          <cell r="R415">
            <v>18.150000000000002</v>
          </cell>
          <cell r="S415">
            <v>90</v>
          </cell>
          <cell r="T415">
            <v>32</v>
          </cell>
          <cell r="U415">
            <v>0</v>
          </cell>
          <cell r="V415">
            <v>90</v>
          </cell>
          <cell r="W415">
            <v>3</v>
          </cell>
          <cell r="X415" t="str">
            <v>"GA-16a_Pt1_Hs=02.70_Tp=13.70_Ballast.dat"</v>
          </cell>
          <cell r="Y415" t="str">
            <v>"GA-16a_Pt1_Hs=02.70_Tp=13.70_Ballast.dat"</v>
          </cell>
          <cell r="Z415" t="str">
            <v>"403.xls"</v>
          </cell>
          <cell r="AA415">
            <v>2.7</v>
          </cell>
          <cell r="AB415">
            <v>2</v>
          </cell>
          <cell r="AC415">
            <v>0.12195121951219513</v>
          </cell>
          <cell r="AD415" t="str">
            <v>"GA-16a_Pt1_Hs=02.70_Tp=13.70_Ballast.dat"</v>
          </cell>
          <cell r="AE415" t="str">
            <v>"GA-16a_Pt1_Hs=02.70_Tp=13.70_Ballast.dat"</v>
          </cell>
          <cell r="AF415" t="str">
            <v>"403.xls"</v>
          </cell>
        </row>
        <row r="416">
          <cell r="A416">
            <v>404</v>
          </cell>
          <cell r="B416" t="str">
            <v>GA-16a_Pt1_Hs=02.70_Tp=15.07_Ballast</v>
          </cell>
          <cell r="D416" t="str">
            <v>Ochi-Hubble</v>
          </cell>
          <cell r="E416" t="str">
            <v>"Specified"</v>
          </cell>
          <cell r="F416" t="str">
            <v>NE10</v>
          </cell>
          <cell r="G416">
            <v>202.5</v>
          </cell>
          <cell r="H416">
            <v>2.7</v>
          </cell>
          <cell r="I416">
            <v>8</v>
          </cell>
          <cell r="J416">
            <v>6.6357000663570004E-2</v>
          </cell>
          <cell r="K416" t="str">
            <v>W100</v>
          </cell>
          <cell r="L416">
            <v>157.5</v>
          </cell>
          <cell r="M416" t="str">
            <v>W100</v>
          </cell>
          <cell r="N416" t="str">
            <v>"Ballast"</v>
          </cell>
          <cell r="O416">
            <v>180</v>
          </cell>
          <cell r="P416">
            <v>-11.89</v>
          </cell>
          <cell r="Q416">
            <v>0</v>
          </cell>
          <cell r="R416">
            <v>18.150000000000002</v>
          </cell>
          <cell r="S416">
            <v>90</v>
          </cell>
          <cell r="T416">
            <v>32</v>
          </cell>
          <cell r="U416">
            <v>0</v>
          </cell>
          <cell r="V416">
            <v>90</v>
          </cell>
          <cell r="W416">
            <v>3</v>
          </cell>
          <cell r="X416" t="str">
            <v>"GA-16a_Pt1_Hs=02.70_Tp=15.07_Ballast.dat"</v>
          </cell>
          <cell r="Y416" t="str">
            <v>"GA-16a_Pt1_Hs=02.70_Tp=15.07_Ballast.dat"</v>
          </cell>
          <cell r="Z416" t="str">
            <v>"404.xls"</v>
          </cell>
          <cell r="AA416">
            <v>2.7</v>
          </cell>
          <cell r="AB416">
            <v>2</v>
          </cell>
          <cell r="AC416">
            <v>0.11086474501108648</v>
          </cell>
          <cell r="AD416" t="str">
            <v>"GA-16a_Pt1_Hs=02.70_Tp=15.07_Ballast.dat"</v>
          </cell>
          <cell r="AE416" t="str">
            <v>"GA-16a_Pt1_Hs=02.70_Tp=15.07_Ballast.dat"</v>
          </cell>
          <cell r="AF416" t="str">
            <v>"404.xls"</v>
          </cell>
        </row>
        <row r="417">
          <cell r="A417">
            <v>405</v>
          </cell>
          <cell r="B417" t="str">
            <v>GA-16b_Pt1_Hs=02.70_Tp=12.33_Full</v>
          </cell>
          <cell r="D417" t="str">
            <v>Ochi-Hubble</v>
          </cell>
          <cell r="E417" t="str">
            <v>"Specified"</v>
          </cell>
          <cell r="F417" t="str">
            <v>E10</v>
          </cell>
          <cell r="G417">
            <v>157.5</v>
          </cell>
          <cell r="H417">
            <v>2.7</v>
          </cell>
          <cell r="I417">
            <v>8</v>
          </cell>
          <cell r="J417">
            <v>8.1103000811030002E-2</v>
          </cell>
          <cell r="K417" t="str">
            <v>SW100</v>
          </cell>
          <cell r="L417">
            <v>202.5</v>
          </cell>
          <cell r="M417" t="str">
            <v>SW100</v>
          </cell>
          <cell r="N417" t="str">
            <v>"Full"</v>
          </cell>
          <cell r="O417">
            <v>180</v>
          </cell>
          <cell r="P417">
            <v>-24.5</v>
          </cell>
          <cell r="Q417">
            <v>0</v>
          </cell>
          <cell r="R417">
            <v>18.150000000000002</v>
          </cell>
          <cell r="S417">
            <v>90</v>
          </cell>
          <cell r="T417">
            <v>32</v>
          </cell>
          <cell r="U417">
            <v>0</v>
          </cell>
          <cell r="V417">
            <v>90</v>
          </cell>
          <cell r="W417">
            <v>3</v>
          </cell>
          <cell r="X417" t="str">
            <v>"GA-16b_Pt1_Hs=02.70_Tp=12.33_Full.dat"</v>
          </cell>
          <cell r="Y417" t="str">
            <v>"GA-16b_Pt1_Hs=02.70_Tp=12.33_Full.dat"</v>
          </cell>
          <cell r="Z417" t="str">
            <v>"405.xls"</v>
          </cell>
          <cell r="AA417">
            <v>2.7</v>
          </cell>
          <cell r="AB417">
            <v>2</v>
          </cell>
          <cell r="AC417">
            <v>0.13550135501355015</v>
          </cell>
          <cell r="AD417" t="str">
            <v>"GA-16b_Pt1_Hs=02.70_Tp=12.33_Full.dat"</v>
          </cell>
          <cell r="AE417" t="str">
            <v>"GA-16b_Pt1_Hs=02.70_Tp=12.33_Full.dat"</v>
          </cell>
          <cell r="AF417" t="str">
            <v>"405.xls"</v>
          </cell>
        </row>
        <row r="418">
          <cell r="A418">
            <v>406</v>
          </cell>
          <cell r="B418" t="str">
            <v>GA-16b_Pt1_Hs=02.70_Tp=13.70_Full</v>
          </cell>
          <cell r="D418" t="str">
            <v>Ochi-Hubble</v>
          </cell>
          <cell r="E418" t="str">
            <v>"Specified"</v>
          </cell>
          <cell r="F418" t="str">
            <v>E10</v>
          </cell>
          <cell r="G418">
            <v>157.5</v>
          </cell>
          <cell r="H418">
            <v>2.7</v>
          </cell>
          <cell r="I418">
            <v>8</v>
          </cell>
          <cell r="J418">
            <v>7.2992700729927015E-2</v>
          </cell>
          <cell r="K418" t="str">
            <v>SW100</v>
          </cell>
          <cell r="L418">
            <v>202.5</v>
          </cell>
          <cell r="M418" t="str">
            <v>SW100</v>
          </cell>
          <cell r="N418" t="str">
            <v>"Full"</v>
          </cell>
          <cell r="O418">
            <v>180</v>
          </cell>
          <cell r="P418">
            <v>-24.5</v>
          </cell>
          <cell r="Q418">
            <v>0</v>
          </cell>
          <cell r="R418">
            <v>18.150000000000002</v>
          </cell>
          <cell r="S418">
            <v>90</v>
          </cell>
          <cell r="T418">
            <v>32</v>
          </cell>
          <cell r="U418">
            <v>0</v>
          </cell>
          <cell r="V418">
            <v>90</v>
          </cell>
          <cell r="W418">
            <v>3</v>
          </cell>
          <cell r="X418" t="str">
            <v>"GA-16b_Pt1_Hs=02.70_Tp=13.70_Full.dat"</v>
          </cell>
          <cell r="Y418" t="str">
            <v>"GA-16b_Pt1_Hs=02.70_Tp=13.70_Full.dat"</v>
          </cell>
          <cell r="Z418" t="str">
            <v>"406.xls"</v>
          </cell>
          <cell r="AA418">
            <v>2.7</v>
          </cell>
          <cell r="AB418">
            <v>2</v>
          </cell>
          <cell r="AC418">
            <v>0.12195121951219513</v>
          </cell>
          <cell r="AD418" t="str">
            <v>"GA-16b_Pt1_Hs=02.70_Tp=13.70_Full.dat"</v>
          </cell>
          <cell r="AE418" t="str">
            <v>"GA-16b_Pt1_Hs=02.70_Tp=13.70_Full.dat"</v>
          </cell>
          <cell r="AF418" t="str">
            <v>"406.xls"</v>
          </cell>
        </row>
        <row r="419">
          <cell r="A419">
            <v>407</v>
          </cell>
          <cell r="B419" t="str">
            <v>GA-16b_Pt1_Hs=02.70_Tp=15.07_Full</v>
          </cell>
          <cell r="D419" t="str">
            <v>Ochi-Hubble</v>
          </cell>
          <cell r="E419" t="str">
            <v>"Specified"</v>
          </cell>
          <cell r="F419" t="str">
            <v>E10</v>
          </cell>
          <cell r="G419">
            <v>157.5</v>
          </cell>
          <cell r="H419">
            <v>2.7</v>
          </cell>
          <cell r="I419">
            <v>8</v>
          </cell>
          <cell r="J419">
            <v>6.6357000663570004E-2</v>
          </cell>
          <cell r="K419" t="str">
            <v>SW100</v>
          </cell>
          <cell r="L419">
            <v>202.5</v>
          </cell>
          <cell r="M419" t="str">
            <v>SW100</v>
          </cell>
          <cell r="N419" t="str">
            <v>"Full"</v>
          </cell>
          <cell r="O419">
            <v>180</v>
          </cell>
          <cell r="P419">
            <v>-24.5</v>
          </cell>
          <cell r="Q419">
            <v>0</v>
          </cell>
          <cell r="R419">
            <v>18.150000000000002</v>
          </cell>
          <cell r="S419">
            <v>90</v>
          </cell>
          <cell r="T419">
            <v>32</v>
          </cell>
          <cell r="U419">
            <v>0</v>
          </cell>
          <cell r="V419">
            <v>90</v>
          </cell>
          <cell r="W419">
            <v>3</v>
          </cell>
          <cell r="X419" t="str">
            <v>"GA-16b_Pt1_Hs=02.70_Tp=15.07_Full.dat"</v>
          </cell>
          <cell r="Y419" t="str">
            <v>"GA-16b_Pt1_Hs=02.70_Tp=15.07_Full.dat"</v>
          </cell>
          <cell r="Z419" t="str">
            <v>"407.xls"</v>
          </cell>
          <cell r="AA419">
            <v>2.7</v>
          </cell>
          <cell r="AB419">
            <v>2</v>
          </cell>
          <cell r="AC419">
            <v>0.11086474501108648</v>
          </cell>
          <cell r="AD419" t="str">
            <v>"GA-16b_Pt1_Hs=02.70_Tp=15.07_Full.dat"</v>
          </cell>
          <cell r="AE419" t="str">
            <v>"GA-16b_Pt1_Hs=02.70_Tp=15.07_Full.dat"</v>
          </cell>
          <cell r="AF419" t="str">
            <v>"407.xls"</v>
          </cell>
        </row>
        <row r="420">
          <cell r="A420">
            <v>408</v>
          </cell>
          <cell r="B420" t="str">
            <v>GA-16b_Pt1_Hs=02.70_Tp=12.33_Interm</v>
          </cell>
          <cell r="D420" t="str">
            <v>Ochi-Hubble</v>
          </cell>
          <cell r="E420" t="str">
            <v>"Specified"</v>
          </cell>
          <cell r="F420" t="str">
            <v>E10</v>
          </cell>
          <cell r="G420">
            <v>157.5</v>
          </cell>
          <cell r="H420">
            <v>2.7</v>
          </cell>
          <cell r="I420">
            <v>8</v>
          </cell>
          <cell r="J420">
            <v>8.1103000811030002E-2</v>
          </cell>
          <cell r="K420" t="str">
            <v>SW100</v>
          </cell>
          <cell r="L420">
            <v>202.5</v>
          </cell>
          <cell r="M420" t="str">
            <v>SW100</v>
          </cell>
          <cell r="N420" t="str">
            <v>"Interm"</v>
          </cell>
          <cell r="O420">
            <v>180</v>
          </cell>
          <cell r="P420">
            <v>-18.149999999999999</v>
          </cell>
          <cell r="Q420">
            <v>0</v>
          </cell>
          <cell r="R420">
            <v>18.150000000000002</v>
          </cell>
          <cell r="S420">
            <v>90</v>
          </cell>
          <cell r="T420">
            <v>32</v>
          </cell>
          <cell r="U420">
            <v>0</v>
          </cell>
          <cell r="V420">
            <v>90</v>
          </cell>
          <cell r="W420">
            <v>3</v>
          </cell>
          <cell r="X420" t="str">
            <v>"GA-16b_Pt1_Hs=02.70_Tp=12.33_Interm.dat"</v>
          </cell>
          <cell r="Y420" t="str">
            <v>"GA-16b_Pt1_Hs=02.70_Tp=12.33_Interm.dat"</v>
          </cell>
          <cell r="Z420" t="str">
            <v>"408.xls"</v>
          </cell>
          <cell r="AA420">
            <v>2.7</v>
          </cell>
          <cell r="AB420">
            <v>2</v>
          </cell>
          <cell r="AC420">
            <v>0.13550135501355015</v>
          </cell>
          <cell r="AD420" t="str">
            <v>"GA-16b_Pt1_Hs=02.70_Tp=12.33_Interm.dat"</v>
          </cell>
          <cell r="AE420" t="str">
            <v>"GA-16b_Pt1_Hs=02.70_Tp=12.33_Interm.dat"</v>
          </cell>
          <cell r="AF420" t="str">
            <v>"408.xls"</v>
          </cell>
        </row>
        <row r="421">
          <cell r="A421">
            <v>409</v>
          </cell>
          <cell r="B421" t="str">
            <v>GA-16b_Pt1_Hs=02.70_Tp=13.70_Interm</v>
          </cell>
          <cell r="D421" t="str">
            <v>Ochi-Hubble</v>
          </cell>
          <cell r="E421" t="str">
            <v>"Specified"</v>
          </cell>
          <cell r="F421" t="str">
            <v>E10</v>
          </cell>
          <cell r="G421">
            <v>157.5</v>
          </cell>
          <cell r="H421">
            <v>2.7</v>
          </cell>
          <cell r="I421">
            <v>8</v>
          </cell>
          <cell r="J421">
            <v>7.2992700729927015E-2</v>
          </cell>
          <cell r="K421" t="str">
            <v>SW100</v>
          </cell>
          <cell r="L421">
            <v>202.5</v>
          </cell>
          <cell r="M421" t="str">
            <v>SW100</v>
          </cell>
          <cell r="N421" t="str">
            <v>"Interm"</v>
          </cell>
          <cell r="O421">
            <v>180</v>
          </cell>
          <cell r="P421">
            <v>-18.149999999999999</v>
          </cell>
          <cell r="Q421">
            <v>0</v>
          </cell>
          <cell r="R421">
            <v>18.150000000000002</v>
          </cell>
          <cell r="S421">
            <v>90</v>
          </cell>
          <cell r="T421">
            <v>32</v>
          </cell>
          <cell r="U421">
            <v>0</v>
          </cell>
          <cell r="V421">
            <v>90</v>
          </cell>
          <cell r="W421">
            <v>3</v>
          </cell>
          <cell r="X421" t="str">
            <v>"GA-16b_Pt1_Hs=02.70_Tp=13.70_Interm.dat"</v>
          </cell>
          <cell r="Y421" t="str">
            <v>"GA-16b_Pt1_Hs=02.70_Tp=13.70_Interm.dat"</v>
          </cell>
          <cell r="Z421" t="str">
            <v>"409.xls"</v>
          </cell>
          <cell r="AA421">
            <v>2.7</v>
          </cell>
          <cell r="AB421">
            <v>2</v>
          </cell>
          <cell r="AC421">
            <v>0.12195121951219513</v>
          </cell>
          <cell r="AD421" t="str">
            <v>"GA-16b_Pt1_Hs=02.70_Tp=13.70_Interm.dat"</v>
          </cell>
          <cell r="AE421" t="str">
            <v>"GA-16b_Pt1_Hs=02.70_Tp=13.70_Interm.dat"</v>
          </cell>
          <cell r="AF421" t="str">
            <v>"409.xls"</v>
          </cell>
        </row>
        <row r="422">
          <cell r="A422">
            <v>410</v>
          </cell>
          <cell r="B422" t="str">
            <v>GA-16b_Pt1_Hs=02.70_Tp=15.07_Interm</v>
          </cell>
          <cell r="D422" t="str">
            <v>Ochi-Hubble</v>
          </cell>
          <cell r="E422" t="str">
            <v>"Specified"</v>
          </cell>
          <cell r="F422" t="str">
            <v>E10</v>
          </cell>
          <cell r="G422">
            <v>157.5</v>
          </cell>
          <cell r="H422">
            <v>2.7</v>
          </cell>
          <cell r="I422">
            <v>8</v>
          </cell>
          <cell r="J422">
            <v>6.6357000663570004E-2</v>
          </cell>
          <cell r="K422" t="str">
            <v>SW100</v>
          </cell>
          <cell r="L422">
            <v>202.5</v>
          </cell>
          <cell r="M422" t="str">
            <v>SW100</v>
          </cell>
          <cell r="N422" t="str">
            <v>"Interm"</v>
          </cell>
          <cell r="O422">
            <v>180</v>
          </cell>
          <cell r="P422">
            <v>-18.149999999999999</v>
          </cell>
          <cell r="Q422">
            <v>0</v>
          </cell>
          <cell r="R422">
            <v>18.150000000000002</v>
          </cell>
          <cell r="S422">
            <v>90</v>
          </cell>
          <cell r="T422">
            <v>32</v>
          </cell>
          <cell r="U422">
            <v>0</v>
          </cell>
          <cell r="V422">
            <v>90</v>
          </cell>
          <cell r="W422">
            <v>3</v>
          </cell>
          <cell r="X422" t="str">
            <v>"GA-16b_Pt1_Hs=02.70_Tp=15.07_Interm.dat"</v>
          </cell>
          <cell r="Y422" t="str">
            <v>"GA-16b_Pt1_Hs=02.70_Tp=15.07_Interm.dat"</v>
          </cell>
          <cell r="Z422" t="str">
            <v>"410.xls"</v>
          </cell>
          <cell r="AA422">
            <v>2.7</v>
          </cell>
          <cell r="AB422">
            <v>2</v>
          </cell>
          <cell r="AC422">
            <v>0.11086474501108648</v>
          </cell>
          <cell r="AD422" t="str">
            <v>"GA-16b_Pt1_Hs=02.70_Tp=15.07_Interm.dat"</v>
          </cell>
          <cell r="AE422" t="str">
            <v>"GA-16b_Pt1_Hs=02.70_Tp=15.07_Interm.dat"</v>
          </cell>
          <cell r="AF422" t="str">
            <v>"410.xls"</v>
          </cell>
        </row>
        <row r="423">
          <cell r="A423">
            <v>411</v>
          </cell>
          <cell r="B423" t="str">
            <v>GA-16b_Pt1_Hs=02.70_Tp=12.33_Ballast</v>
          </cell>
          <cell r="D423" t="str">
            <v>Ochi-Hubble</v>
          </cell>
          <cell r="E423" t="str">
            <v>"Specified"</v>
          </cell>
          <cell r="F423" t="str">
            <v>E10</v>
          </cell>
          <cell r="G423">
            <v>157.5</v>
          </cell>
          <cell r="H423">
            <v>2.7</v>
          </cell>
          <cell r="I423">
            <v>8</v>
          </cell>
          <cell r="J423">
            <v>8.1103000811030002E-2</v>
          </cell>
          <cell r="K423" t="str">
            <v>SW100</v>
          </cell>
          <cell r="L423">
            <v>202.5</v>
          </cell>
          <cell r="M423" t="str">
            <v>SW100</v>
          </cell>
          <cell r="N423" t="str">
            <v>"Ballast"</v>
          </cell>
          <cell r="O423">
            <v>180</v>
          </cell>
          <cell r="P423">
            <v>-11.89</v>
          </cell>
          <cell r="Q423">
            <v>0</v>
          </cell>
          <cell r="R423">
            <v>18.150000000000002</v>
          </cell>
          <cell r="S423">
            <v>90</v>
          </cell>
          <cell r="T423">
            <v>32</v>
          </cell>
          <cell r="U423">
            <v>0</v>
          </cell>
          <cell r="V423">
            <v>90</v>
          </cell>
          <cell r="W423">
            <v>3</v>
          </cell>
          <cell r="X423" t="str">
            <v>"GA-16b_Pt1_Hs=02.70_Tp=12.33_Ballast.dat"</v>
          </cell>
          <cell r="Y423" t="str">
            <v>"GA-16b_Pt1_Hs=02.70_Tp=12.33_Ballast.dat"</v>
          </cell>
          <cell r="Z423" t="str">
            <v>"411.xls"</v>
          </cell>
          <cell r="AA423">
            <v>2.7</v>
          </cell>
          <cell r="AB423">
            <v>2</v>
          </cell>
          <cell r="AC423">
            <v>0.13550135501355015</v>
          </cell>
          <cell r="AD423" t="str">
            <v>"GA-16b_Pt1_Hs=02.70_Tp=12.33_Ballast.dat"</v>
          </cell>
          <cell r="AE423" t="str">
            <v>"GA-16b_Pt1_Hs=02.70_Tp=12.33_Ballast.dat"</v>
          </cell>
          <cell r="AF423" t="str">
            <v>"411.xls"</v>
          </cell>
        </row>
        <row r="424">
          <cell r="A424">
            <v>412</v>
          </cell>
          <cell r="B424" t="str">
            <v>GA-16b_Pt1_Hs=02.70_Tp=13.70_Ballast</v>
          </cell>
          <cell r="D424" t="str">
            <v>Ochi-Hubble</v>
          </cell>
          <cell r="E424" t="str">
            <v>"Specified"</v>
          </cell>
          <cell r="F424" t="str">
            <v>E10</v>
          </cell>
          <cell r="G424">
            <v>157.5</v>
          </cell>
          <cell r="H424">
            <v>2.7</v>
          </cell>
          <cell r="I424">
            <v>8</v>
          </cell>
          <cell r="J424">
            <v>7.2992700729927015E-2</v>
          </cell>
          <cell r="K424" t="str">
            <v>SW100</v>
          </cell>
          <cell r="L424">
            <v>202.5</v>
          </cell>
          <cell r="M424" t="str">
            <v>SW100</v>
          </cell>
          <cell r="N424" t="str">
            <v>"Ballast"</v>
          </cell>
          <cell r="O424">
            <v>180</v>
          </cell>
          <cell r="P424">
            <v>-11.89</v>
          </cell>
          <cell r="Q424">
            <v>0</v>
          </cell>
          <cell r="R424">
            <v>18.150000000000002</v>
          </cell>
          <cell r="S424">
            <v>90</v>
          </cell>
          <cell r="T424">
            <v>32</v>
          </cell>
          <cell r="U424">
            <v>0</v>
          </cell>
          <cell r="V424">
            <v>90</v>
          </cell>
          <cell r="W424">
            <v>3</v>
          </cell>
          <cell r="X424" t="str">
            <v>"GA-16b_Pt1_Hs=02.70_Tp=13.70_Ballast.dat"</v>
          </cell>
          <cell r="Y424" t="str">
            <v>"GA-16b_Pt1_Hs=02.70_Tp=13.70_Ballast.dat"</v>
          </cell>
          <cell r="Z424" t="str">
            <v>"412.xls"</v>
          </cell>
          <cell r="AA424">
            <v>2.7</v>
          </cell>
          <cell r="AB424">
            <v>2</v>
          </cell>
          <cell r="AC424">
            <v>0.12195121951219513</v>
          </cell>
          <cell r="AD424" t="str">
            <v>"GA-16b_Pt1_Hs=02.70_Tp=13.70_Ballast.dat"</v>
          </cell>
          <cell r="AE424" t="str">
            <v>"GA-16b_Pt1_Hs=02.70_Tp=13.70_Ballast.dat"</v>
          </cell>
          <cell r="AF424" t="str">
            <v>"412.xls"</v>
          </cell>
        </row>
        <row r="425">
          <cell r="A425">
            <v>413</v>
          </cell>
          <cell r="B425" t="str">
            <v>GA-16b_Pt1_Hs=02.70_Tp=15.07_Ballast</v>
          </cell>
          <cell r="D425" t="str">
            <v>Ochi-Hubble</v>
          </cell>
          <cell r="E425" t="str">
            <v>"Specified"</v>
          </cell>
          <cell r="F425" t="str">
            <v>E10</v>
          </cell>
          <cell r="G425">
            <v>157.5</v>
          </cell>
          <cell r="H425">
            <v>2.7</v>
          </cell>
          <cell r="I425">
            <v>8</v>
          </cell>
          <cell r="J425">
            <v>6.6357000663570004E-2</v>
          </cell>
          <cell r="K425" t="str">
            <v>SW100</v>
          </cell>
          <cell r="L425">
            <v>202.5</v>
          </cell>
          <cell r="M425" t="str">
            <v>SW100</v>
          </cell>
          <cell r="N425" t="str">
            <v>"Ballast"</v>
          </cell>
          <cell r="O425">
            <v>180</v>
          </cell>
          <cell r="P425">
            <v>-11.89</v>
          </cell>
          <cell r="Q425">
            <v>0</v>
          </cell>
          <cell r="R425">
            <v>18.150000000000002</v>
          </cell>
          <cell r="S425">
            <v>90</v>
          </cell>
          <cell r="T425">
            <v>32</v>
          </cell>
          <cell r="U425">
            <v>0</v>
          </cell>
          <cell r="V425">
            <v>90</v>
          </cell>
          <cell r="W425">
            <v>3</v>
          </cell>
          <cell r="X425" t="str">
            <v>"GA-16b_Pt1_Hs=02.70_Tp=15.07_Ballast.dat"</v>
          </cell>
          <cell r="Y425" t="str">
            <v>"GA-16b_Pt1_Hs=02.70_Tp=15.07_Ballast.dat"</v>
          </cell>
          <cell r="Z425" t="str">
            <v>"413.xls"</v>
          </cell>
          <cell r="AA425">
            <v>2.7</v>
          </cell>
          <cell r="AB425">
            <v>2</v>
          </cell>
          <cell r="AC425">
            <v>0.11086474501108648</v>
          </cell>
          <cell r="AD425" t="str">
            <v>"GA-16b_Pt1_Hs=02.70_Tp=15.07_Ballast.dat"</v>
          </cell>
          <cell r="AE425" t="str">
            <v>"GA-16b_Pt1_Hs=02.70_Tp=15.07_Ballast.dat"</v>
          </cell>
          <cell r="AF425" t="str">
            <v>"413.xls"</v>
          </cell>
        </row>
        <row r="426">
          <cell r="A426">
            <v>414</v>
          </cell>
          <cell r="B426" t="str">
            <v>GA-16c_Pt1_Hs=02.70_Tp=12.33_Full</v>
          </cell>
          <cell r="D426" t="str">
            <v>Ochi-Hubble</v>
          </cell>
          <cell r="E426" t="str">
            <v>"Specified"</v>
          </cell>
          <cell r="F426" t="str">
            <v>SW10</v>
          </cell>
          <cell r="G426">
            <v>22.5</v>
          </cell>
          <cell r="H426">
            <v>2.7</v>
          </cell>
          <cell r="I426">
            <v>8</v>
          </cell>
          <cell r="J426">
            <v>8.1103000811030002E-2</v>
          </cell>
          <cell r="K426" t="str">
            <v>E100</v>
          </cell>
          <cell r="L426">
            <v>337.5</v>
          </cell>
          <cell r="M426" t="str">
            <v>E100</v>
          </cell>
          <cell r="N426" t="str">
            <v>"Full"</v>
          </cell>
          <cell r="O426">
            <v>360</v>
          </cell>
          <cell r="P426">
            <v>-24.5</v>
          </cell>
          <cell r="Q426">
            <v>0</v>
          </cell>
          <cell r="R426">
            <v>18.150000000000002</v>
          </cell>
          <cell r="S426">
            <v>90</v>
          </cell>
          <cell r="T426">
            <v>32</v>
          </cell>
          <cell r="U426">
            <v>0</v>
          </cell>
          <cell r="V426">
            <v>90</v>
          </cell>
          <cell r="W426">
            <v>3</v>
          </cell>
          <cell r="X426" t="str">
            <v>"GA-16c_Pt1_Hs=02.70_Tp=12.33_Full.dat"</v>
          </cell>
          <cell r="Y426" t="str">
            <v>"GA-16c_Pt1_Hs=02.70_Tp=12.33_Full.dat"</v>
          </cell>
          <cell r="Z426" t="str">
            <v>"414.xls"</v>
          </cell>
          <cell r="AA426">
            <v>2.7</v>
          </cell>
          <cell r="AB426">
            <v>2</v>
          </cell>
          <cell r="AC426">
            <v>0.13550135501355015</v>
          </cell>
          <cell r="AD426" t="str">
            <v>"GA-16c_Pt1_Hs=02.70_Tp=12.33_Full.dat"</v>
          </cell>
          <cell r="AE426" t="str">
            <v>"GA-16c_Pt1_Hs=02.70_Tp=12.33_Full.dat"</v>
          </cell>
          <cell r="AF426" t="str">
            <v>"414.xls"</v>
          </cell>
        </row>
        <row r="427">
          <cell r="A427">
            <v>415</v>
          </cell>
          <cell r="B427" t="str">
            <v>GA-16c_Pt1_Hs=02.70_Tp=13.70_Full</v>
          </cell>
          <cell r="D427" t="str">
            <v>Ochi-Hubble</v>
          </cell>
          <cell r="E427" t="str">
            <v>"Specified"</v>
          </cell>
          <cell r="F427" t="str">
            <v>SW10</v>
          </cell>
          <cell r="G427">
            <v>22.5</v>
          </cell>
          <cell r="H427">
            <v>2.7</v>
          </cell>
          <cell r="I427">
            <v>8</v>
          </cell>
          <cell r="J427">
            <v>7.2992700729927015E-2</v>
          </cell>
          <cell r="K427" t="str">
            <v>E100</v>
          </cell>
          <cell r="L427">
            <v>337.5</v>
          </cell>
          <cell r="M427" t="str">
            <v>E100</v>
          </cell>
          <cell r="N427" t="str">
            <v>"Full"</v>
          </cell>
          <cell r="O427">
            <v>360</v>
          </cell>
          <cell r="P427">
            <v>-24.5</v>
          </cell>
          <cell r="Q427">
            <v>0</v>
          </cell>
          <cell r="R427">
            <v>18.150000000000002</v>
          </cell>
          <cell r="S427">
            <v>90</v>
          </cell>
          <cell r="T427">
            <v>32</v>
          </cell>
          <cell r="U427">
            <v>0</v>
          </cell>
          <cell r="V427">
            <v>90</v>
          </cell>
          <cell r="W427">
            <v>3</v>
          </cell>
          <cell r="X427" t="str">
            <v>"GA-16c_Pt1_Hs=02.70_Tp=13.70_Full.dat"</v>
          </cell>
          <cell r="Y427" t="str">
            <v>"GA-16c_Pt1_Hs=02.70_Tp=13.70_Full.dat"</v>
          </cell>
          <cell r="Z427" t="str">
            <v>"415.xls"</v>
          </cell>
          <cell r="AA427">
            <v>2.7</v>
          </cell>
          <cell r="AB427">
            <v>2</v>
          </cell>
          <cell r="AC427">
            <v>0.12195121951219513</v>
          </cell>
          <cell r="AD427" t="str">
            <v>"GA-16c_Pt1_Hs=02.70_Tp=13.70_Full.dat"</v>
          </cell>
          <cell r="AE427" t="str">
            <v>"GA-16c_Pt1_Hs=02.70_Tp=13.70_Full.dat"</v>
          </cell>
          <cell r="AF427" t="str">
            <v>"415.xls"</v>
          </cell>
        </row>
        <row r="428">
          <cell r="A428">
            <v>416</v>
          </cell>
          <cell r="B428" t="str">
            <v>GA-16c_Pt1_Hs=02.70_Tp=15.07_Full</v>
          </cell>
          <cell r="D428" t="str">
            <v>Ochi-Hubble</v>
          </cell>
          <cell r="E428" t="str">
            <v>"Specified"</v>
          </cell>
          <cell r="F428" t="str">
            <v>SW10</v>
          </cell>
          <cell r="G428">
            <v>22.5</v>
          </cell>
          <cell r="H428">
            <v>2.7</v>
          </cell>
          <cell r="I428">
            <v>8</v>
          </cell>
          <cell r="J428">
            <v>6.6357000663570004E-2</v>
          </cell>
          <cell r="K428" t="str">
            <v>E100</v>
          </cell>
          <cell r="L428">
            <v>337.5</v>
          </cell>
          <cell r="M428" t="str">
            <v>E100</v>
          </cell>
          <cell r="N428" t="str">
            <v>"Full"</v>
          </cell>
          <cell r="O428">
            <v>360</v>
          </cell>
          <cell r="P428">
            <v>-24.5</v>
          </cell>
          <cell r="Q428">
            <v>0</v>
          </cell>
          <cell r="R428">
            <v>18.150000000000002</v>
          </cell>
          <cell r="S428">
            <v>90</v>
          </cell>
          <cell r="T428">
            <v>32</v>
          </cell>
          <cell r="U428">
            <v>0</v>
          </cell>
          <cell r="V428">
            <v>90</v>
          </cell>
          <cell r="W428">
            <v>3</v>
          </cell>
          <cell r="X428" t="str">
            <v>"GA-16c_Pt1_Hs=02.70_Tp=15.07_Full.dat"</v>
          </cell>
          <cell r="Y428" t="str">
            <v>"GA-16c_Pt1_Hs=02.70_Tp=15.07_Full.dat"</v>
          </cell>
          <cell r="Z428" t="str">
            <v>"416.xls"</v>
          </cell>
          <cell r="AA428">
            <v>2.7</v>
          </cell>
          <cell r="AB428">
            <v>2</v>
          </cell>
          <cell r="AC428">
            <v>0.11086474501108648</v>
          </cell>
          <cell r="AD428" t="str">
            <v>"GA-16c_Pt1_Hs=02.70_Tp=15.07_Full.dat"</v>
          </cell>
          <cell r="AE428" t="str">
            <v>"GA-16c_Pt1_Hs=02.70_Tp=15.07_Full.dat"</v>
          </cell>
          <cell r="AF428" t="str">
            <v>"416.xls"</v>
          </cell>
        </row>
        <row r="429">
          <cell r="A429">
            <v>417</v>
          </cell>
          <cell r="B429" t="str">
            <v>GA-16c_Pt1_Hs=02.70_Tp=12.33_Interm</v>
          </cell>
          <cell r="D429" t="str">
            <v>Ochi-Hubble</v>
          </cell>
          <cell r="E429" t="str">
            <v>"Specified"</v>
          </cell>
          <cell r="F429" t="str">
            <v>SW10</v>
          </cell>
          <cell r="G429">
            <v>22.5</v>
          </cell>
          <cell r="H429">
            <v>2.7</v>
          </cell>
          <cell r="I429">
            <v>8</v>
          </cell>
          <cell r="J429">
            <v>8.1103000811030002E-2</v>
          </cell>
          <cell r="K429" t="str">
            <v>E100</v>
          </cell>
          <cell r="L429">
            <v>337.5</v>
          </cell>
          <cell r="M429" t="str">
            <v>E100</v>
          </cell>
          <cell r="N429" t="str">
            <v>"Interm"</v>
          </cell>
          <cell r="O429">
            <v>360</v>
          </cell>
          <cell r="P429">
            <v>-18.149999999999999</v>
          </cell>
          <cell r="Q429">
            <v>0</v>
          </cell>
          <cell r="R429">
            <v>18.150000000000002</v>
          </cell>
          <cell r="S429">
            <v>90</v>
          </cell>
          <cell r="T429">
            <v>32</v>
          </cell>
          <cell r="U429">
            <v>0</v>
          </cell>
          <cell r="V429">
            <v>90</v>
          </cell>
          <cell r="W429">
            <v>3</v>
          </cell>
          <cell r="X429" t="str">
            <v>"GA-16c_Pt1_Hs=02.70_Tp=12.33_Interm.dat"</v>
          </cell>
          <cell r="Y429" t="str">
            <v>"GA-16c_Pt1_Hs=02.70_Tp=12.33_Interm.dat"</v>
          </cell>
          <cell r="Z429" t="str">
            <v>"417.xls"</v>
          </cell>
          <cell r="AA429">
            <v>2.7</v>
          </cell>
          <cell r="AB429">
            <v>2</v>
          </cell>
          <cell r="AC429">
            <v>0.13550135501355015</v>
          </cell>
          <cell r="AD429" t="str">
            <v>"GA-16c_Pt1_Hs=02.70_Tp=12.33_Interm.dat"</v>
          </cell>
          <cell r="AE429" t="str">
            <v>"GA-16c_Pt1_Hs=02.70_Tp=12.33_Interm.dat"</v>
          </cell>
          <cell r="AF429" t="str">
            <v>"417.xls"</v>
          </cell>
        </row>
        <row r="430">
          <cell r="A430">
            <v>418</v>
          </cell>
          <cell r="B430" t="str">
            <v>GA-16c_Pt1_Hs=02.70_Tp=13.70_Interm</v>
          </cell>
          <cell r="D430" t="str">
            <v>Ochi-Hubble</v>
          </cell>
          <cell r="E430" t="str">
            <v>"Specified"</v>
          </cell>
          <cell r="F430" t="str">
            <v>SW10</v>
          </cell>
          <cell r="G430">
            <v>22.5</v>
          </cell>
          <cell r="H430">
            <v>2.7</v>
          </cell>
          <cell r="I430">
            <v>8</v>
          </cell>
          <cell r="J430">
            <v>7.2992700729927015E-2</v>
          </cell>
          <cell r="K430" t="str">
            <v>E100</v>
          </cell>
          <cell r="L430">
            <v>337.5</v>
          </cell>
          <cell r="M430" t="str">
            <v>E100</v>
          </cell>
          <cell r="N430" t="str">
            <v>"Interm"</v>
          </cell>
          <cell r="O430">
            <v>360</v>
          </cell>
          <cell r="P430">
            <v>-18.149999999999999</v>
          </cell>
          <cell r="Q430">
            <v>0</v>
          </cell>
          <cell r="R430">
            <v>18.150000000000002</v>
          </cell>
          <cell r="S430">
            <v>90</v>
          </cell>
          <cell r="T430">
            <v>32</v>
          </cell>
          <cell r="U430">
            <v>0</v>
          </cell>
          <cell r="V430">
            <v>90</v>
          </cell>
          <cell r="W430">
            <v>3</v>
          </cell>
          <cell r="X430" t="str">
            <v>"GA-16c_Pt1_Hs=02.70_Tp=13.70_Interm.dat"</v>
          </cell>
          <cell r="Y430" t="str">
            <v>"GA-16c_Pt1_Hs=02.70_Tp=13.70_Interm.dat"</v>
          </cell>
          <cell r="Z430" t="str">
            <v>"418.xls"</v>
          </cell>
          <cell r="AA430">
            <v>2.7</v>
          </cell>
          <cell r="AB430">
            <v>2</v>
          </cell>
          <cell r="AC430">
            <v>0.12195121951219513</v>
          </cell>
          <cell r="AD430" t="str">
            <v>"GA-16c_Pt1_Hs=02.70_Tp=13.70_Interm.dat"</v>
          </cell>
          <cell r="AE430" t="str">
            <v>"GA-16c_Pt1_Hs=02.70_Tp=13.70_Interm.dat"</v>
          </cell>
          <cell r="AF430" t="str">
            <v>"418.xls"</v>
          </cell>
        </row>
        <row r="431">
          <cell r="A431">
            <v>419</v>
          </cell>
          <cell r="B431" t="str">
            <v>GA-16c_Pt1_Hs=02.70_Tp=15.07_Interm</v>
          </cell>
          <cell r="D431" t="str">
            <v>Ochi-Hubble</v>
          </cell>
          <cell r="E431" t="str">
            <v>"Specified"</v>
          </cell>
          <cell r="F431" t="str">
            <v>SW10</v>
          </cell>
          <cell r="G431">
            <v>22.5</v>
          </cell>
          <cell r="H431">
            <v>2.7</v>
          </cell>
          <cell r="I431">
            <v>8</v>
          </cell>
          <cell r="J431">
            <v>6.6357000663570004E-2</v>
          </cell>
          <cell r="K431" t="str">
            <v>E100</v>
          </cell>
          <cell r="L431">
            <v>337.5</v>
          </cell>
          <cell r="M431" t="str">
            <v>E100</v>
          </cell>
          <cell r="N431" t="str">
            <v>"Interm"</v>
          </cell>
          <cell r="O431">
            <v>360</v>
          </cell>
          <cell r="P431">
            <v>-18.149999999999999</v>
          </cell>
          <cell r="Q431">
            <v>0</v>
          </cell>
          <cell r="R431">
            <v>18.150000000000002</v>
          </cell>
          <cell r="S431">
            <v>90</v>
          </cell>
          <cell r="T431">
            <v>32</v>
          </cell>
          <cell r="U431">
            <v>0</v>
          </cell>
          <cell r="V431">
            <v>90</v>
          </cell>
          <cell r="W431">
            <v>3</v>
          </cell>
          <cell r="X431" t="str">
            <v>"GA-16c_Pt1_Hs=02.70_Tp=15.07_Interm.dat"</v>
          </cell>
          <cell r="Y431" t="str">
            <v>"GA-16c_Pt1_Hs=02.70_Tp=15.07_Interm.dat"</v>
          </cell>
          <cell r="Z431" t="str">
            <v>"419.xls"</v>
          </cell>
          <cell r="AA431">
            <v>2.7</v>
          </cell>
          <cell r="AB431">
            <v>2</v>
          </cell>
          <cell r="AC431">
            <v>0.11086474501108648</v>
          </cell>
          <cell r="AD431" t="str">
            <v>"GA-16c_Pt1_Hs=02.70_Tp=15.07_Interm.dat"</v>
          </cell>
          <cell r="AE431" t="str">
            <v>"GA-16c_Pt1_Hs=02.70_Tp=15.07_Interm.dat"</v>
          </cell>
          <cell r="AF431" t="str">
            <v>"419.xls"</v>
          </cell>
        </row>
        <row r="432">
          <cell r="A432">
            <v>420</v>
          </cell>
          <cell r="B432" t="str">
            <v>GA-16c_Pt1_Hs=02.70_Tp=12.33_Ballast</v>
          </cell>
          <cell r="D432" t="str">
            <v>Ochi-Hubble</v>
          </cell>
          <cell r="E432" t="str">
            <v>"Specified"</v>
          </cell>
          <cell r="F432" t="str">
            <v>SW10</v>
          </cell>
          <cell r="G432">
            <v>22.5</v>
          </cell>
          <cell r="H432">
            <v>2.7</v>
          </cell>
          <cell r="I432">
            <v>8</v>
          </cell>
          <cell r="J432">
            <v>8.1103000811030002E-2</v>
          </cell>
          <cell r="K432" t="str">
            <v>E100</v>
          </cell>
          <cell r="L432">
            <v>337.5</v>
          </cell>
          <cell r="M432" t="str">
            <v>E100</v>
          </cell>
          <cell r="N432" t="str">
            <v>"Ballast"</v>
          </cell>
          <cell r="O432">
            <v>360</v>
          </cell>
          <cell r="P432">
            <v>-11.89</v>
          </cell>
          <cell r="Q432">
            <v>0</v>
          </cell>
          <cell r="R432">
            <v>18.150000000000002</v>
          </cell>
          <cell r="S432">
            <v>90</v>
          </cell>
          <cell r="T432">
            <v>32</v>
          </cell>
          <cell r="U432">
            <v>0</v>
          </cell>
          <cell r="V432">
            <v>90</v>
          </cell>
          <cell r="W432">
            <v>3</v>
          </cell>
          <cell r="X432" t="str">
            <v>"GA-16c_Pt1_Hs=02.70_Tp=12.33_Ballast.dat"</v>
          </cell>
          <cell r="Y432" t="str">
            <v>"GA-16c_Pt1_Hs=02.70_Tp=12.33_Ballast.dat"</v>
          </cell>
          <cell r="Z432" t="str">
            <v>"420.xls"</v>
          </cell>
          <cell r="AA432">
            <v>2.7</v>
          </cell>
          <cell r="AB432">
            <v>2</v>
          </cell>
          <cell r="AC432">
            <v>0.13550135501355015</v>
          </cell>
          <cell r="AD432" t="str">
            <v>"GA-16c_Pt1_Hs=02.70_Tp=12.33_Ballast.dat"</v>
          </cell>
          <cell r="AE432" t="str">
            <v>"GA-16c_Pt1_Hs=02.70_Tp=12.33_Ballast.dat"</v>
          </cell>
          <cell r="AF432" t="str">
            <v>"420.xls"</v>
          </cell>
        </row>
        <row r="433">
          <cell r="A433">
            <v>421</v>
          </cell>
          <cell r="B433" t="str">
            <v>GA-16c_Pt1_Hs=02.70_Tp=13.70_Ballast</v>
          </cell>
          <cell r="D433" t="str">
            <v>Ochi-Hubble</v>
          </cell>
          <cell r="E433" t="str">
            <v>"Specified"</v>
          </cell>
          <cell r="F433" t="str">
            <v>SW10</v>
          </cell>
          <cell r="G433">
            <v>22.5</v>
          </cell>
          <cell r="H433">
            <v>2.7</v>
          </cell>
          <cell r="I433">
            <v>8</v>
          </cell>
          <cell r="J433">
            <v>7.2992700729927015E-2</v>
          </cell>
          <cell r="K433" t="str">
            <v>E100</v>
          </cell>
          <cell r="L433">
            <v>337.5</v>
          </cell>
          <cell r="M433" t="str">
            <v>E100</v>
          </cell>
          <cell r="N433" t="str">
            <v>"Ballast"</v>
          </cell>
          <cell r="O433">
            <v>360</v>
          </cell>
          <cell r="P433">
            <v>-11.89</v>
          </cell>
          <cell r="Q433">
            <v>0</v>
          </cell>
          <cell r="R433">
            <v>18.150000000000002</v>
          </cell>
          <cell r="S433">
            <v>90</v>
          </cell>
          <cell r="T433">
            <v>32</v>
          </cell>
          <cell r="U433">
            <v>0</v>
          </cell>
          <cell r="V433">
            <v>90</v>
          </cell>
          <cell r="W433">
            <v>3</v>
          </cell>
          <cell r="X433" t="str">
            <v>"GA-16c_Pt1_Hs=02.70_Tp=13.70_Ballast.dat"</v>
          </cell>
          <cell r="Y433" t="str">
            <v>"GA-16c_Pt1_Hs=02.70_Tp=13.70_Ballast.dat"</v>
          </cell>
          <cell r="Z433" t="str">
            <v>"421.xls"</v>
          </cell>
          <cell r="AA433">
            <v>2.7</v>
          </cell>
          <cell r="AB433">
            <v>2</v>
          </cell>
          <cell r="AC433">
            <v>0.12195121951219513</v>
          </cell>
          <cell r="AD433" t="str">
            <v>"GA-16c_Pt1_Hs=02.70_Tp=13.70_Ballast.dat"</v>
          </cell>
          <cell r="AE433" t="str">
            <v>"GA-16c_Pt1_Hs=02.70_Tp=13.70_Ballast.dat"</v>
          </cell>
          <cell r="AF433" t="str">
            <v>"421.xls"</v>
          </cell>
        </row>
        <row r="434">
          <cell r="A434">
            <v>422</v>
          </cell>
          <cell r="B434" t="str">
            <v>GA-16c_Pt1_Hs=02.70_Tp=15.07_Ballast</v>
          </cell>
          <cell r="D434" t="str">
            <v>Ochi-Hubble</v>
          </cell>
          <cell r="E434" t="str">
            <v>"Specified"</v>
          </cell>
          <cell r="F434" t="str">
            <v>SW10</v>
          </cell>
          <cell r="G434">
            <v>22.5</v>
          </cell>
          <cell r="H434">
            <v>2.7</v>
          </cell>
          <cell r="I434">
            <v>8</v>
          </cell>
          <cell r="J434">
            <v>6.6357000663570004E-2</v>
          </cell>
          <cell r="K434" t="str">
            <v>E100</v>
          </cell>
          <cell r="L434">
            <v>337.5</v>
          </cell>
          <cell r="M434" t="str">
            <v>E100</v>
          </cell>
          <cell r="N434" t="str">
            <v>"Ballast"</v>
          </cell>
          <cell r="O434">
            <v>360</v>
          </cell>
          <cell r="P434">
            <v>-11.89</v>
          </cell>
          <cell r="Q434">
            <v>0</v>
          </cell>
          <cell r="R434">
            <v>18.150000000000002</v>
          </cell>
          <cell r="S434">
            <v>90</v>
          </cell>
          <cell r="T434">
            <v>32</v>
          </cell>
          <cell r="U434">
            <v>0</v>
          </cell>
          <cell r="V434">
            <v>90</v>
          </cell>
          <cell r="W434">
            <v>3</v>
          </cell>
          <cell r="X434" t="str">
            <v>"GA-16c_Pt1_Hs=02.70_Tp=15.07_Ballast.dat"</v>
          </cell>
          <cell r="Y434" t="str">
            <v>"GA-16c_Pt1_Hs=02.70_Tp=15.07_Ballast.dat"</v>
          </cell>
          <cell r="Z434" t="str">
            <v>"422.xls"</v>
          </cell>
          <cell r="AA434">
            <v>2.7</v>
          </cell>
          <cell r="AB434">
            <v>2</v>
          </cell>
          <cell r="AC434">
            <v>0.11086474501108648</v>
          </cell>
          <cell r="AD434" t="str">
            <v>"GA-16c_Pt1_Hs=02.70_Tp=15.07_Ballast.dat"</v>
          </cell>
          <cell r="AE434" t="str">
            <v>"GA-16c_Pt1_Hs=02.70_Tp=15.07_Ballast.dat"</v>
          </cell>
          <cell r="AF434" t="str">
            <v>"422.xls"</v>
          </cell>
        </row>
        <row r="435">
          <cell r="A435">
            <v>423</v>
          </cell>
          <cell r="B435" t="str">
            <v>GA-16d_Pt1_Hs=02.70_Tp=12.33_Full</v>
          </cell>
          <cell r="D435" t="str">
            <v>Ochi-Hubble</v>
          </cell>
          <cell r="E435" t="str">
            <v>"Specified"</v>
          </cell>
          <cell r="F435" t="str">
            <v>W10</v>
          </cell>
          <cell r="G435">
            <v>337.5</v>
          </cell>
          <cell r="H435">
            <v>2.7</v>
          </cell>
          <cell r="I435">
            <v>8</v>
          </cell>
          <cell r="J435">
            <v>8.1103000811030002E-2</v>
          </cell>
          <cell r="K435" t="str">
            <v>NE100</v>
          </cell>
          <cell r="L435">
            <v>22.5</v>
          </cell>
          <cell r="M435" t="str">
            <v>NE100</v>
          </cell>
          <cell r="N435" t="str">
            <v>"Full"</v>
          </cell>
          <cell r="O435">
            <v>360</v>
          </cell>
          <cell r="P435">
            <v>-24.5</v>
          </cell>
          <cell r="Q435">
            <v>0</v>
          </cell>
          <cell r="R435">
            <v>18.150000000000002</v>
          </cell>
          <cell r="S435">
            <v>90</v>
          </cell>
          <cell r="T435">
            <v>32</v>
          </cell>
          <cell r="U435">
            <v>0</v>
          </cell>
          <cell r="V435">
            <v>90</v>
          </cell>
          <cell r="W435">
            <v>3</v>
          </cell>
          <cell r="X435" t="str">
            <v>"GA-16d_Pt1_Hs=02.70_Tp=12.33_Full.dat"</v>
          </cell>
          <cell r="Y435" t="str">
            <v>"GA-16d_Pt1_Hs=02.70_Tp=12.33_Full.dat"</v>
          </cell>
          <cell r="Z435" t="str">
            <v>"423.xls"</v>
          </cell>
          <cell r="AA435">
            <v>2.7</v>
          </cell>
          <cell r="AB435">
            <v>2</v>
          </cell>
          <cell r="AC435">
            <v>0.13550135501355015</v>
          </cell>
          <cell r="AD435" t="str">
            <v>"GA-16d_Pt1_Hs=02.70_Tp=12.33_Full.dat"</v>
          </cell>
          <cell r="AE435" t="str">
            <v>"GA-16d_Pt1_Hs=02.70_Tp=12.33_Full.dat"</v>
          </cell>
          <cell r="AF435" t="str">
            <v>"423.xls"</v>
          </cell>
        </row>
        <row r="436">
          <cell r="A436">
            <v>424</v>
          </cell>
          <cell r="B436" t="str">
            <v>GA-16d_Pt1_Hs=02.70_Tp=13.70_Full</v>
          </cell>
          <cell r="D436" t="str">
            <v>Ochi-Hubble</v>
          </cell>
          <cell r="E436" t="str">
            <v>"Specified"</v>
          </cell>
          <cell r="F436" t="str">
            <v>W10</v>
          </cell>
          <cell r="G436">
            <v>337.5</v>
          </cell>
          <cell r="H436">
            <v>2.7</v>
          </cell>
          <cell r="I436">
            <v>8</v>
          </cell>
          <cell r="J436">
            <v>7.2992700729927015E-2</v>
          </cell>
          <cell r="K436" t="str">
            <v>NE100</v>
          </cell>
          <cell r="L436">
            <v>22.5</v>
          </cell>
          <cell r="M436" t="str">
            <v>NE100</v>
          </cell>
          <cell r="N436" t="str">
            <v>"Full"</v>
          </cell>
          <cell r="O436">
            <v>360</v>
          </cell>
          <cell r="P436">
            <v>-24.5</v>
          </cell>
          <cell r="Q436">
            <v>0</v>
          </cell>
          <cell r="R436">
            <v>18.150000000000002</v>
          </cell>
          <cell r="S436">
            <v>90</v>
          </cell>
          <cell r="T436">
            <v>32</v>
          </cell>
          <cell r="U436">
            <v>0</v>
          </cell>
          <cell r="V436">
            <v>90</v>
          </cell>
          <cell r="W436">
            <v>3</v>
          </cell>
          <cell r="X436" t="str">
            <v>"GA-16d_Pt1_Hs=02.70_Tp=13.70_Full.dat"</v>
          </cell>
          <cell r="Y436" t="str">
            <v>"GA-16d_Pt1_Hs=02.70_Tp=13.70_Full.dat"</v>
          </cell>
          <cell r="Z436" t="str">
            <v>"424.xls"</v>
          </cell>
          <cell r="AA436">
            <v>2.7</v>
          </cell>
          <cell r="AB436">
            <v>2</v>
          </cell>
          <cell r="AC436">
            <v>0.12195121951219513</v>
          </cell>
          <cell r="AD436" t="str">
            <v>"GA-16d_Pt1_Hs=02.70_Tp=13.70_Full.dat"</v>
          </cell>
          <cell r="AE436" t="str">
            <v>"GA-16d_Pt1_Hs=02.70_Tp=13.70_Full.dat"</v>
          </cell>
          <cell r="AF436" t="str">
            <v>"424.xls"</v>
          </cell>
        </row>
        <row r="437">
          <cell r="A437">
            <v>425</v>
          </cell>
          <cell r="B437" t="str">
            <v>GA-16d_Pt1_Hs=02.70_Tp=15.07_Full</v>
          </cell>
          <cell r="D437" t="str">
            <v>Ochi-Hubble</v>
          </cell>
          <cell r="E437" t="str">
            <v>"Specified"</v>
          </cell>
          <cell r="F437" t="str">
            <v>W10</v>
          </cell>
          <cell r="G437">
            <v>337.5</v>
          </cell>
          <cell r="H437">
            <v>2.7</v>
          </cell>
          <cell r="I437">
            <v>8</v>
          </cell>
          <cell r="J437">
            <v>6.6357000663570004E-2</v>
          </cell>
          <cell r="K437" t="str">
            <v>NE100</v>
          </cell>
          <cell r="L437">
            <v>22.5</v>
          </cell>
          <cell r="M437" t="str">
            <v>NE100</v>
          </cell>
          <cell r="N437" t="str">
            <v>"Full"</v>
          </cell>
          <cell r="O437">
            <v>360</v>
          </cell>
          <cell r="P437">
            <v>-24.5</v>
          </cell>
          <cell r="Q437">
            <v>0</v>
          </cell>
          <cell r="R437">
            <v>18.150000000000002</v>
          </cell>
          <cell r="S437">
            <v>90</v>
          </cell>
          <cell r="T437">
            <v>32</v>
          </cell>
          <cell r="U437">
            <v>0</v>
          </cell>
          <cell r="V437">
            <v>90</v>
          </cell>
          <cell r="W437">
            <v>3</v>
          </cell>
          <cell r="X437" t="str">
            <v>"GA-16d_Pt1_Hs=02.70_Tp=15.07_Full.dat"</v>
          </cell>
          <cell r="Y437" t="str">
            <v>"GA-16d_Pt1_Hs=02.70_Tp=15.07_Full.dat"</v>
          </cell>
          <cell r="Z437" t="str">
            <v>"425.xls"</v>
          </cell>
          <cell r="AA437">
            <v>2.7</v>
          </cell>
          <cell r="AB437">
            <v>2</v>
          </cell>
          <cell r="AC437">
            <v>0.11086474501108648</v>
          </cell>
          <cell r="AD437" t="str">
            <v>"GA-16d_Pt1_Hs=02.70_Tp=15.07_Full.dat"</v>
          </cell>
          <cell r="AE437" t="str">
            <v>"GA-16d_Pt1_Hs=02.70_Tp=15.07_Full.dat"</v>
          </cell>
          <cell r="AF437" t="str">
            <v>"425.xls"</v>
          </cell>
        </row>
        <row r="438">
          <cell r="A438">
            <v>426</v>
          </cell>
          <cell r="B438" t="str">
            <v>GA-16d_Pt1_Hs=02.70_Tp=12.33_Interm</v>
          </cell>
          <cell r="D438" t="str">
            <v>Ochi-Hubble</v>
          </cell>
          <cell r="E438" t="str">
            <v>"Specified"</v>
          </cell>
          <cell r="F438" t="str">
            <v>W10</v>
          </cell>
          <cell r="G438">
            <v>337.5</v>
          </cell>
          <cell r="H438">
            <v>2.7</v>
          </cell>
          <cell r="I438">
            <v>8</v>
          </cell>
          <cell r="J438">
            <v>8.1103000811030002E-2</v>
          </cell>
          <cell r="K438" t="str">
            <v>NE100</v>
          </cell>
          <cell r="L438">
            <v>22.5</v>
          </cell>
          <cell r="M438" t="str">
            <v>NE100</v>
          </cell>
          <cell r="N438" t="str">
            <v>"Interm"</v>
          </cell>
          <cell r="O438">
            <v>360</v>
          </cell>
          <cell r="P438">
            <v>-18.149999999999999</v>
          </cell>
          <cell r="Q438">
            <v>0</v>
          </cell>
          <cell r="R438">
            <v>18.150000000000002</v>
          </cell>
          <cell r="S438">
            <v>90</v>
          </cell>
          <cell r="T438">
            <v>32</v>
          </cell>
          <cell r="U438">
            <v>0</v>
          </cell>
          <cell r="V438">
            <v>90</v>
          </cell>
          <cell r="W438">
            <v>3</v>
          </cell>
          <cell r="X438" t="str">
            <v>"GA-16d_Pt1_Hs=02.70_Tp=12.33_Interm.dat"</v>
          </cell>
          <cell r="Y438" t="str">
            <v>"GA-16d_Pt1_Hs=02.70_Tp=12.33_Interm.dat"</v>
          </cell>
          <cell r="Z438" t="str">
            <v>"426.xls"</v>
          </cell>
          <cell r="AA438">
            <v>2.7</v>
          </cell>
          <cell r="AB438">
            <v>2</v>
          </cell>
          <cell r="AC438">
            <v>0.13550135501355015</v>
          </cell>
          <cell r="AD438" t="str">
            <v>"GA-16d_Pt1_Hs=02.70_Tp=12.33_Interm.dat"</v>
          </cell>
          <cell r="AE438" t="str">
            <v>"GA-16d_Pt1_Hs=02.70_Tp=12.33_Interm.dat"</v>
          </cell>
          <cell r="AF438" t="str">
            <v>"426.xls"</v>
          </cell>
        </row>
        <row r="439">
          <cell r="A439">
            <v>427</v>
          </cell>
          <cell r="B439" t="str">
            <v>GA-16d_Pt1_Hs=02.70_Tp=13.70_Interm</v>
          </cell>
          <cell r="D439" t="str">
            <v>Ochi-Hubble</v>
          </cell>
          <cell r="E439" t="str">
            <v>"Specified"</v>
          </cell>
          <cell r="F439" t="str">
            <v>W10</v>
          </cell>
          <cell r="G439">
            <v>337.5</v>
          </cell>
          <cell r="H439">
            <v>2.7</v>
          </cell>
          <cell r="I439">
            <v>8</v>
          </cell>
          <cell r="J439">
            <v>7.2992700729927015E-2</v>
          </cell>
          <cell r="K439" t="str">
            <v>NE100</v>
          </cell>
          <cell r="L439">
            <v>22.5</v>
          </cell>
          <cell r="M439" t="str">
            <v>NE100</v>
          </cell>
          <cell r="N439" t="str">
            <v>"Interm"</v>
          </cell>
          <cell r="O439">
            <v>360</v>
          </cell>
          <cell r="P439">
            <v>-18.149999999999999</v>
          </cell>
          <cell r="Q439">
            <v>0</v>
          </cell>
          <cell r="R439">
            <v>18.150000000000002</v>
          </cell>
          <cell r="S439">
            <v>90</v>
          </cell>
          <cell r="T439">
            <v>32</v>
          </cell>
          <cell r="U439">
            <v>0</v>
          </cell>
          <cell r="V439">
            <v>90</v>
          </cell>
          <cell r="W439">
            <v>3</v>
          </cell>
          <cell r="X439" t="str">
            <v>"GA-16d_Pt1_Hs=02.70_Tp=13.70_Interm.dat"</v>
          </cell>
          <cell r="Y439" t="str">
            <v>"GA-16d_Pt1_Hs=02.70_Tp=13.70_Interm.dat"</v>
          </cell>
          <cell r="Z439" t="str">
            <v>"427.xls"</v>
          </cell>
          <cell r="AA439">
            <v>2.7</v>
          </cell>
          <cell r="AB439">
            <v>2</v>
          </cell>
          <cell r="AC439">
            <v>0.12195121951219513</v>
          </cell>
          <cell r="AD439" t="str">
            <v>"GA-16d_Pt1_Hs=02.70_Tp=13.70_Interm.dat"</v>
          </cell>
          <cell r="AE439" t="str">
            <v>"GA-16d_Pt1_Hs=02.70_Tp=13.70_Interm.dat"</v>
          </cell>
          <cell r="AF439" t="str">
            <v>"427.xls"</v>
          </cell>
        </row>
        <row r="440">
          <cell r="A440">
            <v>428</v>
          </cell>
          <cell r="B440" t="str">
            <v>GA-16d_Pt1_Hs=02.70_Tp=15.07_Interm</v>
          </cell>
          <cell r="D440" t="str">
            <v>Ochi-Hubble</v>
          </cell>
          <cell r="E440" t="str">
            <v>"Specified"</v>
          </cell>
          <cell r="F440" t="str">
            <v>W10</v>
          </cell>
          <cell r="G440">
            <v>337.5</v>
          </cell>
          <cell r="H440">
            <v>2.7</v>
          </cell>
          <cell r="I440">
            <v>8</v>
          </cell>
          <cell r="J440">
            <v>6.6357000663570004E-2</v>
          </cell>
          <cell r="K440" t="str">
            <v>NE100</v>
          </cell>
          <cell r="L440">
            <v>22.5</v>
          </cell>
          <cell r="M440" t="str">
            <v>NE100</v>
          </cell>
          <cell r="N440" t="str">
            <v>"Interm"</v>
          </cell>
          <cell r="O440">
            <v>360</v>
          </cell>
          <cell r="P440">
            <v>-18.149999999999999</v>
          </cell>
          <cell r="Q440">
            <v>0</v>
          </cell>
          <cell r="R440">
            <v>18.150000000000002</v>
          </cell>
          <cell r="S440">
            <v>90</v>
          </cell>
          <cell r="T440">
            <v>32</v>
          </cell>
          <cell r="U440">
            <v>0</v>
          </cell>
          <cell r="V440">
            <v>90</v>
          </cell>
          <cell r="W440">
            <v>3</v>
          </cell>
          <cell r="X440" t="str">
            <v>"GA-16d_Pt1_Hs=02.70_Tp=15.07_Interm.dat"</v>
          </cell>
          <cell r="Y440" t="str">
            <v>"GA-16d_Pt1_Hs=02.70_Tp=15.07_Interm.dat"</v>
          </cell>
          <cell r="Z440" t="str">
            <v>"428.xls"</v>
          </cell>
          <cell r="AA440">
            <v>2.7</v>
          </cell>
          <cell r="AB440">
            <v>2</v>
          </cell>
          <cell r="AC440">
            <v>0.11086474501108648</v>
          </cell>
          <cell r="AD440" t="str">
            <v>"GA-16d_Pt1_Hs=02.70_Tp=15.07_Interm.dat"</v>
          </cell>
          <cell r="AE440" t="str">
            <v>"GA-16d_Pt1_Hs=02.70_Tp=15.07_Interm.dat"</v>
          </cell>
          <cell r="AF440" t="str">
            <v>"428.xls"</v>
          </cell>
        </row>
        <row r="441">
          <cell r="A441">
            <v>429</v>
          </cell>
          <cell r="B441" t="str">
            <v>GA-16d_Pt1_Hs=02.70_Tp=12.33_Ballast</v>
          </cell>
          <cell r="D441" t="str">
            <v>Ochi-Hubble</v>
          </cell>
          <cell r="E441" t="str">
            <v>"Specified"</v>
          </cell>
          <cell r="F441" t="str">
            <v>W10</v>
          </cell>
          <cell r="G441">
            <v>337.5</v>
          </cell>
          <cell r="H441">
            <v>2.7</v>
          </cell>
          <cell r="I441">
            <v>8</v>
          </cell>
          <cell r="J441">
            <v>8.1103000811030002E-2</v>
          </cell>
          <cell r="K441" t="str">
            <v>NE100</v>
          </cell>
          <cell r="L441">
            <v>22.5</v>
          </cell>
          <cell r="M441" t="str">
            <v>NE100</v>
          </cell>
          <cell r="N441" t="str">
            <v>"Ballast"</v>
          </cell>
          <cell r="O441">
            <v>360</v>
          </cell>
          <cell r="P441">
            <v>-11.89</v>
          </cell>
          <cell r="Q441">
            <v>0</v>
          </cell>
          <cell r="R441">
            <v>18.150000000000002</v>
          </cell>
          <cell r="S441">
            <v>90</v>
          </cell>
          <cell r="T441">
            <v>32</v>
          </cell>
          <cell r="U441">
            <v>0</v>
          </cell>
          <cell r="V441">
            <v>90</v>
          </cell>
          <cell r="W441">
            <v>3</v>
          </cell>
          <cell r="X441" t="str">
            <v>"GA-16d_Pt1_Hs=02.70_Tp=12.33_Ballast.dat"</v>
          </cell>
          <cell r="Y441" t="str">
            <v>"GA-16d_Pt1_Hs=02.70_Tp=12.33_Ballast.dat"</v>
          </cell>
          <cell r="Z441" t="str">
            <v>"429.xls"</v>
          </cell>
          <cell r="AA441">
            <v>2.7</v>
          </cell>
          <cell r="AB441">
            <v>2</v>
          </cell>
          <cell r="AC441">
            <v>0.13550135501355015</v>
          </cell>
          <cell r="AD441" t="str">
            <v>"GA-16d_Pt1_Hs=02.70_Tp=12.33_Ballast.dat"</v>
          </cell>
          <cell r="AE441" t="str">
            <v>"GA-16d_Pt1_Hs=02.70_Tp=12.33_Ballast.dat"</v>
          </cell>
          <cell r="AF441" t="str">
            <v>"429.xls"</v>
          </cell>
        </row>
        <row r="442">
          <cell r="A442">
            <v>430</v>
          </cell>
          <cell r="B442" t="str">
            <v>GA-16d_Pt1_Hs=02.70_Tp=13.70_Ballast</v>
          </cell>
          <cell r="D442" t="str">
            <v>Ochi-Hubble</v>
          </cell>
          <cell r="E442" t="str">
            <v>"Specified"</v>
          </cell>
          <cell r="F442" t="str">
            <v>W10</v>
          </cell>
          <cell r="G442">
            <v>337.5</v>
          </cell>
          <cell r="H442">
            <v>2.7</v>
          </cell>
          <cell r="I442">
            <v>8</v>
          </cell>
          <cell r="J442">
            <v>7.2992700729927015E-2</v>
          </cell>
          <cell r="K442" t="str">
            <v>NE100</v>
          </cell>
          <cell r="L442">
            <v>22.5</v>
          </cell>
          <cell r="M442" t="str">
            <v>NE100</v>
          </cell>
          <cell r="N442" t="str">
            <v>"Ballast"</v>
          </cell>
          <cell r="O442">
            <v>360</v>
          </cell>
          <cell r="P442">
            <v>-11.89</v>
          </cell>
          <cell r="Q442">
            <v>0</v>
          </cell>
          <cell r="R442">
            <v>18.150000000000002</v>
          </cell>
          <cell r="S442">
            <v>90</v>
          </cell>
          <cell r="T442">
            <v>32</v>
          </cell>
          <cell r="U442">
            <v>0</v>
          </cell>
          <cell r="V442">
            <v>90</v>
          </cell>
          <cell r="W442">
            <v>3</v>
          </cell>
          <cell r="X442" t="str">
            <v>"GA-16d_Pt1_Hs=02.70_Tp=13.70_Ballast.dat"</v>
          </cell>
          <cell r="Y442" t="str">
            <v>"GA-16d_Pt1_Hs=02.70_Tp=13.70_Ballast.dat"</v>
          </cell>
          <cell r="Z442" t="str">
            <v>"430.xls"</v>
          </cell>
          <cell r="AA442">
            <v>2.7</v>
          </cell>
          <cell r="AB442">
            <v>2</v>
          </cell>
          <cell r="AC442">
            <v>0.12195121951219513</v>
          </cell>
          <cell r="AD442" t="str">
            <v>"GA-16d_Pt1_Hs=02.70_Tp=13.70_Ballast.dat"</v>
          </cell>
          <cell r="AE442" t="str">
            <v>"GA-16d_Pt1_Hs=02.70_Tp=13.70_Ballast.dat"</v>
          </cell>
          <cell r="AF442" t="str">
            <v>"430.xls"</v>
          </cell>
        </row>
        <row r="443">
          <cell r="A443">
            <v>431</v>
          </cell>
          <cell r="B443" t="str">
            <v>GA-16d_Pt1_Hs=02.70_Tp=15.07_Ballast</v>
          </cell>
          <cell r="D443" t="str">
            <v>Ochi-Hubble</v>
          </cell>
          <cell r="E443" t="str">
            <v>"Specified"</v>
          </cell>
          <cell r="F443" t="str">
            <v>W10</v>
          </cell>
          <cell r="G443">
            <v>337.5</v>
          </cell>
          <cell r="H443">
            <v>2.7</v>
          </cell>
          <cell r="I443">
            <v>8</v>
          </cell>
          <cell r="J443">
            <v>6.6357000663570004E-2</v>
          </cell>
          <cell r="K443" t="str">
            <v>NE100</v>
          </cell>
          <cell r="L443">
            <v>22.5</v>
          </cell>
          <cell r="M443" t="str">
            <v>NE100</v>
          </cell>
          <cell r="N443" t="str">
            <v>"Ballast"</v>
          </cell>
          <cell r="O443">
            <v>360</v>
          </cell>
          <cell r="P443">
            <v>-11.89</v>
          </cell>
          <cell r="Q443">
            <v>0</v>
          </cell>
          <cell r="R443">
            <v>18.150000000000002</v>
          </cell>
          <cell r="S443">
            <v>90</v>
          </cell>
          <cell r="T443">
            <v>32</v>
          </cell>
          <cell r="U443">
            <v>0</v>
          </cell>
          <cell r="V443">
            <v>90</v>
          </cell>
          <cell r="W443">
            <v>3</v>
          </cell>
          <cell r="X443" t="str">
            <v>"GA-16d_Pt1_Hs=02.70_Tp=15.07_Ballast.dat"</v>
          </cell>
          <cell r="Y443" t="str">
            <v>"GA-16d_Pt1_Hs=02.70_Tp=15.07_Ballast.dat"</v>
          </cell>
          <cell r="Z443" t="str">
            <v>"431.xls"</v>
          </cell>
          <cell r="AA443">
            <v>2.7</v>
          </cell>
          <cell r="AB443">
            <v>2</v>
          </cell>
          <cell r="AC443">
            <v>0.11086474501108648</v>
          </cell>
          <cell r="AD443" t="str">
            <v>"GA-16d_Pt1_Hs=02.70_Tp=15.07_Ballast.dat"</v>
          </cell>
          <cell r="AE443" t="str">
            <v>"GA-16d_Pt1_Hs=02.70_Tp=15.07_Ballast.dat"</v>
          </cell>
          <cell r="AF443" t="str">
            <v>"431.xls"</v>
          </cell>
        </row>
        <row r="444">
          <cell r="A444">
            <v>432</v>
          </cell>
          <cell r="B444" t="str">
            <v>GA-17_Pt1_Hs=03.80_Tp=18.15_Full</v>
          </cell>
          <cell r="D444" t="str">
            <v>Ochi-Hubble</v>
          </cell>
          <cell r="E444" t="str">
            <v>"Specified"</v>
          </cell>
          <cell r="F444" t="str">
            <v>S1</v>
          </cell>
          <cell r="G444">
            <v>90</v>
          </cell>
          <cell r="H444">
            <v>3.8</v>
          </cell>
          <cell r="I444">
            <v>8</v>
          </cell>
          <cell r="J444">
            <v>5.5096418732782364E-2</v>
          </cell>
          <cell r="K444" t="str">
            <v>N1</v>
          </cell>
          <cell r="L444">
            <v>90</v>
          </cell>
          <cell r="M444" t="str">
            <v>N1</v>
          </cell>
          <cell r="N444" t="str">
            <v>"Full"</v>
          </cell>
          <cell r="O444">
            <v>90</v>
          </cell>
          <cell r="P444">
            <v>-24.5</v>
          </cell>
          <cell r="Q444">
            <v>0</v>
          </cell>
          <cell r="R444">
            <v>18.150000000000002</v>
          </cell>
          <cell r="S444">
            <v>90</v>
          </cell>
          <cell r="T444">
            <v>32</v>
          </cell>
          <cell r="U444">
            <v>0</v>
          </cell>
          <cell r="V444">
            <v>90</v>
          </cell>
          <cell r="W444">
            <v>3</v>
          </cell>
          <cell r="X444" t="str">
            <v>"GA-17_Pt1_Hs=03.80_Tp=18.15_Full.dat"</v>
          </cell>
          <cell r="Y444" t="str">
            <v>"GA-17_Pt1_Hs=03.80_Tp=18.15_Full.dat"</v>
          </cell>
          <cell r="Z444" t="str">
            <v>"432.xls"</v>
          </cell>
          <cell r="AA444">
            <v>3.8</v>
          </cell>
          <cell r="AB444">
            <v>2</v>
          </cell>
          <cell r="AC444">
            <v>9.3720712277413312E-2</v>
          </cell>
          <cell r="AD444" t="str">
            <v>"GA-17_Pt1_Hs=03.80_Tp=18.15_Full.dat"</v>
          </cell>
          <cell r="AE444" t="str">
            <v>"GA-17_Pt1_Hs=03.80_Tp=18.15_Full.dat"</v>
          </cell>
          <cell r="AF444" t="str">
            <v>"432.xls"</v>
          </cell>
        </row>
        <row r="445">
          <cell r="A445">
            <v>433</v>
          </cell>
          <cell r="B445" t="str">
            <v>GA-17_Pt1_Hs=03.80_Tp=18.15_Full</v>
          </cell>
          <cell r="D445" t="str">
            <v>Ochi-Hubble</v>
          </cell>
          <cell r="E445" t="str">
            <v>"Specified"</v>
          </cell>
          <cell r="F445" t="str">
            <v>S1</v>
          </cell>
          <cell r="G445">
            <v>90</v>
          </cell>
          <cell r="H445">
            <v>3.8</v>
          </cell>
          <cell r="I445">
            <v>8</v>
          </cell>
          <cell r="J445">
            <v>5.5096418732782364E-2</v>
          </cell>
          <cell r="K445" t="str">
            <v>N1</v>
          </cell>
          <cell r="L445">
            <v>90</v>
          </cell>
          <cell r="M445" t="str">
            <v>N1</v>
          </cell>
          <cell r="N445" t="str">
            <v>"Full"</v>
          </cell>
          <cell r="O445">
            <v>90</v>
          </cell>
          <cell r="P445">
            <v>-24.5</v>
          </cell>
          <cell r="Q445">
            <v>0</v>
          </cell>
          <cell r="R445">
            <v>18.150000000000002</v>
          </cell>
          <cell r="S445">
            <v>90</v>
          </cell>
          <cell r="T445">
            <v>32</v>
          </cell>
          <cell r="U445">
            <v>0</v>
          </cell>
          <cell r="V445">
            <v>90</v>
          </cell>
          <cell r="W445">
            <v>3</v>
          </cell>
          <cell r="X445" t="str">
            <v>"GA-17_Pt1_Hs=03.80_Tp=18.15_Full.dat"</v>
          </cell>
          <cell r="Y445" t="str">
            <v>"GA-17_Pt1_Hs=03.80_Tp=18.15_Full.dat"</v>
          </cell>
          <cell r="Z445" t="str">
            <v>"433.xls"</v>
          </cell>
          <cell r="AA445">
            <v>3.8</v>
          </cell>
          <cell r="AB445">
            <v>2</v>
          </cell>
          <cell r="AC445">
            <v>9.3720712277413312E-2</v>
          </cell>
          <cell r="AD445" t="str">
            <v>"GA-17_Pt1_Hs=03.80_Tp=18.15_Full.dat"</v>
          </cell>
          <cell r="AE445" t="str">
            <v>"GA-17_Pt1_Hs=03.80_Tp=18.15_Full.dat"</v>
          </cell>
          <cell r="AF445" t="str">
            <v>"433.xls"</v>
          </cell>
        </row>
        <row r="446">
          <cell r="A446">
            <v>434</v>
          </cell>
          <cell r="B446" t="str">
            <v>GA-17_Pt1_Hs=03.80_Tp=18.15_Full</v>
          </cell>
          <cell r="D446" t="str">
            <v>Ochi-Hubble</v>
          </cell>
          <cell r="E446" t="str">
            <v>"Specified"</v>
          </cell>
          <cell r="F446" t="str">
            <v>S1</v>
          </cell>
          <cell r="G446">
            <v>90</v>
          </cell>
          <cell r="H446">
            <v>3.8</v>
          </cell>
          <cell r="I446">
            <v>8</v>
          </cell>
          <cell r="J446">
            <v>5.5096418732782364E-2</v>
          </cell>
          <cell r="K446" t="str">
            <v>N1</v>
          </cell>
          <cell r="L446">
            <v>90</v>
          </cell>
          <cell r="M446" t="str">
            <v>N1</v>
          </cell>
          <cell r="N446" t="str">
            <v>"Full"</v>
          </cell>
          <cell r="O446">
            <v>90</v>
          </cell>
          <cell r="P446">
            <v>-24.5</v>
          </cell>
          <cell r="Q446">
            <v>0</v>
          </cell>
          <cell r="R446">
            <v>18.150000000000002</v>
          </cell>
          <cell r="S446">
            <v>90</v>
          </cell>
          <cell r="T446">
            <v>32</v>
          </cell>
          <cell r="U446">
            <v>0</v>
          </cell>
          <cell r="V446">
            <v>90</v>
          </cell>
          <cell r="W446">
            <v>3</v>
          </cell>
          <cell r="X446" t="str">
            <v>"GA-17_Pt1_Hs=03.80_Tp=18.15_Full.dat"</v>
          </cell>
          <cell r="Y446" t="str">
            <v>"GA-17_Pt1_Hs=03.80_Tp=18.15_Full.dat"</v>
          </cell>
          <cell r="Z446" t="str">
            <v>"434.xls"</v>
          </cell>
          <cell r="AA446">
            <v>3.8</v>
          </cell>
          <cell r="AB446">
            <v>2</v>
          </cell>
          <cell r="AC446">
            <v>9.3720712277413312E-2</v>
          </cell>
          <cell r="AD446" t="str">
            <v>"GA-17_Pt1_Hs=03.80_Tp=18.15_Full.dat"</v>
          </cell>
          <cell r="AE446" t="str">
            <v>"GA-17_Pt1_Hs=03.80_Tp=18.15_Full.dat"</v>
          </cell>
          <cell r="AF446" t="str">
            <v>"434.xls"</v>
          </cell>
        </row>
        <row r="447">
          <cell r="A447">
            <v>435</v>
          </cell>
          <cell r="B447" t="str">
            <v>GA-17_Pt1_Hs=03.80_Tp=18.15_Interm</v>
          </cell>
          <cell r="D447" t="str">
            <v>Ochi-Hubble</v>
          </cell>
          <cell r="E447" t="str">
            <v>"Specified"</v>
          </cell>
          <cell r="F447" t="str">
            <v>S1</v>
          </cell>
          <cell r="G447">
            <v>90</v>
          </cell>
          <cell r="H447">
            <v>3.8</v>
          </cell>
          <cell r="I447">
            <v>8</v>
          </cell>
          <cell r="J447">
            <v>5.5096418732782364E-2</v>
          </cell>
          <cell r="K447" t="str">
            <v>N1</v>
          </cell>
          <cell r="L447">
            <v>90</v>
          </cell>
          <cell r="M447" t="str">
            <v>N1</v>
          </cell>
          <cell r="N447" t="str">
            <v>"Interm"</v>
          </cell>
          <cell r="O447">
            <v>90</v>
          </cell>
          <cell r="P447">
            <v>-18.149999999999999</v>
          </cell>
          <cell r="Q447">
            <v>0</v>
          </cell>
          <cell r="R447">
            <v>18.150000000000002</v>
          </cell>
          <cell r="S447">
            <v>90</v>
          </cell>
          <cell r="T447">
            <v>32</v>
          </cell>
          <cell r="U447">
            <v>0</v>
          </cell>
          <cell r="V447">
            <v>90</v>
          </cell>
          <cell r="W447">
            <v>3</v>
          </cell>
          <cell r="X447" t="str">
            <v>"GA-17_Pt1_Hs=03.80_Tp=18.15_Interm.dat"</v>
          </cell>
          <cell r="Y447" t="str">
            <v>"GA-17_Pt1_Hs=03.80_Tp=18.15_Interm.dat"</v>
          </cell>
          <cell r="Z447" t="str">
            <v>"435.xls"</v>
          </cell>
          <cell r="AA447">
            <v>3.8</v>
          </cell>
          <cell r="AB447">
            <v>2</v>
          </cell>
          <cell r="AC447">
            <v>9.3720712277413312E-2</v>
          </cell>
          <cell r="AD447" t="str">
            <v>"GA-17_Pt1_Hs=03.80_Tp=18.15_Interm.dat"</v>
          </cell>
          <cell r="AE447" t="str">
            <v>"GA-17_Pt1_Hs=03.80_Tp=18.15_Interm.dat"</v>
          </cell>
          <cell r="AF447" t="str">
            <v>"435.xls"</v>
          </cell>
        </row>
        <row r="448">
          <cell r="A448">
            <v>436</v>
          </cell>
          <cell r="B448" t="str">
            <v>GA-17_Pt1_Hs=03.80_Tp=18.15_Interm</v>
          </cell>
          <cell r="D448" t="str">
            <v>Ochi-Hubble</v>
          </cell>
          <cell r="E448" t="str">
            <v>"Specified"</v>
          </cell>
          <cell r="F448" t="str">
            <v>S1</v>
          </cell>
          <cell r="G448">
            <v>90</v>
          </cell>
          <cell r="H448">
            <v>3.8</v>
          </cell>
          <cell r="I448">
            <v>8</v>
          </cell>
          <cell r="J448">
            <v>5.5096418732782364E-2</v>
          </cell>
          <cell r="K448" t="str">
            <v>N1</v>
          </cell>
          <cell r="L448">
            <v>90</v>
          </cell>
          <cell r="M448" t="str">
            <v>N1</v>
          </cell>
          <cell r="N448" t="str">
            <v>"Interm"</v>
          </cell>
          <cell r="O448">
            <v>90</v>
          </cell>
          <cell r="P448">
            <v>-18.149999999999999</v>
          </cell>
          <cell r="Q448">
            <v>0</v>
          </cell>
          <cell r="R448">
            <v>18.150000000000002</v>
          </cell>
          <cell r="S448">
            <v>90</v>
          </cell>
          <cell r="T448">
            <v>32</v>
          </cell>
          <cell r="U448">
            <v>0</v>
          </cell>
          <cell r="V448">
            <v>90</v>
          </cell>
          <cell r="W448">
            <v>3</v>
          </cell>
          <cell r="X448" t="str">
            <v>"GA-17_Pt1_Hs=03.80_Tp=18.15_Interm.dat"</v>
          </cell>
          <cell r="Y448" t="str">
            <v>"GA-17_Pt1_Hs=03.80_Tp=18.15_Interm.dat"</v>
          </cell>
          <cell r="Z448" t="str">
            <v>"436.xls"</v>
          </cell>
          <cell r="AA448">
            <v>3.8</v>
          </cell>
          <cell r="AB448">
            <v>2</v>
          </cell>
          <cell r="AC448">
            <v>9.3720712277413312E-2</v>
          </cell>
          <cell r="AD448" t="str">
            <v>"GA-17_Pt1_Hs=03.80_Tp=18.15_Interm.dat"</v>
          </cell>
          <cell r="AE448" t="str">
            <v>"GA-17_Pt1_Hs=03.80_Tp=18.15_Interm.dat"</v>
          </cell>
          <cell r="AF448" t="str">
            <v>"436.xls"</v>
          </cell>
        </row>
        <row r="449">
          <cell r="A449">
            <v>437</v>
          </cell>
          <cell r="B449" t="str">
            <v>GA-17_Pt1_Hs=03.80_Tp=18.15_Interm</v>
          </cell>
          <cell r="D449" t="str">
            <v>Ochi-Hubble</v>
          </cell>
          <cell r="E449" t="str">
            <v>"Specified"</v>
          </cell>
          <cell r="F449" t="str">
            <v>S1</v>
          </cell>
          <cell r="G449">
            <v>90</v>
          </cell>
          <cell r="H449">
            <v>3.8</v>
          </cell>
          <cell r="I449">
            <v>8</v>
          </cell>
          <cell r="J449">
            <v>5.5096418732782364E-2</v>
          </cell>
          <cell r="K449" t="str">
            <v>N1</v>
          </cell>
          <cell r="L449">
            <v>90</v>
          </cell>
          <cell r="M449" t="str">
            <v>N1</v>
          </cell>
          <cell r="N449" t="str">
            <v>"Interm"</v>
          </cell>
          <cell r="O449">
            <v>90</v>
          </cell>
          <cell r="P449">
            <v>-18.149999999999999</v>
          </cell>
          <cell r="Q449">
            <v>0</v>
          </cell>
          <cell r="R449">
            <v>18.150000000000002</v>
          </cell>
          <cell r="S449">
            <v>90</v>
          </cell>
          <cell r="T449">
            <v>32</v>
          </cell>
          <cell r="U449">
            <v>0</v>
          </cell>
          <cell r="V449">
            <v>90</v>
          </cell>
          <cell r="W449">
            <v>3</v>
          </cell>
          <cell r="X449" t="str">
            <v>"GA-17_Pt1_Hs=03.80_Tp=18.15_Interm.dat"</v>
          </cell>
          <cell r="Y449" t="str">
            <v>"GA-17_Pt1_Hs=03.80_Tp=18.15_Interm.dat"</v>
          </cell>
          <cell r="Z449" t="str">
            <v>"437.xls"</v>
          </cell>
          <cell r="AA449">
            <v>3.8</v>
          </cell>
          <cell r="AB449">
            <v>2</v>
          </cell>
          <cell r="AC449">
            <v>9.3720712277413312E-2</v>
          </cell>
          <cell r="AD449" t="str">
            <v>"GA-17_Pt1_Hs=03.80_Tp=18.15_Interm.dat"</v>
          </cell>
          <cell r="AE449" t="str">
            <v>"GA-17_Pt1_Hs=03.80_Tp=18.15_Interm.dat"</v>
          </cell>
          <cell r="AF449" t="str">
            <v>"437.xls"</v>
          </cell>
        </row>
        <row r="450">
          <cell r="A450">
            <v>438</v>
          </cell>
          <cell r="B450" t="str">
            <v>GA-17_Pt1_Hs=03.80_Tp=18.15_Ballast</v>
          </cell>
          <cell r="D450" t="str">
            <v>Ochi-Hubble</v>
          </cell>
          <cell r="E450" t="str">
            <v>"Specified"</v>
          </cell>
          <cell r="F450" t="str">
            <v>S1</v>
          </cell>
          <cell r="G450">
            <v>90</v>
          </cell>
          <cell r="H450">
            <v>3.8</v>
          </cell>
          <cell r="I450">
            <v>8</v>
          </cell>
          <cell r="J450">
            <v>5.5096418732782364E-2</v>
          </cell>
          <cell r="K450" t="str">
            <v>N1</v>
          </cell>
          <cell r="L450">
            <v>90</v>
          </cell>
          <cell r="M450" t="str">
            <v>N1</v>
          </cell>
          <cell r="N450" t="str">
            <v>"Ballast"</v>
          </cell>
          <cell r="O450">
            <v>90</v>
          </cell>
          <cell r="P450">
            <v>-11.89</v>
          </cell>
          <cell r="Q450">
            <v>0</v>
          </cell>
          <cell r="R450">
            <v>18.150000000000002</v>
          </cell>
          <cell r="S450">
            <v>90</v>
          </cell>
          <cell r="T450">
            <v>32</v>
          </cell>
          <cell r="U450">
            <v>0</v>
          </cell>
          <cell r="V450">
            <v>90</v>
          </cell>
          <cell r="W450">
            <v>3</v>
          </cell>
          <cell r="X450" t="str">
            <v>"GA-17_Pt1_Hs=03.80_Tp=18.15_Ballast.dat"</v>
          </cell>
          <cell r="Y450" t="str">
            <v>"GA-17_Pt1_Hs=03.80_Tp=18.15_Ballast.dat"</v>
          </cell>
          <cell r="Z450" t="str">
            <v>"438.xls"</v>
          </cell>
          <cell r="AA450">
            <v>3.8</v>
          </cell>
          <cell r="AB450">
            <v>2</v>
          </cell>
          <cell r="AC450">
            <v>9.3720712277413312E-2</v>
          </cell>
          <cell r="AD450" t="str">
            <v>"GA-17_Pt1_Hs=03.80_Tp=18.15_Ballast.dat"</v>
          </cell>
          <cell r="AE450" t="str">
            <v>"GA-17_Pt1_Hs=03.80_Tp=18.15_Ballast.dat"</v>
          </cell>
          <cell r="AF450" t="str">
            <v>"438.xls"</v>
          </cell>
        </row>
        <row r="451">
          <cell r="A451">
            <v>439</v>
          </cell>
          <cell r="B451" t="str">
            <v>GA-17_Pt1_Hs=03.80_Tp=18.15_Ballast</v>
          </cell>
          <cell r="D451" t="str">
            <v>Ochi-Hubble</v>
          </cell>
          <cell r="E451" t="str">
            <v>"Specified"</v>
          </cell>
          <cell r="F451" t="str">
            <v>S1</v>
          </cell>
          <cell r="G451">
            <v>90</v>
          </cell>
          <cell r="H451">
            <v>3.8</v>
          </cell>
          <cell r="I451">
            <v>8</v>
          </cell>
          <cell r="J451">
            <v>5.5096418732782364E-2</v>
          </cell>
          <cell r="K451" t="str">
            <v>N1</v>
          </cell>
          <cell r="L451">
            <v>90</v>
          </cell>
          <cell r="M451" t="str">
            <v>N1</v>
          </cell>
          <cell r="N451" t="str">
            <v>"Ballast"</v>
          </cell>
          <cell r="O451">
            <v>90</v>
          </cell>
          <cell r="P451">
            <v>-11.89</v>
          </cell>
          <cell r="Q451">
            <v>0</v>
          </cell>
          <cell r="R451">
            <v>18.150000000000002</v>
          </cell>
          <cell r="S451">
            <v>90</v>
          </cell>
          <cell r="T451">
            <v>32</v>
          </cell>
          <cell r="U451">
            <v>0</v>
          </cell>
          <cell r="V451">
            <v>90</v>
          </cell>
          <cell r="W451">
            <v>3</v>
          </cell>
          <cell r="X451" t="str">
            <v>"GA-17_Pt1_Hs=03.80_Tp=18.15_Ballast.dat"</v>
          </cell>
          <cell r="Y451" t="str">
            <v>"GA-17_Pt1_Hs=03.80_Tp=18.15_Ballast.dat"</v>
          </cell>
          <cell r="Z451" t="str">
            <v>"439.xls"</v>
          </cell>
          <cell r="AA451">
            <v>3.8</v>
          </cell>
          <cell r="AB451">
            <v>2</v>
          </cell>
          <cell r="AC451">
            <v>9.3720712277413312E-2</v>
          </cell>
          <cell r="AD451" t="str">
            <v>"GA-17_Pt1_Hs=03.80_Tp=18.15_Ballast.dat"</v>
          </cell>
          <cell r="AE451" t="str">
            <v>"GA-17_Pt1_Hs=03.80_Tp=18.15_Ballast.dat"</v>
          </cell>
          <cell r="AF451" t="str">
            <v>"439.xls"</v>
          </cell>
        </row>
        <row r="452">
          <cell r="A452">
            <v>440</v>
          </cell>
          <cell r="B452" t="str">
            <v>GA-17_Pt1_Hs=03.80_Tp=18.15_Ballast</v>
          </cell>
          <cell r="D452" t="str">
            <v>Ochi-Hubble</v>
          </cell>
          <cell r="E452" t="str">
            <v>"Specified"</v>
          </cell>
          <cell r="F452" t="str">
            <v>S1</v>
          </cell>
          <cell r="G452">
            <v>90</v>
          </cell>
          <cell r="H452">
            <v>3.8</v>
          </cell>
          <cell r="I452">
            <v>8</v>
          </cell>
          <cell r="J452">
            <v>5.5096418732782364E-2</v>
          </cell>
          <cell r="K452" t="str">
            <v>N1</v>
          </cell>
          <cell r="L452">
            <v>90</v>
          </cell>
          <cell r="M452" t="str">
            <v>N1</v>
          </cell>
          <cell r="N452" t="str">
            <v>"Ballast"</v>
          </cell>
          <cell r="O452">
            <v>90</v>
          </cell>
          <cell r="P452">
            <v>-11.89</v>
          </cell>
          <cell r="Q452">
            <v>0</v>
          </cell>
          <cell r="R452">
            <v>18.150000000000002</v>
          </cell>
          <cell r="S452">
            <v>90</v>
          </cell>
          <cell r="T452">
            <v>32</v>
          </cell>
          <cell r="U452">
            <v>0</v>
          </cell>
          <cell r="V452">
            <v>90</v>
          </cell>
          <cell r="W452">
            <v>3</v>
          </cell>
          <cell r="X452" t="str">
            <v>"GA-17_Pt1_Hs=03.80_Tp=18.15_Ballast.dat"</v>
          </cell>
          <cell r="Y452" t="str">
            <v>"GA-17_Pt1_Hs=03.80_Tp=18.15_Ballast.dat"</v>
          </cell>
          <cell r="Z452" t="str">
            <v>"440.xls"</v>
          </cell>
          <cell r="AA452">
            <v>3.8</v>
          </cell>
          <cell r="AB452">
            <v>2</v>
          </cell>
          <cell r="AC452">
            <v>9.3720712277413312E-2</v>
          </cell>
          <cell r="AD452" t="str">
            <v>"GA-17_Pt1_Hs=03.80_Tp=18.15_Ballast.dat"</v>
          </cell>
          <cell r="AE452" t="str">
            <v>"GA-17_Pt1_Hs=03.80_Tp=18.15_Ballast.dat"</v>
          </cell>
          <cell r="AF452" t="str">
            <v>"440.xls"</v>
          </cell>
        </row>
        <row r="453">
          <cell r="A453">
            <v>441</v>
          </cell>
          <cell r="B453" t="str">
            <v>GA-18_Pt1_Hs=03.80_Tp=18.15_Full</v>
          </cell>
          <cell r="D453" t="str">
            <v>Ochi-Hubble</v>
          </cell>
          <cell r="E453" t="str">
            <v>"Specified"</v>
          </cell>
          <cell r="F453" t="str">
            <v>N1</v>
          </cell>
          <cell r="G453">
            <v>270</v>
          </cell>
          <cell r="H453">
            <v>3.8</v>
          </cell>
          <cell r="I453">
            <v>8</v>
          </cell>
          <cell r="J453">
            <v>5.5096418732782364E-2</v>
          </cell>
          <cell r="K453" t="str">
            <v>S1</v>
          </cell>
          <cell r="L453">
            <v>270</v>
          </cell>
          <cell r="M453" t="str">
            <v>S1</v>
          </cell>
          <cell r="N453" t="str">
            <v>"Full"</v>
          </cell>
          <cell r="O453">
            <v>270</v>
          </cell>
          <cell r="P453">
            <v>-24.5</v>
          </cell>
          <cell r="Q453">
            <v>0</v>
          </cell>
          <cell r="R453">
            <v>18.150000000000002</v>
          </cell>
          <cell r="S453">
            <v>90</v>
          </cell>
          <cell r="T453">
            <v>32</v>
          </cell>
          <cell r="U453">
            <v>0</v>
          </cell>
          <cell r="V453">
            <v>90</v>
          </cell>
          <cell r="W453">
            <v>3</v>
          </cell>
          <cell r="X453" t="str">
            <v>"GA-18_Pt1_Hs=03.80_Tp=18.15_Full.dat"</v>
          </cell>
          <cell r="Y453" t="str">
            <v>"GA-18_Pt1_Hs=03.80_Tp=18.15_Full.dat"</v>
          </cell>
          <cell r="Z453" t="str">
            <v>"441.xls"</v>
          </cell>
          <cell r="AA453">
            <v>3.8</v>
          </cell>
          <cell r="AB453">
            <v>2</v>
          </cell>
          <cell r="AC453">
            <v>9.3720712277413312E-2</v>
          </cell>
          <cell r="AD453" t="str">
            <v>"GA-18_Pt1_Hs=03.80_Tp=18.15_Full.dat"</v>
          </cell>
          <cell r="AE453" t="str">
            <v>"GA-18_Pt1_Hs=03.80_Tp=18.15_Full.dat"</v>
          </cell>
          <cell r="AF453" t="str">
            <v>"441.xls"</v>
          </cell>
        </row>
        <row r="454">
          <cell r="A454">
            <v>442</v>
          </cell>
          <cell r="B454" t="str">
            <v>GA-18_Pt1_Hs=03.80_Tp=18.15_Full</v>
          </cell>
          <cell r="D454" t="str">
            <v>Ochi-Hubble</v>
          </cell>
          <cell r="E454" t="str">
            <v>"Specified"</v>
          </cell>
          <cell r="F454" t="str">
            <v>N1</v>
          </cell>
          <cell r="G454">
            <v>270</v>
          </cell>
          <cell r="H454">
            <v>3.8</v>
          </cell>
          <cell r="I454">
            <v>8</v>
          </cell>
          <cell r="J454">
            <v>5.5096418732782364E-2</v>
          </cell>
          <cell r="K454" t="str">
            <v>S1</v>
          </cell>
          <cell r="L454">
            <v>270</v>
          </cell>
          <cell r="M454" t="str">
            <v>S1</v>
          </cell>
          <cell r="N454" t="str">
            <v>"Full"</v>
          </cell>
          <cell r="O454">
            <v>270</v>
          </cell>
          <cell r="P454">
            <v>-24.5</v>
          </cell>
          <cell r="Q454">
            <v>0</v>
          </cell>
          <cell r="R454">
            <v>18.150000000000002</v>
          </cell>
          <cell r="S454">
            <v>90</v>
          </cell>
          <cell r="T454">
            <v>32</v>
          </cell>
          <cell r="U454">
            <v>0</v>
          </cell>
          <cell r="V454">
            <v>90</v>
          </cell>
          <cell r="W454">
            <v>3</v>
          </cell>
          <cell r="X454" t="str">
            <v>"GA-18_Pt1_Hs=03.80_Tp=18.15_Full.dat"</v>
          </cell>
          <cell r="Y454" t="str">
            <v>"GA-18_Pt1_Hs=03.80_Tp=18.15_Full.dat"</v>
          </cell>
          <cell r="Z454" t="str">
            <v>"442.xls"</v>
          </cell>
          <cell r="AA454">
            <v>3.8</v>
          </cell>
          <cell r="AB454">
            <v>2</v>
          </cell>
          <cell r="AC454">
            <v>9.3720712277413312E-2</v>
          </cell>
          <cell r="AD454" t="str">
            <v>"GA-18_Pt1_Hs=03.80_Tp=18.15_Full.dat"</v>
          </cell>
          <cell r="AE454" t="str">
            <v>"GA-18_Pt1_Hs=03.80_Tp=18.15_Full.dat"</v>
          </cell>
          <cell r="AF454" t="str">
            <v>"442.xls"</v>
          </cell>
        </row>
        <row r="455">
          <cell r="A455">
            <v>443</v>
          </cell>
          <cell r="B455" t="str">
            <v>GA-18_Pt1_Hs=03.80_Tp=18.15_Full</v>
          </cell>
          <cell r="D455" t="str">
            <v>Ochi-Hubble</v>
          </cell>
          <cell r="E455" t="str">
            <v>"Specified"</v>
          </cell>
          <cell r="F455" t="str">
            <v>N1</v>
          </cell>
          <cell r="G455">
            <v>270</v>
          </cell>
          <cell r="H455">
            <v>3.8</v>
          </cell>
          <cell r="I455">
            <v>8</v>
          </cell>
          <cell r="J455">
            <v>5.5096418732782364E-2</v>
          </cell>
          <cell r="K455" t="str">
            <v>S1</v>
          </cell>
          <cell r="L455">
            <v>270</v>
          </cell>
          <cell r="M455" t="str">
            <v>S1</v>
          </cell>
          <cell r="N455" t="str">
            <v>"Full"</v>
          </cell>
          <cell r="O455">
            <v>270</v>
          </cell>
          <cell r="P455">
            <v>-24.5</v>
          </cell>
          <cell r="Q455">
            <v>0</v>
          </cell>
          <cell r="R455">
            <v>18.150000000000002</v>
          </cell>
          <cell r="S455">
            <v>90</v>
          </cell>
          <cell r="T455">
            <v>32</v>
          </cell>
          <cell r="U455">
            <v>0</v>
          </cell>
          <cell r="V455">
            <v>90</v>
          </cell>
          <cell r="W455">
            <v>3</v>
          </cell>
          <cell r="X455" t="str">
            <v>"GA-18_Pt1_Hs=03.80_Tp=18.15_Full.dat"</v>
          </cell>
          <cell r="Y455" t="str">
            <v>"GA-18_Pt1_Hs=03.80_Tp=18.15_Full.dat"</v>
          </cell>
          <cell r="Z455" t="str">
            <v>"443.xls"</v>
          </cell>
          <cell r="AA455">
            <v>3.8</v>
          </cell>
          <cell r="AB455">
            <v>2</v>
          </cell>
          <cell r="AC455">
            <v>9.3720712277413312E-2</v>
          </cell>
          <cell r="AD455" t="str">
            <v>"GA-18_Pt1_Hs=03.80_Tp=18.15_Full.dat"</v>
          </cell>
          <cell r="AE455" t="str">
            <v>"GA-18_Pt1_Hs=03.80_Tp=18.15_Full.dat"</v>
          </cell>
          <cell r="AF455" t="str">
            <v>"443.xls"</v>
          </cell>
        </row>
        <row r="456">
          <cell r="A456">
            <v>444</v>
          </cell>
          <cell r="B456" t="str">
            <v>GA-18_Pt1_Hs=03.80_Tp=18.15_Interm</v>
          </cell>
          <cell r="D456" t="str">
            <v>Ochi-Hubble</v>
          </cell>
          <cell r="E456" t="str">
            <v>"Specified"</v>
          </cell>
          <cell r="F456" t="str">
            <v>N1</v>
          </cell>
          <cell r="G456">
            <v>270</v>
          </cell>
          <cell r="H456">
            <v>3.8</v>
          </cell>
          <cell r="I456">
            <v>8</v>
          </cell>
          <cell r="J456">
            <v>5.5096418732782364E-2</v>
          </cell>
          <cell r="K456" t="str">
            <v>S1</v>
          </cell>
          <cell r="L456">
            <v>270</v>
          </cell>
          <cell r="M456" t="str">
            <v>S1</v>
          </cell>
          <cell r="N456" t="str">
            <v>"Interm"</v>
          </cell>
          <cell r="O456">
            <v>270</v>
          </cell>
          <cell r="P456">
            <v>-18.149999999999999</v>
          </cell>
          <cell r="Q456">
            <v>0</v>
          </cell>
          <cell r="R456">
            <v>18.150000000000002</v>
          </cell>
          <cell r="S456">
            <v>90</v>
          </cell>
          <cell r="T456">
            <v>32</v>
          </cell>
          <cell r="U456">
            <v>0</v>
          </cell>
          <cell r="V456">
            <v>90</v>
          </cell>
          <cell r="W456">
            <v>3</v>
          </cell>
          <cell r="X456" t="str">
            <v>"GA-18_Pt1_Hs=03.80_Tp=18.15_Interm.dat"</v>
          </cell>
          <cell r="Y456" t="str">
            <v>"GA-18_Pt1_Hs=03.80_Tp=18.15_Interm.dat"</v>
          </cell>
          <cell r="Z456" t="str">
            <v>"444.xls"</v>
          </cell>
          <cell r="AA456">
            <v>3.8</v>
          </cell>
          <cell r="AB456">
            <v>2</v>
          </cell>
          <cell r="AC456">
            <v>9.3720712277413312E-2</v>
          </cell>
          <cell r="AD456" t="str">
            <v>"GA-18_Pt1_Hs=03.80_Tp=18.15_Interm.dat"</v>
          </cell>
          <cell r="AE456" t="str">
            <v>"GA-18_Pt1_Hs=03.80_Tp=18.15_Interm.dat"</v>
          </cell>
          <cell r="AF456" t="str">
            <v>"444.xls"</v>
          </cell>
        </row>
        <row r="457">
          <cell r="A457">
            <v>445</v>
          </cell>
          <cell r="B457" t="str">
            <v>GA-18_Pt1_Hs=03.80_Tp=18.15_Interm</v>
          </cell>
          <cell r="D457" t="str">
            <v>Ochi-Hubble</v>
          </cell>
          <cell r="E457" t="str">
            <v>"Specified"</v>
          </cell>
          <cell r="F457" t="str">
            <v>N1</v>
          </cell>
          <cell r="G457">
            <v>270</v>
          </cell>
          <cell r="H457">
            <v>3.8</v>
          </cell>
          <cell r="I457">
            <v>8</v>
          </cell>
          <cell r="J457">
            <v>5.5096418732782364E-2</v>
          </cell>
          <cell r="K457" t="str">
            <v>S1</v>
          </cell>
          <cell r="L457">
            <v>270</v>
          </cell>
          <cell r="M457" t="str">
            <v>S1</v>
          </cell>
          <cell r="N457" t="str">
            <v>"Interm"</v>
          </cell>
          <cell r="O457">
            <v>270</v>
          </cell>
          <cell r="P457">
            <v>-18.149999999999999</v>
          </cell>
          <cell r="Q457">
            <v>0</v>
          </cell>
          <cell r="R457">
            <v>18.150000000000002</v>
          </cell>
          <cell r="S457">
            <v>90</v>
          </cell>
          <cell r="T457">
            <v>32</v>
          </cell>
          <cell r="U457">
            <v>0</v>
          </cell>
          <cell r="V457">
            <v>90</v>
          </cell>
          <cell r="W457">
            <v>3</v>
          </cell>
          <cell r="X457" t="str">
            <v>"GA-18_Pt1_Hs=03.80_Tp=18.15_Interm.dat"</v>
          </cell>
          <cell r="Y457" t="str">
            <v>"GA-18_Pt1_Hs=03.80_Tp=18.15_Interm.dat"</v>
          </cell>
          <cell r="Z457" t="str">
            <v>"445.xls"</v>
          </cell>
          <cell r="AA457">
            <v>3.8</v>
          </cell>
          <cell r="AB457">
            <v>2</v>
          </cell>
          <cell r="AC457">
            <v>9.3720712277413312E-2</v>
          </cell>
          <cell r="AD457" t="str">
            <v>"GA-18_Pt1_Hs=03.80_Tp=18.15_Interm.dat"</v>
          </cell>
          <cell r="AE457" t="str">
            <v>"GA-18_Pt1_Hs=03.80_Tp=18.15_Interm.dat"</v>
          </cell>
          <cell r="AF457" t="str">
            <v>"445.xls"</v>
          </cell>
        </row>
        <row r="458">
          <cell r="A458">
            <v>446</v>
          </cell>
          <cell r="B458" t="str">
            <v>GA-18_Pt1_Hs=03.80_Tp=18.15_Interm</v>
          </cell>
          <cell r="D458" t="str">
            <v>Ochi-Hubble</v>
          </cell>
          <cell r="E458" t="str">
            <v>"Specified"</v>
          </cell>
          <cell r="F458" t="str">
            <v>N1</v>
          </cell>
          <cell r="G458">
            <v>270</v>
          </cell>
          <cell r="H458">
            <v>3.8</v>
          </cell>
          <cell r="I458">
            <v>8</v>
          </cell>
          <cell r="J458">
            <v>5.5096418732782364E-2</v>
          </cell>
          <cell r="K458" t="str">
            <v>S1</v>
          </cell>
          <cell r="L458">
            <v>270</v>
          </cell>
          <cell r="M458" t="str">
            <v>S1</v>
          </cell>
          <cell r="N458" t="str">
            <v>"Interm"</v>
          </cell>
          <cell r="O458">
            <v>270</v>
          </cell>
          <cell r="P458">
            <v>-18.149999999999999</v>
          </cell>
          <cell r="Q458">
            <v>0</v>
          </cell>
          <cell r="R458">
            <v>18.150000000000002</v>
          </cell>
          <cell r="S458">
            <v>90</v>
          </cell>
          <cell r="T458">
            <v>32</v>
          </cell>
          <cell r="U458">
            <v>0</v>
          </cell>
          <cell r="V458">
            <v>90</v>
          </cell>
          <cell r="W458">
            <v>3</v>
          </cell>
          <cell r="X458" t="str">
            <v>"GA-18_Pt1_Hs=03.80_Tp=18.15_Interm.dat"</v>
          </cell>
          <cell r="Y458" t="str">
            <v>"GA-18_Pt1_Hs=03.80_Tp=18.15_Interm.dat"</v>
          </cell>
          <cell r="Z458" t="str">
            <v>"446.xls"</v>
          </cell>
          <cell r="AA458">
            <v>3.8</v>
          </cell>
          <cell r="AB458">
            <v>2</v>
          </cell>
          <cell r="AC458">
            <v>9.3720712277413312E-2</v>
          </cell>
          <cell r="AD458" t="str">
            <v>"GA-18_Pt1_Hs=03.80_Tp=18.15_Interm.dat"</v>
          </cell>
          <cell r="AE458" t="str">
            <v>"GA-18_Pt1_Hs=03.80_Tp=18.15_Interm.dat"</v>
          </cell>
          <cell r="AF458" t="str">
            <v>"446.xls"</v>
          </cell>
        </row>
        <row r="459">
          <cell r="A459">
            <v>447</v>
          </cell>
          <cell r="B459" t="str">
            <v>GA-18_Pt1_Hs=03.80_Tp=18.15_Ballast</v>
          </cell>
          <cell r="D459" t="str">
            <v>Ochi-Hubble</v>
          </cell>
          <cell r="E459" t="str">
            <v>"Specified"</v>
          </cell>
          <cell r="F459" t="str">
            <v>N1</v>
          </cell>
          <cell r="G459">
            <v>270</v>
          </cell>
          <cell r="H459">
            <v>3.8</v>
          </cell>
          <cell r="I459">
            <v>8</v>
          </cell>
          <cell r="J459">
            <v>5.5096418732782364E-2</v>
          </cell>
          <cell r="K459" t="str">
            <v>S1</v>
          </cell>
          <cell r="L459">
            <v>270</v>
          </cell>
          <cell r="M459" t="str">
            <v>S1</v>
          </cell>
          <cell r="N459" t="str">
            <v>"Ballast"</v>
          </cell>
          <cell r="O459">
            <v>270</v>
          </cell>
          <cell r="P459">
            <v>-11.89</v>
          </cell>
          <cell r="Q459">
            <v>0</v>
          </cell>
          <cell r="R459">
            <v>18.150000000000002</v>
          </cell>
          <cell r="S459">
            <v>90</v>
          </cell>
          <cell r="T459">
            <v>32</v>
          </cell>
          <cell r="U459">
            <v>0</v>
          </cell>
          <cell r="V459">
            <v>90</v>
          </cell>
          <cell r="W459">
            <v>3</v>
          </cell>
          <cell r="X459" t="str">
            <v>"GA-18_Pt1_Hs=03.80_Tp=18.15_Ballast.dat"</v>
          </cell>
          <cell r="Y459" t="str">
            <v>"GA-18_Pt1_Hs=03.80_Tp=18.15_Ballast.dat"</v>
          </cell>
          <cell r="Z459" t="str">
            <v>"447.xls"</v>
          </cell>
          <cell r="AA459">
            <v>3.8</v>
          </cell>
          <cell r="AB459">
            <v>2</v>
          </cell>
          <cell r="AC459">
            <v>9.3720712277413312E-2</v>
          </cell>
          <cell r="AD459" t="str">
            <v>"GA-18_Pt1_Hs=03.80_Tp=18.15_Ballast.dat"</v>
          </cell>
          <cell r="AE459" t="str">
            <v>"GA-18_Pt1_Hs=03.80_Tp=18.15_Ballast.dat"</v>
          </cell>
          <cell r="AF459" t="str">
            <v>"447.xls"</v>
          </cell>
        </row>
        <row r="460">
          <cell r="A460">
            <v>448</v>
          </cell>
          <cell r="B460" t="str">
            <v>GA-18_Pt1_Hs=03.80_Tp=18.15_Ballast</v>
          </cell>
          <cell r="D460" t="str">
            <v>Ochi-Hubble</v>
          </cell>
          <cell r="E460" t="str">
            <v>"Specified"</v>
          </cell>
          <cell r="F460" t="str">
            <v>N1</v>
          </cell>
          <cell r="G460">
            <v>270</v>
          </cell>
          <cell r="H460">
            <v>3.8</v>
          </cell>
          <cell r="I460">
            <v>8</v>
          </cell>
          <cell r="J460">
            <v>5.5096418732782364E-2</v>
          </cell>
          <cell r="K460" t="str">
            <v>S1</v>
          </cell>
          <cell r="L460">
            <v>270</v>
          </cell>
          <cell r="M460" t="str">
            <v>S1</v>
          </cell>
          <cell r="N460" t="str">
            <v>"Ballast"</v>
          </cell>
          <cell r="O460">
            <v>270</v>
          </cell>
          <cell r="P460">
            <v>-11.89</v>
          </cell>
          <cell r="Q460">
            <v>0</v>
          </cell>
          <cell r="R460">
            <v>18.150000000000002</v>
          </cell>
          <cell r="S460">
            <v>90</v>
          </cell>
          <cell r="T460">
            <v>32</v>
          </cell>
          <cell r="U460">
            <v>0</v>
          </cell>
          <cell r="V460">
            <v>90</v>
          </cell>
          <cell r="W460">
            <v>3</v>
          </cell>
          <cell r="X460" t="str">
            <v>"GA-18_Pt1_Hs=03.80_Tp=18.15_Ballast.dat"</v>
          </cell>
          <cell r="Y460" t="str">
            <v>"GA-18_Pt1_Hs=03.80_Tp=18.15_Ballast.dat"</v>
          </cell>
          <cell r="Z460" t="str">
            <v>"448.xls"</v>
          </cell>
          <cell r="AA460">
            <v>3.8</v>
          </cell>
          <cell r="AB460">
            <v>2</v>
          </cell>
          <cell r="AC460">
            <v>9.3720712277413312E-2</v>
          </cell>
          <cell r="AD460" t="str">
            <v>"GA-18_Pt1_Hs=03.80_Tp=18.15_Ballast.dat"</v>
          </cell>
          <cell r="AE460" t="str">
            <v>"GA-18_Pt1_Hs=03.80_Tp=18.15_Ballast.dat"</v>
          </cell>
          <cell r="AF460" t="str">
            <v>"448.xls"</v>
          </cell>
        </row>
        <row r="461">
          <cell r="A461">
            <v>449</v>
          </cell>
          <cell r="B461" t="str">
            <v>GA-18_Pt1_Hs=03.80_Tp=18.15_Ballast</v>
          </cell>
          <cell r="D461" t="str">
            <v>Ochi-Hubble</v>
          </cell>
          <cell r="E461" t="str">
            <v>"Specified"</v>
          </cell>
          <cell r="F461" t="str">
            <v>N1</v>
          </cell>
          <cell r="G461">
            <v>270</v>
          </cell>
          <cell r="H461">
            <v>3.8</v>
          </cell>
          <cell r="I461">
            <v>8</v>
          </cell>
          <cell r="J461">
            <v>5.5096418732782364E-2</v>
          </cell>
          <cell r="K461" t="str">
            <v>S1</v>
          </cell>
          <cell r="L461">
            <v>270</v>
          </cell>
          <cell r="M461" t="str">
            <v>S1</v>
          </cell>
          <cell r="N461" t="str">
            <v>"Ballast"</v>
          </cell>
          <cell r="O461">
            <v>270</v>
          </cell>
          <cell r="P461">
            <v>-11.89</v>
          </cell>
          <cell r="Q461">
            <v>0</v>
          </cell>
          <cell r="R461">
            <v>18.150000000000002</v>
          </cell>
          <cell r="S461">
            <v>90</v>
          </cell>
          <cell r="T461">
            <v>32</v>
          </cell>
          <cell r="U461">
            <v>0</v>
          </cell>
          <cell r="V461">
            <v>90</v>
          </cell>
          <cell r="W461">
            <v>3</v>
          </cell>
          <cell r="X461" t="str">
            <v>"GA-18_Pt1_Hs=03.80_Tp=18.15_Ballast.dat"</v>
          </cell>
          <cell r="Y461" t="str">
            <v>"GA-18_Pt1_Hs=03.80_Tp=18.15_Ballast.dat"</v>
          </cell>
          <cell r="Z461" t="str">
            <v>"449.xls"</v>
          </cell>
          <cell r="AA461">
            <v>3.8</v>
          </cell>
          <cell r="AB461">
            <v>2</v>
          </cell>
          <cell r="AC461">
            <v>9.3720712277413312E-2</v>
          </cell>
          <cell r="AD461" t="str">
            <v>"GA-18_Pt1_Hs=03.80_Tp=18.15_Ballast.dat"</v>
          </cell>
          <cell r="AE461" t="str">
            <v>"GA-18_Pt1_Hs=03.80_Tp=18.15_Ballast.dat"</v>
          </cell>
          <cell r="AF461" t="str">
            <v>"449.xls"</v>
          </cell>
        </row>
        <row r="462">
          <cell r="A462">
            <v>450</v>
          </cell>
          <cell r="B462" t="str">
            <v>GA-19a_Pt1_Hs=03.80_Tp=18.15_Full</v>
          </cell>
          <cell r="D462" t="str">
            <v>Ochi-Hubble</v>
          </cell>
          <cell r="E462" t="str">
            <v>"Specified"</v>
          </cell>
          <cell r="F462" t="str">
            <v>N1</v>
          </cell>
          <cell r="G462">
            <v>270</v>
          </cell>
          <cell r="H462">
            <v>3.8</v>
          </cell>
          <cell r="I462">
            <v>8</v>
          </cell>
          <cell r="J462">
            <v>5.5096418732782364E-2</v>
          </cell>
          <cell r="K462" t="str">
            <v>NW1</v>
          </cell>
          <cell r="L462">
            <v>135</v>
          </cell>
          <cell r="M462" t="str">
            <v>NW1</v>
          </cell>
          <cell r="N462" t="str">
            <v>"Full"</v>
          </cell>
          <cell r="O462">
            <v>135</v>
          </cell>
          <cell r="P462">
            <v>-24.5</v>
          </cell>
          <cell r="Q462">
            <v>0</v>
          </cell>
          <cell r="R462">
            <v>18.150000000000002</v>
          </cell>
          <cell r="S462">
            <v>90</v>
          </cell>
          <cell r="T462">
            <v>32</v>
          </cell>
          <cell r="U462">
            <v>0</v>
          </cell>
          <cell r="V462">
            <v>90</v>
          </cell>
          <cell r="W462">
            <v>3</v>
          </cell>
          <cell r="X462" t="str">
            <v>"GA-19a_Pt1_Hs=03.80_Tp=18.15_Full.dat"</v>
          </cell>
          <cell r="Y462" t="str">
            <v>"GA-19a_Pt1_Hs=03.80_Tp=18.15_Full.dat"</v>
          </cell>
          <cell r="Z462" t="str">
            <v>"450.xls"</v>
          </cell>
          <cell r="AA462">
            <v>3.8</v>
          </cell>
          <cell r="AB462">
            <v>2</v>
          </cell>
          <cell r="AC462">
            <v>9.3720712277413312E-2</v>
          </cell>
          <cell r="AD462" t="str">
            <v>"GA-19a_Pt1_Hs=03.80_Tp=18.15_Full.dat"</v>
          </cell>
          <cell r="AE462" t="str">
            <v>"GA-19a_Pt1_Hs=03.80_Tp=18.15_Full.dat"</v>
          </cell>
          <cell r="AF462" t="str">
            <v>"450.xls"</v>
          </cell>
        </row>
        <row r="463">
          <cell r="A463">
            <v>451</v>
          </cell>
          <cell r="B463" t="str">
            <v>GA-19a_Pt1_Hs=03.80_Tp=18.15_Full</v>
          </cell>
          <cell r="D463" t="str">
            <v>Ochi-Hubble</v>
          </cell>
          <cell r="E463" t="str">
            <v>"Specified"</v>
          </cell>
          <cell r="F463" t="str">
            <v>N1</v>
          </cell>
          <cell r="G463">
            <v>270</v>
          </cell>
          <cell r="H463">
            <v>3.8</v>
          </cell>
          <cell r="I463">
            <v>8</v>
          </cell>
          <cell r="J463">
            <v>5.5096418732782364E-2</v>
          </cell>
          <cell r="K463" t="str">
            <v>NW1</v>
          </cell>
          <cell r="L463">
            <v>135</v>
          </cell>
          <cell r="M463" t="str">
            <v>NW1</v>
          </cell>
          <cell r="N463" t="str">
            <v>"Full"</v>
          </cell>
          <cell r="O463">
            <v>135</v>
          </cell>
          <cell r="P463">
            <v>-24.5</v>
          </cell>
          <cell r="Q463">
            <v>0</v>
          </cell>
          <cell r="R463">
            <v>18.150000000000002</v>
          </cell>
          <cell r="S463">
            <v>90</v>
          </cell>
          <cell r="T463">
            <v>32</v>
          </cell>
          <cell r="U463">
            <v>0</v>
          </cell>
          <cell r="V463">
            <v>90</v>
          </cell>
          <cell r="W463">
            <v>3</v>
          </cell>
          <cell r="X463" t="str">
            <v>"GA-19a_Pt1_Hs=03.80_Tp=18.15_Full.dat"</v>
          </cell>
          <cell r="Y463" t="str">
            <v>"GA-19a_Pt1_Hs=03.80_Tp=18.15_Full.dat"</v>
          </cell>
          <cell r="Z463" t="str">
            <v>"451.xls"</v>
          </cell>
          <cell r="AA463">
            <v>3.8</v>
          </cell>
          <cell r="AB463">
            <v>2</v>
          </cell>
          <cell r="AC463">
            <v>9.3720712277413312E-2</v>
          </cell>
          <cell r="AD463" t="str">
            <v>"GA-19a_Pt1_Hs=03.80_Tp=18.15_Full.dat"</v>
          </cell>
          <cell r="AE463" t="str">
            <v>"GA-19a_Pt1_Hs=03.80_Tp=18.15_Full.dat"</v>
          </cell>
          <cell r="AF463" t="str">
            <v>"451.xls"</v>
          </cell>
        </row>
        <row r="464">
          <cell r="A464">
            <v>452</v>
          </cell>
          <cell r="B464" t="str">
            <v>GA-19a_Pt1_Hs=03.80_Tp=18.15_Full</v>
          </cell>
          <cell r="D464" t="str">
            <v>Ochi-Hubble</v>
          </cell>
          <cell r="E464" t="str">
            <v>"Specified"</v>
          </cell>
          <cell r="F464" t="str">
            <v>N1</v>
          </cell>
          <cell r="G464">
            <v>270</v>
          </cell>
          <cell r="H464">
            <v>3.8</v>
          </cell>
          <cell r="I464">
            <v>8</v>
          </cell>
          <cell r="J464">
            <v>5.5096418732782364E-2</v>
          </cell>
          <cell r="K464" t="str">
            <v>NW1</v>
          </cell>
          <cell r="L464">
            <v>135</v>
          </cell>
          <cell r="M464" t="str">
            <v>NW1</v>
          </cell>
          <cell r="N464" t="str">
            <v>"Full"</v>
          </cell>
          <cell r="O464">
            <v>135</v>
          </cell>
          <cell r="P464">
            <v>-24.5</v>
          </cell>
          <cell r="Q464">
            <v>0</v>
          </cell>
          <cell r="R464">
            <v>18.150000000000002</v>
          </cell>
          <cell r="S464">
            <v>90</v>
          </cell>
          <cell r="T464">
            <v>32</v>
          </cell>
          <cell r="U464">
            <v>0</v>
          </cell>
          <cell r="V464">
            <v>90</v>
          </cell>
          <cell r="W464">
            <v>3</v>
          </cell>
          <cell r="X464" t="str">
            <v>"GA-19a_Pt1_Hs=03.80_Tp=18.15_Full.dat"</v>
          </cell>
          <cell r="Y464" t="str">
            <v>"GA-19a_Pt1_Hs=03.80_Tp=18.15_Full.dat"</v>
          </cell>
          <cell r="Z464" t="str">
            <v>"452.xls"</v>
          </cell>
          <cell r="AA464">
            <v>3.8</v>
          </cell>
          <cell r="AB464">
            <v>2</v>
          </cell>
          <cell r="AC464">
            <v>9.3720712277413312E-2</v>
          </cell>
          <cell r="AD464" t="str">
            <v>"GA-19a_Pt1_Hs=03.80_Tp=18.15_Full.dat"</v>
          </cell>
          <cell r="AE464" t="str">
            <v>"GA-19a_Pt1_Hs=03.80_Tp=18.15_Full.dat"</v>
          </cell>
          <cell r="AF464" t="str">
            <v>"452.xls"</v>
          </cell>
        </row>
        <row r="465">
          <cell r="A465">
            <v>453</v>
          </cell>
          <cell r="B465" t="str">
            <v>GA-19a_Pt1_Hs=03.80_Tp=18.15_Interm</v>
          </cell>
          <cell r="D465" t="str">
            <v>Ochi-Hubble</v>
          </cell>
          <cell r="E465" t="str">
            <v>"Specified"</v>
          </cell>
          <cell r="F465" t="str">
            <v>N1</v>
          </cell>
          <cell r="G465">
            <v>270</v>
          </cell>
          <cell r="H465">
            <v>3.8</v>
          </cell>
          <cell r="I465">
            <v>8</v>
          </cell>
          <cell r="J465">
            <v>5.5096418732782364E-2</v>
          </cell>
          <cell r="K465" t="str">
            <v>NW1</v>
          </cell>
          <cell r="L465">
            <v>135</v>
          </cell>
          <cell r="M465" t="str">
            <v>NW1</v>
          </cell>
          <cell r="N465" t="str">
            <v>"Interm"</v>
          </cell>
          <cell r="O465">
            <v>135</v>
          </cell>
          <cell r="P465">
            <v>-18.149999999999999</v>
          </cell>
          <cell r="Q465">
            <v>0</v>
          </cell>
          <cell r="R465">
            <v>18.150000000000002</v>
          </cell>
          <cell r="S465">
            <v>90</v>
          </cell>
          <cell r="T465">
            <v>32</v>
          </cell>
          <cell r="U465">
            <v>0</v>
          </cell>
          <cell r="V465">
            <v>90</v>
          </cell>
          <cell r="W465">
            <v>3</v>
          </cell>
          <cell r="X465" t="str">
            <v>"GA-19a_Pt1_Hs=03.80_Tp=18.15_Interm.dat"</v>
          </cell>
          <cell r="Y465" t="str">
            <v>"GA-19a_Pt1_Hs=03.80_Tp=18.15_Interm.dat"</v>
          </cell>
          <cell r="Z465" t="str">
            <v>"453.xls"</v>
          </cell>
          <cell r="AA465">
            <v>3.8</v>
          </cell>
          <cell r="AB465">
            <v>2</v>
          </cell>
          <cell r="AC465">
            <v>9.3720712277413312E-2</v>
          </cell>
          <cell r="AD465" t="str">
            <v>"GA-19a_Pt1_Hs=03.80_Tp=18.15_Interm.dat"</v>
          </cell>
          <cell r="AE465" t="str">
            <v>"GA-19a_Pt1_Hs=03.80_Tp=18.15_Interm.dat"</v>
          </cell>
          <cell r="AF465" t="str">
            <v>"453.xls"</v>
          </cell>
        </row>
        <row r="466">
          <cell r="A466">
            <v>454</v>
          </cell>
          <cell r="B466" t="str">
            <v>GA-19a_Pt1_Hs=03.80_Tp=18.15_Interm</v>
          </cell>
          <cell r="D466" t="str">
            <v>Ochi-Hubble</v>
          </cell>
          <cell r="E466" t="str">
            <v>"Specified"</v>
          </cell>
          <cell r="F466" t="str">
            <v>N1</v>
          </cell>
          <cell r="G466">
            <v>270</v>
          </cell>
          <cell r="H466">
            <v>3.8</v>
          </cell>
          <cell r="I466">
            <v>8</v>
          </cell>
          <cell r="J466">
            <v>5.5096418732782364E-2</v>
          </cell>
          <cell r="K466" t="str">
            <v>NW1</v>
          </cell>
          <cell r="L466">
            <v>135</v>
          </cell>
          <cell r="M466" t="str">
            <v>NW1</v>
          </cell>
          <cell r="N466" t="str">
            <v>"Interm"</v>
          </cell>
          <cell r="O466">
            <v>135</v>
          </cell>
          <cell r="P466">
            <v>-18.149999999999999</v>
          </cell>
          <cell r="Q466">
            <v>0</v>
          </cell>
          <cell r="R466">
            <v>18.150000000000002</v>
          </cell>
          <cell r="S466">
            <v>90</v>
          </cell>
          <cell r="T466">
            <v>32</v>
          </cell>
          <cell r="U466">
            <v>0</v>
          </cell>
          <cell r="V466">
            <v>90</v>
          </cell>
          <cell r="W466">
            <v>3</v>
          </cell>
          <cell r="X466" t="str">
            <v>"GA-19a_Pt1_Hs=03.80_Tp=18.15_Interm.dat"</v>
          </cell>
          <cell r="Y466" t="str">
            <v>"GA-19a_Pt1_Hs=03.80_Tp=18.15_Interm.dat"</v>
          </cell>
          <cell r="Z466" t="str">
            <v>"454.xls"</v>
          </cell>
          <cell r="AA466">
            <v>3.8</v>
          </cell>
          <cell r="AB466">
            <v>2</v>
          </cell>
          <cell r="AC466">
            <v>9.3720712277413312E-2</v>
          </cell>
          <cell r="AD466" t="str">
            <v>"GA-19a_Pt1_Hs=03.80_Tp=18.15_Interm.dat"</v>
          </cell>
          <cell r="AE466" t="str">
            <v>"GA-19a_Pt1_Hs=03.80_Tp=18.15_Interm.dat"</v>
          </cell>
          <cell r="AF466" t="str">
            <v>"454.xls"</v>
          </cell>
        </row>
        <row r="467">
          <cell r="A467">
            <v>455</v>
          </cell>
          <cell r="B467" t="str">
            <v>GA-19a_Pt1_Hs=03.80_Tp=18.15_Interm</v>
          </cell>
          <cell r="D467" t="str">
            <v>Ochi-Hubble</v>
          </cell>
          <cell r="E467" t="str">
            <v>"Specified"</v>
          </cell>
          <cell r="F467" t="str">
            <v>N1</v>
          </cell>
          <cell r="G467">
            <v>270</v>
          </cell>
          <cell r="H467">
            <v>3.8</v>
          </cell>
          <cell r="I467">
            <v>8</v>
          </cell>
          <cell r="J467">
            <v>5.5096418732782364E-2</v>
          </cell>
          <cell r="K467" t="str">
            <v>NW1</v>
          </cell>
          <cell r="L467">
            <v>135</v>
          </cell>
          <cell r="M467" t="str">
            <v>NW1</v>
          </cell>
          <cell r="N467" t="str">
            <v>"Interm"</v>
          </cell>
          <cell r="O467">
            <v>135</v>
          </cell>
          <cell r="P467">
            <v>-18.149999999999999</v>
          </cell>
          <cell r="Q467">
            <v>0</v>
          </cell>
          <cell r="R467">
            <v>18.150000000000002</v>
          </cell>
          <cell r="S467">
            <v>90</v>
          </cell>
          <cell r="T467">
            <v>32</v>
          </cell>
          <cell r="U467">
            <v>0</v>
          </cell>
          <cell r="V467">
            <v>90</v>
          </cell>
          <cell r="W467">
            <v>3</v>
          </cell>
          <cell r="X467" t="str">
            <v>"GA-19a_Pt1_Hs=03.80_Tp=18.15_Interm.dat"</v>
          </cell>
          <cell r="Y467" t="str">
            <v>"GA-19a_Pt1_Hs=03.80_Tp=18.15_Interm.dat"</v>
          </cell>
          <cell r="Z467" t="str">
            <v>"455.xls"</v>
          </cell>
          <cell r="AA467">
            <v>3.8</v>
          </cell>
          <cell r="AB467">
            <v>2</v>
          </cell>
          <cell r="AC467">
            <v>9.3720712277413312E-2</v>
          </cell>
          <cell r="AD467" t="str">
            <v>"GA-19a_Pt1_Hs=03.80_Tp=18.15_Interm.dat"</v>
          </cell>
          <cell r="AE467" t="str">
            <v>"GA-19a_Pt1_Hs=03.80_Tp=18.15_Interm.dat"</v>
          </cell>
          <cell r="AF467" t="str">
            <v>"455.xls"</v>
          </cell>
        </row>
        <row r="468">
          <cell r="A468">
            <v>456</v>
          </cell>
          <cell r="B468" t="str">
            <v>GA-19a_Pt1_Hs=03.80_Tp=18.15_Ballast</v>
          </cell>
          <cell r="D468" t="str">
            <v>Ochi-Hubble</v>
          </cell>
          <cell r="E468" t="str">
            <v>"Specified"</v>
          </cell>
          <cell r="F468" t="str">
            <v>N1</v>
          </cell>
          <cell r="G468">
            <v>270</v>
          </cell>
          <cell r="H468">
            <v>3.8</v>
          </cell>
          <cell r="I468">
            <v>8</v>
          </cell>
          <cell r="J468">
            <v>5.5096418732782364E-2</v>
          </cell>
          <cell r="K468" t="str">
            <v>NW1</v>
          </cell>
          <cell r="L468">
            <v>135</v>
          </cell>
          <cell r="M468" t="str">
            <v>NW1</v>
          </cell>
          <cell r="N468" t="str">
            <v>"Ballast"</v>
          </cell>
          <cell r="O468">
            <v>135</v>
          </cell>
          <cell r="P468">
            <v>-11.89</v>
          </cell>
          <cell r="Q468">
            <v>0</v>
          </cell>
          <cell r="R468">
            <v>18.150000000000002</v>
          </cell>
          <cell r="S468">
            <v>90</v>
          </cell>
          <cell r="T468">
            <v>32</v>
          </cell>
          <cell r="U468">
            <v>0</v>
          </cell>
          <cell r="V468">
            <v>90</v>
          </cell>
          <cell r="W468">
            <v>3</v>
          </cell>
          <cell r="X468" t="str">
            <v>"GA-19a_Pt1_Hs=03.80_Tp=18.15_Ballast.dat"</v>
          </cell>
          <cell r="Y468" t="str">
            <v>"GA-19a_Pt1_Hs=03.80_Tp=18.15_Ballast.dat"</v>
          </cell>
          <cell r="Z468" t="str">
            <v>"456.xls"</v>
          </cell>
          <cell r="AA468">
            <v>3.8</v>
          </cell>
          <cell r="AB468">
            <v>2</v>
          </cell>
          <cell r="AC468">
            <v>9.3720712277413312E-2</v>
          </cell>
          <cell r="AD468" t="str">
            <v>"GA-19a_Pt1_Hs=03.80_Tp=18.15_Ballast.dat"</v>
          </cell>
          <cell r="AE468" t="str">
            <v>"GA-19a_Pt1_Hs=03.80_Tp=18.15_Ballast.dat"</v>
          </cell>
          <cell r="AF468" t="str">
            <v>"456.xls"</v>
          </cell>
        </row>
        <row r="469">
          <cell r="A469">
            <v>457</v>
          </cell>
          <cell r="B469" t="str">
            <v>GA-19a_Pt1_Hs=03.80_Tp=18.15_Ballast</v>
          </cell>
          <cell r="D469" t="str">
            <v>Ochi-Hubble</v>
          </cell>
          <cell r="E469" t="str">
            <v>"Specified"</v>
          </cell>
          <cell r="F469" t="str">
            <v>N1</v>
          </cell>
          <cell r="G469">
            <v>270</v>
          </cell>
          <cell r="H469">
            <v>3.8</v>
          </cell>
          <cell r="I469">
            <v>8</v>
          </cell>
          <cell r="J469">
            <v>5.5096418732782364E-2</v>
          </cell>
          <cell r="K469" t="str">
            <v>NW1</v>
          </cell>
          <cell r="L469">
            <v>135</v>
          </cell>
          <cell r="M469" t="str">
            <v>NW1</v>
          </cell>
          <cell r="N469" t="str">
            <v>"Ballast"</v>
          </cell>
          <cell r="O469">
            <v>135</v>
          </cell>
          <cell r="P469">
            <v>-11.89</v>
          </cell>
          <cell r="Q469">
            <v>0</v>
          </cell>
          <cell r="R469">
            <v>18.150000000000002</v>
          </cell>
          <cell r="S469">
            <v>90</v>
          </cell>
          <cell r="T469">
            <v>32</v>
          </cell>
          <cell r="U469">
            <v>0</v>
          </cell>
          <cell r="V469">
            <v>90</v>
          </cell>
          <cell r="W469">
            <v>3</v>
          </cell>
          <cell r="X469" t="str">
            <v>"GA-19a_Pt1_Hs=03.80_Tp=18.15_Ballast.dat"</v>
          </cell>
          <cell r="Y469" t="str">
            <v>"GA-19a_Pt1_Hs=03.80_Tp=18.15_Ballast.dat"</v>
          </cell>
          <cell r="Z469" t="str">
            <v>"457.xls"</v>
          </cell>
          <cell r="AA469">
            <v>3.8</v>
          </cell>
          <cell r="AB469">
            <v>2</v>
          </cell>
          <cell r="AC469">
            <v>9.3720712277413312E-2</v>
          </cell>
          <cell r="AD469" t="str">
            <v>"GA-19a_Pt1_Hs=03.80_Tp=18.15_Ballast.dat"</v>
          </cell>
          <cell r="AE469" t="str">
            <v>"GA-19a_Pt1_Hs=03.80_Tp=18.15_Ballast.dat"</v>
          </cell>
          <cell r="AF469" t="str">
            <v>"457.xls"</v>
          </cell>
        </row>
        <row r="470">
          <cell r="A470">
            <v>458</v>
          </cell>
          <cell r="B470" t="str">
            <v>GA-19a_Pt1_Hs=03.80_Tp=18.15_Ballast</v>
          </cell>
          <cell r="D470" t="str">
            <v>Ochi-Hubble</v>
          </cell>
          <cell r="E470" t="str">
            <v>"Specified"</v>
          </cell>
          <cell r="F470" t="str">
            <v>N1</v>
          </cell>
          <cell r="G470">
            <v>270</v>
          </cell>
          <cell r="H470">
            <v>3.8</v>
          </cell>
          <cell r="I470">
            <v>8</v>
          </cell>
          <cell r="J470">
            <v>5.5096418732782364E-2</v>
          </cell>
          <cell r="K470" t="str">
            <v>NW1</v>
          </cell>
          <cell r="L470">
            <v>135</v>
          </cell>
          <cell r="M470" t="str">
            <v>NW1</v>
          </cell>
          <cell r="N470" t="str">
            <v>"Ballast"</v>
          </cell>
          <cell r="O470">
            <v>135</v>
          </cell>
          <cell r="P470">
            <v>-11.89</v>
          </cell>
          <cell r="Q470">
            <v>0</v>
          </cell>
          <cell r="R470">
            <v>18.150000000000002</v>
          </cell>
          <cell r="S470">
            <v>90</v>
          </cell>
          <cell r="T470">
            <v>32</v>
          </cell>
          <cell r="U470">
            <v>0</v>
          </cell>
          <cell r="V470">
            <v>90</v>
          </cell>
          <cell r="W470">
            <v>3</v>
          </cell>
          <cell r="X470" t="str">
            <v>"GA-19a_Pt1_Hs=03.80_Tp=18.15_Ballast.dat"</v>
          </cell>
          <cell r="Y470" t="str">
            <v>"GA-19a_Pt1_Hs=03.80_Tp=18.15_Ballast.dat"</v>
          </cell>
          <cell r="Z470" t="str">
            <v>"458.xls"</v>
          </cell>
          <cell r="AA470">
            <v>3.8</v>
          </cell>
          <cell r="AB470">
            <v>2</v>
          </cell>
          <cell r="AC470">
            <v>9.3720712277413312E-2</v>
          </cell>
          <cell r="AD470" t="str">
            <v>"GA-19a_Pt1_Hs=03.80_Tp=18.15_Ballast.dat"</v>
          </cell>
          <cell r="AE470" t="str">
            <v>"GA-19a_Pt1_Hs=03.80_Tp=18.15_Ballast.dat"</v>
          </cell>
          <cell r="AF470" t="str">
            <v>"458.xls"</v>
          </cell>
        </row>
        <row r="471">
          <cell r="A471">
            <v>459</v>
          </cell>
          <cell r="B471" t="str">
            <v>GA-19b_Pt1_Hs=03.80_Tp=18.15_Full</v>
          </cell>
          <cell r="D471" t="str">
            <v>Ochi-Hubble</v>
          </cell>
          <cell r="E471" t="str">
            <v>"Specified"</v>
          </cell>
          <cell r="F471" t="str">
            <v>N1</v>
          </cell>
          <cell r="G471">
            <v>270</v>
          </cell>
          <cell r="H471">
            <v>3.8</v>
          </cell>
          <cell r="I471">
            <v>8</v>
          </cell>
          <cell r="J471">
            <v>5.5096418732782364E-2</v>
          </cell>
          <cell r="K471" t="str">
            <v>SW1</v>
          </cell>
          <cell r="L471">
            <v>225</v>
          </cell>
          <cell r="M471" t="str">
            <v>SW1</v>
          </cell>
          <cell r="N471" t="str">
            <v>"Full"</v>
          </cell>
          <cell r="O471">
            <v>225</v>
          </cell>
          <cell r="P471">
            <v>-24.5</v>
          </cell>
          <cell r="Q471">
            <v>0</v>
          </cell>
          <cell r="R471">
            <v>18.150000000000002</v>
          </cell>
          <cell r="S471">
            <v>90</v>
          </cell>
          <cell r="T471">
            <v>32</v>
          </cell>
          <cell r="U471">
            <v>0</v>
          </cell>
          <cell r="V471">
            <v>90</v>
          </cell>
          <cell r="W471">
            <v>3</v>
          </cell>
          <cell r="X471" t="str">
            <v>"GA-19b_Pt1_Hs=03.80_Tp=18.15_Full.dat"</v>
          </cell>
          <cell r="Y471" t="str">
            <v>"GA-19b_Pt1_Hs=03.80_Tp=18.15_Full.dat"</v>
          </cell>
          <cell r="Z471" t="str">
            <v>"459.xls"</v>
          </cell>
          <cell r="AA471">
            <v>3.8</v>
          </cell>
          <cell r="AB471">
            <v>2</v>
          </cell>
          <cell r="AC471">
            <v>9.3720712277413312E-2</v>
          </cell>
          <cell r="AD471" t="str">
            <v>"GA-19b_Pt1_Hs=03.80_Tp=18.15_Full.dat"</v>
          </cell>
          <cell r="AE471" t="str">
            <v>"GA-19b_Pt1_Hs=03.80_Tp=18.15_Full.dat"</v>
          </cell>
          <cell r="AF471" t="str">
            <v>"459.xls"</v>
          </cell>
        </row>
        <row r="472">
          <cell r="A472">
            <v>460</v>
          </cell>
          <cell r="B472" t="str">
            <v>GA-19b_Pt1_Hs=03.80_Tp=18.15_Full</v>
          </cell>
          <cell r="D472" t="str">
            <v>Ochi-Hubble</v>
          </cell>
          <cell r="E472" t="str">
            <v>"Specified"</v>
          </cell>
          <cell r="F472" t="str">
            <v>N1</v>
          </cell>
          <cell r="G472">
            <v>270</v>
          </cell>
          <cell r="H472">
            <v>3.8</v>
          </cell>
          <cell r="I472">
            <v>8</v>
          </cell>
          <cell r="J472">
            <v>5.5096418732782364E-2</v>
          </cell>
          <cell r="K472" t="str">
            <v>SW1</v>
          </cell>
          <cell r="L472">
            <v>225</v>
          </cell>
          <cell r="M472" t="str">
            <v>SW1</v>
          </cell>
          <cell r="N472" t="str">
            <v>"Full"</v>
          </cell>
          <cell r="O472">
            <v>225</v>
          </cell>
          <cell r="P472">
            <v>-24.5</v>
          </cell>
          <cell r="Q472">
            <v>0</v>
          </cell>
          <cell r="R472">
            <v>18.150000000000002</v>
          </cell>
          <cell r="S472">
            <v>90</v>
          </cell>
          <cell r="T472">
            <v>32</v>
          </cell>
          <cell r="U472">
            <v>0</v>
          </cell>
          <cell r="V472">
            <v>90</v>
          </cell>
          <cell r="W472">
            <v>3</v>
          </cell>
          <cell r="X472" t="str">
            <v>"GA-19b_Pt1_Hs=03.80_Tp=18.15_Full.dat"</v>
          </cell>
          <cell r="Y472" t="str">
            <v>"GA-19b_Pt1_Hs=03.80_Tp=18.15_Full.dat"</v>
          </cell>
          <cell r="Z472" t="str">
            <v>"460.xls"</v>
          </cell>
          <cell r="AA472">
            <v>3.8</v>
          </cell>
          <cell r="AB472">
            <v>2</v>
          </cell>
          <cell r="AC472">
            <v>9.3720712277413312E-2</v>
          </cell>
          <cell r="AD472" t="str">
            <v>"GA-19b_Pt1_Hs=03.80_Tp=18.15_Full.dat"</v>
          </cell>
          <cell r="AE472" t="str">
            <v>"GA-19b_Pt1_Hs=03.80_Tp=18.15_Full.dat"</v>
          </cell>
          <cell r="AF472" t="str">
            <v>"460.xls"</v>
          </cell>
        </row>
        <row r="473">
          <cell r="A473">
            <v>461</v>
          </cell>
          <cell r="B473" t="str">
            <v>GA-19b_Pt1_Hs=03.80_Tp=18.15_Full</v>
          </cell>
          <cell r="D473" t="str">
            <v>Ochi-Hubble</v>
          </cell>
          <cell r="E473" t="str">
            <v>"Specified"</v>
          </cell>
          <cell r="F473" t="str">
            <v>N1</v>
          </cell>
          <cell r="G473">
            <v>270</v>
          </cell>
          <cell r="H473">
            <v>3.8</v>
          </cell>
          <cell r="I473">
            <v>8</v>
          </cell>
          <cell r="J473">
            <v>5.5096418732782364E-2</v>
          </cell>
          <cell r="K473" t="str">
            <v>SW1</v>
          </cell>
          <cell r="L473">
            <v>225</v>
          </cell>
          <cell r="M473" t="str">
            <v>SW1</v>
          </cell>
          <cell r="N473" t="str">
            <v>"Full"</v>
          </cell>
          <cell r="O473">
            <v>225</v>
          </cell>
          <cell r="P473">
            <v>-24.5</v>
          </cell>
          <cell r="Q473">
            <v>0</v>
          </cell>
          <cell r="R473">
            <v>18.150000000000002</v>
          </cell>
          <cell r="S473">
            <v>90</v>
          </cell>
          <cell r="T473">
            <v>32</v>
          </cell>
          <cell r="U473">
            <v>0</v>
          </cell>
          <cell r="V473">
            <v>90</v>
          </cell>
          <cell r="W473">
            <v>3</v>
          </cell>
          <cell r="X473" t="str">
            <v>"GA-19b_Pt1_Hs=03.80_Tp=18.15_Full.dat"</v>
          </cell>
          <cell r="Y473" t="str">
            <v>"GA-19b_Pt1_Hs=03.80_Tp=18.15_Full.dat"</v>
          </cell>
          <cell r="Z473" t="str">
            <v>"461.xls"</v>
          </cell>
          <cell r="AA473">
            <v>3.8</v>
          </cell>
          <cell r="AB473">
            <v>2</v>
          </cell>
          <cell r="AC473">
            <v>9.3720712277413312E-2</v>
          </cell>
          <cell r="AD473" t="str">
            <v>"GA-19b_Pt1_Hs=03.80_Tp=18.15_Full.dat"</v>
          </cell>
          <cell r="AE473" t="str">
            <v>"GA-19b_Pt1_Hs=03.80_Tp=18.15_Full.dat"</v>
          </cell>
          <cell r="AF473" t="str">
            <v>"461.xls"</v>
          </cell>
        </row>
        <row r="474">
          <cell r="A474">
            <v>462</v>
          </cell>
          <cell r="B474" t="str">
            <v>GA-19b_Pt1_Hs=03.80_Tp=18.15_Interm</v>
          </cell>
          <cell r="D474" t="str">
            <v>Ochi-Hubble</v>
          </cell>
          <cell r="E474" t="str">
            <v>"Specified"</v>
          </cell>
          <cell r="F474" t="str">
            <v>N1</v>
          </cell>
          <cell r="G474">
            <v>270</v>
          </cell>
          <cell r="H474">
            <v>3.8</v>
          </cell>
          <cell r="I474">
            <v>8</v>
          </cell>
          <cell r="J474">
            <v>5.5096418732782364E-2</v>
          </cell>
          <cell r="K474" t="str">
            <v>SW1</v>
          </cell>
          <cell r="L474">
            <v>225</v>
          </cell>
          <cell r="M474" t="str">
            <v>SW1</v>
          </cell>
          <cell r="N474" t="str">
            <v>"Interm"</v>
          </cell>
          <cell r="O474">
            <v>225</v>
          </cell>
          <cell r="P474">
            <v>-18.149999999999999</v>
          </cell>
          <cell r="Q474">
            <v>0</v>
          </cell>
          <cell r="R474">
            <v>18.150000000000002</v>
          </cell>
          <cell r="S474">
            <v>90</v>
          </cell>
          <cell r="T474">
            <v>32</v>
          </cell>
          <cell r="U474">
            <v>0</v>
          </cell>
          <cell r="V474">
            <v>90</v>
          </cell>
          <cell r="W474">
            <v>3</v>
          </cell>
          <cell r="X474" t="str">
            <v>"GA-19b_Pt1_Hs=03.80_Tp=18.15_Interm.dat"</v>
          </cell>
          <cell r="Y474" t="str">
            <v>"GA-19b_Pt1_Hs=03.80_Tp=18.15_Interm.dat"</v>
          </cell>
          <cell r="Z474" t="str">
            <v>"462.xls"</v>
          </cell>
          <cell r="AA474">
            <v>3.8</v>
          </cell>
          <cell r="AB474">
            <v>2</v>
          </cell>
          <cell r="AC474">
            <v>9.3720712277413312E-2</v>
          </cell>
          <cell r="AD474" t="str">
            <v>"GA-19b_Pt1_Hs=03.80_Tp=18.15_Interm.dat"</v>
          </cell>
          <cell r="AE474" t="str">
            <v>"GA-19b_Pt1_Hs=03.80_Tp=18.15_Interm.dat"</v>
          </cell>
          <cell r="AF474" t="str">
            <v>"462.xls"</v>
          </cell>
        </row>
        <row r="475">
          <cell r="A475">
            <v>463</v>
          </cell>
          <cell r="B475" t="str">
            <v>GA-19b_Pt1_Hs=03.80_Tp=18.15_Interm</v>
          </cell>
          <cell r="D475" t="str">
            <v>Ochi-Hubble</v>
          </cell>
          <cell r="E475" t="str">
            <v>"Specified"</v>
          </cell>
          <cell r="F475" t="str">
            <v>N1</v>
          </cell>
          <cell r="G475">
            <v>270</v>
          </cell>
          <cell r="H475">
            <v>3.8</v>
          </cell>
          <cell r="I475">
            <v>8</v>
          </cell>
          <cell r="J475">
            <v>5.5096418732782364E-2</v>
          </cell>
          <cell r="K475" t="str">
            <v>SW1</v>
          </cell>
          <cell r="L475">
            <v>225</v>
          </cell>
          <cell r="M475" t="str">
            <v>SW1</v>
          </cell>
          <cell r="N475" t="str">
            <v>"Interm"</v>
          </cell>
          <cell r="O475">
            <v>225</v>
          </cell>
          <cell r="P475">
            <v>-18.149999999999999</v>
          </cell>
          <cell r="Q475">
            <v>0</v>
          </cell>
          <cell r="R475">
            <v>18.150000000000002</v>
          </cell>
          <cell r="S475">
            <v>90</v>
          </cell>
          <cell r="T475">
            <v>32</v>
          </cell>
          <cell r="U475">
            <v>0</v>
          </cell>
          <cell r="V475">
            <v>90</v>
          </cell>
          <cell r="W475">
            <v>3</v>
          </cell>
          <cell r="X475" t="str">
            <v>"GA-19b_Pt1_Hs=03.80_Tp=18.15_Interm.dat"</v>
          </cell>
          <cell r="Y475" t="str">
            <v>"GA-19b_Pt1_Hs=03.80_Tp=18.15_Interm.dat"</v>
          </cell>
          <cell r="Z475" t="str">
            <v>"463.xls"</v>
          </cell>
          <cell r="AA475">
            <v>3.8</v>
          </cell>
          <cell r="AB475">
            <v>2</v>
          </cell>
          <cell r="AC475">
            <v>9.3720712277413312E-2</v>
          </cell>
          <cell r="AD475" t="str">
            <v>"GA-19b_Pt1_Hs=03.80_Tp=18.15_Interm.dat"</v>
          </cell>
          <cell r="AE475" t="str">
            <v>"GA-19b_Pt1_Hs=03.80_Tp=18.15_Interm.dat"</v>
          </cell>
          <cell r="AF475" t="str">
            <v>"463.xls"</v>
          </cell>
        </row>
        <row r="476">
          <cell r="A476">
            <v>464</v>
          </cell>
          <cell r="B476" t="str">
            <v>GA-19b_Pt1_Hs=03.80_Tp=18.15_Interm</v>
          </cell>
          <cell r="D476" t="str">
            <v>Ochi-Hubble</v>
          </cell>
          <cell r="E476" t="str">
            <v>"Specified"</v>
          </cell>
          <cell r="F476" t="str">
            <v>N1</v>
          </cell>
          <cell r="G476">
            <v>270</v>
          </cell>
          <cell r="H476">
            <v>3.8</v>
          </cell>
          <cell r="I476">
            <v>8</v>
          </cell>
          <cell r="J476">
            <v>5.5096418732782364E-2</v>
          </cell>
          <cell r="K476" t="str">
            <v>SW1</v>
          </cell>
          <cell r="L476">
            <v>225</v>
          </cell>
          <cell r="M476" t="str">
            <v>SW1</v>
          </cell>
          <cell r="N476" t="str">
            <v>"Interm"</v>
          </cell>
          <cell r="O476">
            <v>225</v>
          </cell>
          <cell r="P476">
            <v>-18.149999999999999</v>
          </cell>
          <cell r="Q476">
            <v>0</v>
          </cell>
          <cell r="R476">
            <v>18.150000000000002</v>
          </cell>
          <cell r="S476">
            <v>90</v>
          </cell>
          <cell r="T476">
            <v>32</v>
          </cell>
          <cell r="U476">
            <v>0</v>
          </cell>
          <cell r="V476">
            <v>90</v>
          </cell>
          <cell r="W476">
            <v>3</v>
          </cell>
          <cell r="X476" t="str">
            <v>"GA-19b_Pt1_Hs=03.80_Tp=18.15_Interm.dat"</v>
          </cell>
          <cell r="Y476" t="str">
            <v>"GA-19b_Pt1_Hs=03.80_Tp=18.15_Interm.dat"</v>
          </cell>
          <cell r="Z476" t="str">
            <v>"464.xls"</v>
          </cell>
          <cell r="AA476">
            <v>3.8</v>
          </cell>
          <cell r="AB476">
            <v>2</v>
          </cell>
          <cell r="AC476">
            <v>9.3720712277413312E-2</v>
          </cell>
          <cell r="AD476" t="str">
            <v>"GA-19b_Pt1_Hs=03.80_Tp=18.15_Interm.dat"</v>
          </cell>
          <cell r="AE476" t="str">
            <v>"GA-19b_Pt1_Hs=03.80_Tp=18.15_Interm.dat"</v>
          </cell>
          <cell r="AF476" t="str">
            <v>"464.xls"</v>
          </cell>
        </row>
        <row r="477">
          <cell r="A477">
            <v>465</v>
          </cell>
          <cell r="B477" t="str">
            <v>GA-19b_Pt1_Hs=03.80_Tp=18.15_Ballast</v>
          </cell>
          <cell r="D477" t="str">
            <v>Ochi-Hubble</v>
          </cell>
          <cell r="E477" t="str">
            <v>"Specified"</v>
          </cell>
          <cell r="F477" t="str">
            <v>N1</v>
          </cell>
          <cell r="G477">
            <v>270</v>
          </cell>
          <cell r="H477">
            <v>3.8</v>
          </cell>
          <cell r="I477">
            <v>8</v>
          </cell>
          <cell r="J477">
            <v>5.5096418732782364E-2</v>
          </cell>
          <cell r="K477" t="str">
            <v>SW1</v>
          </cell>
          <cell r="L477">
            <v>225</v>
          </cell>
          <cell r="M477" t="str">
            <v>SW1</v>
          </cell>
          <cell r="N477" t="str">
            <v>"Ballast"</v>
          </cell>
          <cell r="O477">
            <v>225</v>
          </cell>
          <cell r="P477">
            <v>-11.89</v>
          </cell>
          <cell r="Q477">
            <v>0</v>
          </cell>
          <cell r="R477">
            <v>18.150000000000002</v>
          </cell>
          <cell r="S477">
            <v>90</v>
          </cell>
          <cell r="T477">
            <v>32</v>
          </cell>
          <cell r="U477">
            <v>0</v>
          </cell>
          <cell r="V477">
            <v>90</v>
          </cell>
          <cell r="W477">
            <v>3</v>
          </cell>
          <cell r="X477" t="str">
            <v>"GA-19b_Pt1_Hs=03.80_Tp=18.15_Ballast.dat"</v>
          </cell>
          <cell r="Y477" t="str">
            <v>"GA-19b_Pt1_Hs=03.80_Tp=18.15_Ballast.dat"</v>
          </cell>
          <cell r="Z477" t="str">
            <v>"465.xls"</v>
          </cell>
          <cell r="AA477">
            <v>3.8</v>
          </cell>
          <cell r="AB477">
            <v>2</v>
          </cell>
          <cell r="AC477">
            <v>9.3720712277413312E-2</v>
          </cell>
          <cell r="AD477" t="str">
            <v>"GA-19b_Pt1_Hs=03.80_Tp=18.15_Ballast.dat"</v>
          </cell>
          <cell r="AE477" t="str">
            <v>"GA-19b_Pt1_Hs=03.80_Tp=18.15_Ballast.dat"</v>
          </cell>
          <cell r="AF477" t="str">
            <v>"465.xls"</v>
          </cell>
        </row>
        <row r="478">
          <cell r="A478">
            <v>466</v>
          </cell>
          <cell r="B478" t="str">
            <v>GA-19b_Pt1_Hs=03.80_Tp=18.15_Ballast</v>
          </cell>
          <cell r="D478" t="str">
            <v>Ochi-Hubble</v>
          </cell>
          <cell r="E478" t="str">
            <v>"Specified"</v>
          </cell>
          <cell r="F478" t="str">
            <v>N1</v>
          </cell>
          <cell r="G478">
            <v>270</v>
          </cell>
          <cell r="H478">
            <v>3.8</v>
          </cell>
          <cell r="I478">
            <v>8</v>
          </cell>
          <cell r="J478">
            <v>5.5096418732782364E-2</v>
          </cell>
          <cell r="K478" t="str">
            <v>SW1</v>
          </cell>
          <cell r="L478">
            <v>225</v>
          </cell>
          <cell r="M478" t="str">
            <v>SW1</v>
          </cell>
          <cell r="N478" t="str">
            <v>"Ballast"</v>
          </cell>
          <cell r="O478">
            <v>225</v>
          </cell>
          <cell r="P478">
            <v>-11.89</v>
          </cell>
          <cell r="Q478">
            <v>0</v>
          </cell>
          <cell r="R478">
            <v>18.150000000000002</v>
          </cell>
          <cell r="S478">
            <v>90</v>
          </cell>
          <cell r="T478">
            <v>32</v>
          </cell>
          <cell r="U478">
            <v>0</v>
          </cell>
          <cell r="V478">
            <v>90</v>
          </cell>
          <cell r="W478">
            <v>3</v>
          </cell>
          <cell r="X478" t="str">
            <v>"GA-19b_Pt1_Hs=03.80_Tp=18.15_Ballast.dat"</v>
          </cell>
          <cell r="Y478" t="str">
            <v>"GA-19b_Pt1_Hs=03.80_Tp=18.15_Ballast.dat"</v>
          </cell>
          <cell r="Z478" t="str">
            <v>"466.xls"</v>
          </cell>
          <cell r="AA478">
            <v>3.8</v>
          </cell>
          <cell r="AB478">
            <v>2</v>
          </cell>
          <cell r="AC478">
            <v>9.3720712277413312E-2</v>
          </cell>
          <cell r="AD478" t="str">
            <v>"GA-19b_Pt1_Hs=03.80_Tp=18.15_Ballast.dat"</v>
          </cell>
          <cell r="AE478" t="str">
            <v>"GA-19b_Pt1_Hs=03.80_Tp=18.15_Ballast.dat"</v>
          </cell>
          <cell r="AF478" t="str">
            <v>"466.xls"</v>
          </cell>
        </row>
        <row r="479">
          <cell r="A479">
            <v>467</v>
          </cell>
          <cell r="B479" t="str">
            <v>GA-19b_Pt1_Hs=03.80_Tp=18.15_Ballast</v>
          </cell>
          <cell r="D479" t="str">
            <v>Ochi-Hubble</v>
          </cell>
          <cell r="E479" t="str">
            <v>"Specified"</v>
          </cell>
          <cell r="F479" t="str">
            <v>N1</v>
          </cell>
          <cell r="G479">
            <v>270</v>
          </cell>
          <cell r="H479">
            <v>3.8</v>
          </cell>
          <cell r="I479">
            <v>8</v>
          </cell>
          <cell r="J479">
            <v>5.5096418732782364E-2</v>
          </cell>
          <cell r="K479" t="str">
            <v>SW1</v>
          </cell>
          <cell r="L479">
            <v>225</v>
          </cell>
          <cell r="M479" t="str">
            <v>SW1</v>
          </cell>
          <cell r="N479" t="str">
            <v>"Ballast"</v>
          </cell>
          <cell r="O479">
            <v>225</v>
          </cell>
          <cell r="P479">
            <v>-11.89</v>
          </cell>
          <cell r="Q479">
            <v>0</v>
          </cell>
          <cell r="R479">
            <v>18.150000000000002</v>
          </cell>
          <cell r="S479">
            <v>90</v>
          </cell>
          <cell r="T479">
            <v>32</v>
          </cell>
          <cell r="U479">
            <v>0</v>
          </cell>
          <cell r="V479">
            <v>90</v>
          </cell>
          <cell r="W479">
            <v>3</v>
          </cell>
          <cell r="X479" t="str">
            <v>"GA-19b_Pt1_Hs=03.80_Tp=18.15_Ballast.dat"</v>
          </cell>
          <cell r="Y479" t="str">
            <v>"GA-19b_Pt1_Hs=03.80_Tp=18.15_Ballast.dat"</v>
          </cell>
          <cell r="Z479" t="str">
            <v>"467.xls"</v>
          </cell>
          <cell r="AA479">
            <v>3.8</v>
          </cell>
          <cell r="AB479">
            <v>2</v>
          </cell>
          <cell r="AC479">
            <v>9.3720712277413312E-2</v>
          </cell>
          <cell r="AD479" t="str">
            <v>"GA-19b_Pt1_Hs=03.80_Tp=18.15_Ballast.dat"</v>
          </cell>
          <cell r="AE479" t="str">
            <v>"GA-19b_Pt1_Hs=03.80_Tp=18.15_Ballast.dat"</v>
          </cell>
          <cell r="AF479" t="str">
            <v>"467.xls"</v>
          </cell>
        </row>
        <row r="480">
          <cell r="A480">
            <v>468</v>
          </cell>
          <cell r="B480" t="str">
            <v>GA-19c_Pt1_Hs=03.80_Tp=18.15_Full</v>
          </cell>
          <cell r="D480" t="str">
            <v>Ochi-Hubble</v>
          </cell>
          <cell r="E480" t="str">
            <v>"Specified"</v>
          </cell>
          <cell r="F480" t="str">
            <v>S1</v>
          </cell>
          <cell r="G480">
            <v>90</v>
          </cell>
          <cell r="H480">
            <v>3.8</v>
          </cell>
          <cell r="I480">
            <v>8</v>
          </cell>
          <cell r="J480">
            <v>5.5096418732782364E-2</v>
          </cell>
          <cell r="K480" t="str">
            <v>SE1</v>
          </cell>
          <cell r="L480">
            <v>315</v>
          </cell>
          <cell r="M480" t="str">
            <v>SE1</v>
          </cell>
          <cell r="N480" t="str">
            <v>"Full"</v>
          </cell>
          <cell r="O480">
            <v>315</v>
          </cell>
          <cell r="P480">
            <v>-24.5</v>
          </cell>
          <cell r="Q480">
            <v>0</v>
          </cell>
          <cell r="R480">
            <v>18.150000000000002</v>
          </cell>
          <cell r="S480">
            <v>90</v>
          </cell>
          <cell r="T480">
            <v>32</v>
          </cell>
          <cell r="U480">
            <v>0</v>
          </cell>
          <cell r="V480">
            <v>90</v>
          </cell>
          <cell r="W480">
            <v>3</v>
          </cell>
          <cell r="X480" t="str">
            <v>"GA-19c_Pt1_Hs=03.80_Tp=18.15_Full.dat"</v>
          </cell>
          <cell r="Y480" t="str">
            <v>"GA-19c_Pt1_Hs=03.80_Tp=18.15_Full.dat"</v>
          </cell>
          <cell r="Z480" t="str">
            <v>"468.xls"</v>
          </cell>
          <cell r="AA480">
            <v>3.8</v>
          </cell>
          <cell r="AB480">
            <v>2</v>
          </cell>
          <cell r="AC480">
            <v>9.3720712277413312E-2</v>
          </cell>
          <cell r="AD480" t="str">
            <v>"GA-19c_Pt1_Hs=03.80_Tp=18.15_Full.dat"</v>
          </cell>
          <cell r="AE480" t="str">
            <v>"GA-19c_Pt1_Hs=03.80_Tp=18.15_Full.dat"</v>
          </cell>
          <cell r="AF480" t="str">
            <v>"468.xls"</v>
          </cell>
        </row>
        <row r="481">
          <cell r="A481">
            <v>469</v>
          </cell>
          <cell r="B481" t="str">
            <v>GA-19c_Pt1_Hs=03.80_Tp=18.15_Full</v>
          </cell>
          <cell r="D481" t="str">
            <v>Ochi-Hubble</v>
          </cell>
          <cell r="E481" t="str">
            <v>"Specified"</v>
          </cell>
          <cell r="F481" t="str">
            <v>S1</v>
          </cell>
          <cell r="G481">
            <v>90</v>
          </cell>
          <cell r="H481">
            <v>3.8</v>
          </cell>
          <cell r="I481">
            <v>8</v>
          </cell>
          <cell r="J481">
            <v>5.5096418732782364E-2</v>
          </cell>
          <cell r="K481" t="str">
            <v>SE1</v>
          </cell>
          <cell r="L481">
            <v>315</v>
          </cell>
          <cell r="M481" t="str">
            <v>SE1</v>
          </cell>
          <cell r="N481" t="str">
            <v>"Full"</v>
          </cell>
          <cell r="O481">
            <v>315</v>
          </cell>
          <cell r="P481">
            <v>-24.5</v>
          </cell>
          <cell r="Q481">
            <v>0</v>
          </cell>
          <cell r="R481">
            <v>18.150000000000002</v>
          </cell>
          <cell r="S481">
            <v>90</v>
          </cell>
          <cell r="T481">
            <v>32</v>
          </cell>
          <cell r="U481">
            <v>0</v>
          </cell>
          <cell r="V481">
            <v>90</v>
          </cell>
          <cell r="W481">
            <v>3</v>
          </cell>
          <cell r="X481" t="str">
            <v>"GA-19c_Pt1_Hs=03.80_Tp=18.15_Full.dat"</v>
          </cell>
          <cell r="Y481" t="str">
            <v>"GA-19c_Pt1_Hs=03.80_Tp=18.15_Full.dat"</v>
          </cell>
          <cell r="Z481" t="str">
            <v>"469.xls"</v>
          </cell>
          <cell r="AA481">
            <v>3.8</v>
          </cell>
          <cell r="AB481">
            <v>2</v>
          </cell>
          <cell r="AC481">
            <v>9.3720712277413312E-2</v>
          </cell>
          <cell r="AD481" t="str">
            <v>"GA-19c_Pt1_Hs=03.80_Tp=18.15_Full.dat"</v>
          </cell>
          <cell r="AE481" t="str">
            <v>"GA-19c_Pt1_Hs=03.80_Tp=18.15_Full.dat"</v>
          </cell>
          <cell r="AF481" t="str">
            <v>"469.xls"</v>
          </cell>
        </row>
        <row r="482">
          <cell r="A482">
            <v>470</v>
          </cell>
          <cell r="B482" t="str">
            <v>GA-19c_Pt1_Hs=03.80_Tp=18.15_Full</v>
          </cell>
          <cell r="D482" t="str">
            <v>Ochi-Hubble</v>
          </cell>
          <cell r="E482" t="str">
            <v>"Specified"</v>
          </cell>
          <cell r="F482" t="str">
            <v>S1</v>
          </cell>
          <cell r="G482">
            <v>90</v>
          </cell>
          <cell r="H482">
            <v>3.8</v>
          </cell>
          <cell r="I482">
            <v>8</v>
          </cell>
          <cell r="J482">
            <v>5.5096418732782364E-2</v>
          </cell>
          <cell r="K482" t="str">
            <v>SE1</v>
          </cell>
          <cell r="L482">
            <v>315</v>
          </cell>
          <cell r="M482" t="str">
            <v>SE1</v>
          </cell>
          <cell r="N482" t="str">
            <v>"Full"</v>
          </cell>
          <cell r="O482">
            <v>315</v>
          </cell>
          <cell r="P482">
            <v>-24.5</v>
          </cell>
          <cell r="Q482">
            <v>0</v>
          </cell>
          <cell r="R482">
            <v>18.150000000000002</v>
          </cell>
          <cell r="S482">
            <v>90</v>
          </cell>
          <cell r="T482">
            <v>32</v>
          </cell>
          <cell r="U482">
            <v>0</v>
          </cell>
          <cell r="V482">
            <v>90</v>
          </cell>
          <cell r="W482">
            <v>3</v>
          </cell>
          <cell r="X482" t="str">
            <v>"GA-19c_Pt1_Hs=03.80_Tp=18.15_Full.dat"</v>
          </cell>
          <cell r="Y482" t="str">
            <v>"GA-19c_Pt1_Hs=03.80_Tp=18.15_Full.dat"</v>
          </cell>
          <cell r="Z482" t="str">
            <v>"470.xls"</v>
          </cell>
          <cell r="AA482">
            <v>3.8</v>
          </cell>
          <cell r="AB482">
            <v>2</v>
          </cell>
          <cell r="AC482">
            <v>9.3720712277413312E-2</v>
          </cell>
          <cell r="AD482" t="str">
            <v>"GA-19c_Pt1_Hs=03.80_Tp=18.15_Full.dat"</v>
          </cell>
          <cell r="AE482" t="str">
            <v>"GA-19c_Pt1_Hs=03.80_Tp=18.15_Full.dat"</v>
          </cell>
          <cell r="AF482" t="str">
            <v>"470.xls"</v>
          </cell>
        </row>
        <row r="483">
          <cell r="A483">
            <v>471</v>
          </cell>
          <cell r="B483" t="str">
            <v>GA-19c_Pt1_Hs=03.80_Tp=18.15_Interm</v>
          </cell>
          <cell r="D483" t="str">
            <v>Ochi-Hubble</v>
          </cell>
          <cell r="E483" t="str">
            <v>"Specified"</v>
          </cell>
          <cell r="F483" t="str">
            <v>S1</v>
          </cell>
          <cell r="G483">
            <v>90</v>
          </cell>
          <cell r="H483">
            <v>3.8</v>
          </cell>
          <cell r="I483">
            <v>8</v>
          </cell>
          <cell r="J483">
            <v>5.5096418732782364E-2</v>
          </cell>
          <cell r="K483" t="str">
            <v>SE1</v>
          </cell>
          <cell r="L483">
            <v>315</v>
          </cell>
          <cell r="M483" t="str">
            <v>SE1</v>
          </cell>
          <cell r="N483" t="str">
            <v>"Interm"</v>
          </cell>
          <cell r="O483">
            <v>315</v>
          </cell>
          <cell r="P483">
            <v>-18.149999999999999</v>
          </cell>
          <cell r="Q483">
            <v>0</v>
          </cell>
          <cell r="R483">
            <v>18.150000000000002</v>
          </cell>
          <cell r="S483">
            <v>90</v>
          </cell>
          <cell r="T483">
            <v>32</v>
          </cell>
          <cell r="U483">
            <v>0</v>
          </cell>
          <cell r="V483">
            <v>90</v>
          </cell>
          <cell r="W483">
            <v>3</v>
          </cell>
          <cell r="X483" t="str">
            <v>"GA-19c_Pt1_Hs=03.80_Tp=18.15_Interm.dat"</v>
          </cell>
          <cell r="Y483" t="str">
            <v>"GA-19c_Pt1_Hs=03.80_Tp=18.15_Interm.dat"</v>
          </cell>
          <cell r="Z483" t="str">
            <v>"471.xls"</v>
          </cell>
          <cell r="AA483">
            <v>3.8</v>
          </cell>
          <cell r="AB483">
            <v>2</v>
          </cell>
          <cell r="AC483">
            <v>9.3720712277413312E-2</v>
          </cell>
          <cell r="AD483" t="str">
            <v>"GA-19c_Pt1_Hs=03.80_Tp=18.15_Interm.dat"</v>
          </cell>
          <cell r="AE483" t="str">
            <v>"GA-19c_Pt1_Hs=03.80_Tp=18.15_Interm.dat"</v>
          </cell>
          <cell r="AF483" t="str">
            <v>"471.xls"</v>
          </cell>
        </row>
        <row r="484">
          <cell r="A484">
            <v>472</v>
          </cell>
          <cell r="B484" t="str">
            <v>GA-19c_Pt1_Hs=03.80_Tp=18.15_Interm</v>
          </cell>
          <cell r="D484" t="str">
            <v>Ochi-Hubble</v>
          </cell>
          <cell r="E484" t="str">
            <v>"Specified"</v>
          </cell>
          <cell r="F484" t="str">
            <v>S1</v>
          </cell>
          <cell r="G484">
            <v>90</v>
          </cell>
          <cell r="H484">
            <v>3.8</v>
          </cell>
          <cell r="I484">
            <v>8</v>
          </cell>
          <cell r="J484">
            <v>5.5096418732782364E-2</v>
          </cell>
          <cell r="K484" t="str">
            <v>SE1</v>
          </cell>
          <cell r="L484">
            <v>315</v>
          </cell>
          <cell r="M484" t="str">
            <v>SE1</v>
          </cell>
          <cell r="N484" t="str">
            <v>"Interm"</v>
          </cell>
          <cell r="O484">
            <v>315</v>
          </cell>
          <cell r="P484">
            <v>-18.149999999999999</v>
          </cell>
          <cell r="Q484">
            <v>0</v>
          </cell>
          <cell r="R484">
            <v>18.150000000000002</v>
          </cell>
          <cell r="S484">
            <v>90</v>
          </cell>
          <cell r="T484">
            <v>32</v>
          </cell>
          <cell r="U484">
            <v>0</v>
          </cell>
          <cell r="V484">
            <v>90</v>
          </cell>
          <cell r="W484">
            <v>3</v>
          </cell>
          <cell r="X484" t="str">
            <v>"GA-19c_Pt1_Hs=03.80_Tp=18.15_Interm.dat"</v>
          </cell>
          <cell r="Y484" t="str">
            <v>"GA-19c_Pt1_Hs=03.80_Tp=18.15_Interm.dat"</v>
          </cell>
          <cell r="Z484" t="str">
            <v>"472.xls"</v>
          </cell>
          <cell r="AA484">
            <v>3.8</v>
          </cell>
          <cell r="AB484">
            <v>2</v>
          </cell>
          <cell r="AC484">
            <v>9.3720712277413312E-2</v>
          </cell>
          <cell r="AD484" t="str">
            <v>"GA-19c_Pt1_Hs=03.80_Tp=18.15_Interm.dat"</v>
          </cell>
          <cell r="AE484" t="str">
            <v>"GA-19c_Pt1_Hs=03.80_Tp=18.15_Interm.dat"</v>
          </cell>
          <cell r="AF484" t="str">
            <v>"472.xls"</v>
          </cell>
        </row>
        <row r="485">
          <cell r="A485">
            <v>473</v>
          </cell>
          <cell r="B485" t="str">
            <v>GA-19c_Pt1_Hs=03.80_Tp=18.15_Interm</v>
          </cell>
          <cell r="D485" t="str">
            <v>Ochi-Hubble</v>
          </cell>
          <cell r="E485" t="str">
            <v>"Specified"</v>
          </cell>
          <cell r="F485" t="str">
            <v>S1</v>
          </cell>
          <cell r="G485">
            <v>90</v>
          </cell>
          <cell r="H485">
            <v>3.8</v>
          </cell>
          <cell r="I485">
            <v>8</v>
          </cell>
          <cell r="J485">
            <v>5.5096418732782364E-2</v>
          </cell>
          <cell r="K485" t="str">
            <v>SE1</v>
          </cell>
          <cell r="L485">
            <v>315</v>
          </cell>
          <cell r="M485" t="str">
            <v>SE1</v>
          </cell>
          <cell r="N485" t="str">
            <v>"Interm"</v>
          </cell>
          <cell r="O485">
            <v>315</v>
          </cell>
          <cell r="P485">
            <v>-18.149999999999999</v>
          </cell>
          <cell r="Q485">
            <v>0</v>
          </cell>
          <cell r="R485">
            <v>18.150000000000002</v>
          </cell>
          <cell r="S485">
            <v>90</v>
          </cell>
          <cell r="T485">
            <v>32</v>
          </cell>
          <cell r="U485">
            <v>0</v>
          </cell>
          <cell r="V485">
            <v>90</v>
          </cell>
          <cell r="W485">
            <v>3</v>
          </cell>
          <cell r="X485" t="str">
            <v>"GA-19c_Pt1_Hs=03.80_Tp=18.15_Interm.dat"</v>
          </cell>
          <cell r="Y485" t="str">
            <v>"GA-19c_Pt1_Hs=03.80_Tp=18.15_Interm.dat"</v>
          </cell>
          <cell r="Z485" t="str">
            <v>"473.xls"</v>
          </cell>
          <cell r="AA485">
            <v>3.8</v>
          </cell>
          <cell r="AB485">
            <v>2</v>
          </cell>
          <cell r="AC485">
            <v>9.3720712277413312E-2</v>
          </cell>
          <cell r="AD485" t="str">
            <v>"GA-19c_Pt1_Hs=03.80_Tp=18.15_Interm.dat"</v>
          </cell>
          <cell r="AE485" t="str">
            <v>"GA-19c_Pt1_Hs=03.80_Tp=18.15_Interm.dat"</v>
          </cell>
          <cell r="AF485" t="str">
            <v>"473.xls"</v>
          </cell>
        </row>
        <row r="486">
          <cell r="A486">
            <v>474</v>
          </cell>
          <cell r="B486" t="str">
            <v>GA-19c_Pt1_Hs=03.80_Tp=18.15_Ballast</v>
          </cell>
          <cell r="D486" t="str">
            <v>Ochi-Hubble</v>
          </cell>
          <cell r="E486" t="str">
            <v>"Specified"</v>
          </cell>
          <cell r="F486" t="str">
            <v>S1</v>
          </cell>
          <cell r="G486">
            <v>90</v>
          </cell>
          <cell r="H486">
            <v>3.8</v>
          </cell>
          <cell r="I486">
            <v>8</v>
          </cell>
          <cell r="J486">
            <v>5.5096418732782364E-2</v>
          </cell>
          <cell r="K486" t="str">
            <v>SE1</v>
          </cell>
          <cell r="L486">
            <v>315</v>
          </cell>
          <cell r="M486" t="str">
            <v>SE1</v>
          </cell>
          <cell r="N486" t="str">
            <v>"Ballast"</v>
          </cell>
          <cell r="O486">
            <v>315</v>
          </cell>
          <cell r="P486">
            <v>-11.89</v>
          </cell>
          <cell r="Q486">
            <v>0</v>
          </cell>
          <cell r="R486">
            <v>18.150000000000002</v>
          </cell>
          <cell r="S486">
            <v>90</v>
          </cell>
          <cell r="T486">
            <v>32</v>
          </cell>
          <cell r="U486">
            <v>0</v>
          </cell>
          <cell r="V486">
            <v>90</v>
          </cell>
          <cell r="W486">
            <v>3</v>
          </cell>
          <cell r="X486" t="str">
            <v>"GA-19c_Pt1_Hs=03.80_Tp=18.15_Ballast.dat"</v>
          </cell>
          <cell r="Y486" t="str">
            <v>"GA-19c_Pt1_Hs=03.80_Tp=18.15_Ballast.dat"</v>
          </cell>
          <cell r="Z486" t="str">
            <v>"474.xls"</v>
          </cell>
          <cell r="AA486">
            <v>3.8</v>
          </cell>
          <cell r="AB486">
            <v>2</v>
          </cell>
          <cell r="AC486">
            <v>9.3720712277413312E-2</v>
          </cell>
          <cell r="AD486" t="str">
            <v>"GA-19c_Pt1_Hs=03.80_Tp=18.15_Ballast.dat"</v>
          </cell>
          <cell r="AE486" t="str">
            <v>"GA-19c_Pt1_Hs=03.80_Tp=18.15_Ballast.dat"</v>
          </cell>
          <cell r="AF486" t="str">
            <v>"474.xls"</v>
          </cell>
        </row>
        <row r="487">
          <cell r="A487">
            <v>475</v>
          </cell>
          <cell r="B487" t="str">
            <v>GA-19c_Pt1_Hs=03.80_Tp=18.15_Ballast</v>
          </cell>
          <cell r="D487" t="str">
            <v>Ochi-Hubble</v>
          </cell>
          <cell r="E487" t="str">
            <v>"Specified"</v>
          </cell>
          <cell r="F487" t="str">
            <v>S1</v>
          </cell>
          <cell r="G487">
            <v>90</v>
          </cell>
          <cell r="H487">
            <v>3.8</v>
          </cell>
          <cell r="I487">
            <v>8</v>
          </cell>
          <cell r="J487">
            <v>5.5096418732782364E-2</v>
          </cell>
          <cell r="K487" t="str">
            <v>SE1</v>
          </cell>
          <cell r="L487">
            <v>315</v>
          </cell>
          <cell r="M487" t="str">
            <v>SE1</v>
          </cell>
          <cell r="N487" t="str">
            <v>"Ballast"</v>
          </cell>
          <cell r="O487">
            <v>315</v>
          </cell>
          <cell r="P487">
            <v>-11.89</v>
          </cell>
          <cell r="Q487">
            <v>0</v>
          </cell>
          <cell r="R487">
            <v>18.150000000000002</v>
          </cell>
          <cell r="S487">
            <v>90</v>
          </cell>
          <cell r="T487">
            <v>32</v>
          </cell>
          <cell r="U487">
            <v>0</v>
          </cell>
          <cell r="V487">
            <v>90</v>
          </cell>
          <cell r="W487">
            <v>3</v>
          </cell>
          <cell r="X487" t="str">
            <v>"GA-19c_Pt1_Hs=03.80_Tp=18.15_Ballast.dat"</v>
          </cell>
          <cell r="Y487" t="str">
            <v>"GA-19c_Pt1_Hs=03.80_Tp=18.15_Ballast.dat"</v>
          </cell>
          <cell r="Z487" t="str">
            <v>"475.xls"</v>
          </cell>
          <cell r="AA487">
            <v>3.8</v>
          </cell>
          <cell r="AB487">
            <v>2</v>
          </cell>
          <cell r="AC487">
            <v>9.3720712277413312E-2</v>
          </cell>
          <cell r="AD487" t="str">
            <v>"GA-19c_Pt1_Hs=03.80_Tp=18.15_Ballast.dat"</v>
          </cell>
          <cell r="AE487" t="str">
            <v>"GA-19c_Pt1_Hs=03.80_Tp=18.15_Ballast.dat"</v>
          </cell>
          <cell r="AF487" t="str">
            <v>"475.xls"</v>
          </cell>
        </row>
        <row r="488">
          <cell r="A488">
            <v>476</v>
          </cell>
          <cell r="B488" t="str">
            <v>GA-19c_Pt1_Hs=03.80_Tp=18.15_Ballast</v>
          </cell>
          <cell r="D488" t="str">
            <v>Ochi-Hubble</v>
          </cell>
          <cell r="E488" t="str">
            <v>"Specified"</v>
          </cell>
          <cell r="F488" t="str">
            <v>S1</v>
          </cell>
          <cell r="G488">
            <v>90</v>
          </cell>
          <cell r="H488">
            <v>3.8</v>
          </cell>
          <cell r="I488">
            <v>8</v>
          </cell>
          <cell r="J488">
            <v>5.5096418732782364E-2</v>
          </cell>
          <cell r="K488" t="str">
            <v>SE1</v>
          </cell>
          <cell r="L488">
            <v>315</v>
          </cell>
          <cell r="M488" t="str">
            <v>SE1</v>
          </cell>
          <cell r="N488" t="str">
            <v>"Ballast"</v>
          </cell>
          <cell r="O488">
            <v>315</v>
          </cell>
          <cell r="P488">
            <v>-11.89</v>
          </cell>
          <cell r="Q488">
            <v>0</v>
          </cell>
          <cell r="R488">
            <v>18.150000000000002</v>
          </cell>
          <cell r="S488">
            <v>90</v>
          </cell>
          <cell r="T488">
            <v>32</v>
          </cell>
          <cell r="U488">
            <v>0</v>
          </cell>
          <cell r="V488">
            <v>90</v>
          </cell>
          <cell r="W488">
            <v>3</v>
          </cell>
          <cell r="X488" t="str">
            <v>"GA-19c_Pt1_Hs=03.80_Tp=18.15_Ballast.dat"</v>
          </cell>
          <cell r="Y488" t="str">
            <v>"GA-19c_Pt1_Hs=03.80_Tp=18.15_Ballast.dat"</v>
          </cell>
          <cell r="Z488" t="str">
            <v>"476.xls"</v>
          </cell>
          <cell r="AA488">
            <v>3.8</v>
          </cell>
          <cell r="AB488">
            <v>2</v>
          </cell>
          <cell r="AC488">
            <v>9.3720712277413312E-2</v>
          </cell>
          <cell r="AD488" t="str">
            <v>"GA-19c_Pt1_Hs=03.80_Tp=18.15_Ballast.dat"</v>
          </cell>
          <cell r="AE488" t="str">
            <v>"GA-19c_Pt1_Hs=03.80_Tp=18.15_Ballast.dat"</v>
          </cell>
          <cell r="AF488" t="str">
            <v>"476.xls"</v>
          </cell>
        </row>
        <row r="489">
          <cell r="A489">
            <v>477</v>
          </cell>
          <cell r="B489" t="str">
            <v>GA-19d_Pt1_Hs=03.80_Tp=18.15_Full</v>
          </cell>
          <cell r="D489" t="str">
            <v>Ochi-Hubble</v>
          </cell>
          <cell r="E489" t="str">
            <v>"Specified"</v>
          </cell>
          <cell r="F489" t="str">
            <v>S1</v>
          </cell>
          <cell r="G489">
            <v>90</v>
          </cell>
          <cell r="H489">
            <v>3.8</v>
          </cell>
          <cell r="I489">
            <v>8</v>
          </cell>
          <cell r="J489">
            <v>5.5096418732782364E-2</v>
          </cell>
          <cell r="K489" t="str">
            <v>NE1</v>
          </cell>
          <cell r="L489">
            <v>45</v>
          </cell>
          <cell r="M489" t="str">
            <v>NE1</v>
          </cell>
          <cell r="N489" t="str">
            <v>"Full"</v>
          </cell>
          <cell r="O489">
            <v>45</v>
          </cell>
          <cell r="P489">
            <v>-24.5</v>
          </cell>
          <cell r="Q489">
            <v>0</v>
          </cell>
          <cell r="R489">
            <v>18.150000000000002</v>
          </cell>
          <cell r="S489">
            <v>90</v>
          </cell>
          <cell r="T489">
            <v>32</v>
          </cell>
          <cell r="U489">
            <v>0</v>
          </cell>
          <cell r="V489">
            <v>90</v>
          </cell>
          <cell r="W489">
            <v>3</v>
          </cell>
          <cell r="X489" t="str">
            <v>"GA-19d_Pt1_Hs=03.80_Tp=18.15_Full.dat"</v>
          </cell>
          <cell r="Y489" t="str">
            <v>"GA-19d_Pt1_Hs=03.80_Tp=18.15_Full.dat"</v>
          </cell>
          <cell r="Z489" t="str">
            <v>"477.xls"</v>
          </cell>
          <cell r="AA489">
            <v>3.8</v>
          </cell>
          <cell r="AB489">
            <v>2</v>
          </cell>
          <cell r="AC489">
            <v>9.3720712277413312E-2</v>
          </cell>
          <cell r="AD489" t="str">
            <v>"GA-19d_Pt1_Hs=03.80_Tp=18.15_Full.dat"</v>
          </cell>
          <cell r="AE489" t="str">
            <v>"GA-19d_Pt1_Hs=03.80_Tp=18.15_Full.dat"</v>
          </cell>
          <cell r="AF489" t="str">
            <v>"477.xls"</v>
          </cell>
        </row>
        <row r="490">
          <cell r="A490">
            <v>478</v>
          </cell>
          <cell r="B490" t="str">
            <v>GA-19d_Pt1_Hs=03.80_Tp=18.15_Full</v>
          </cell>
          <cell r="D490" t="str">
            <v>Ochi-Hubble</v>
          </cell>
          <cell r="E490" t="str">
            <v>"Specified"</v>
          </cell>
          <cell r="F490" t="str">
            <v>S1</v>
          </cell>
          <cell r="G490">
            <v>90</v>
          </cell>
          <cell r="H490">
            <v>3.8</v>
          </cell>
          <cell r="I490">
            <v>8</v>
          </cell>
          <cell r="J490">
            <v>5.5096418732782364E-2</v>
          </cell>
          <cell r="K490" t="str">
            <v>NE1</v>
          </cell>
          <cell r="L490">
            <v>45</v>
          </cell>
          <cell r="M490" t="str">
            <v>NE1</v>
          </cell>
          <cell r="N490" t="str">
            <v>"Full"</v>
          </cell>
          <cell r="O490">
            <v>45</v>
          </cell>
          <cell r="P490">
            <v>-24.5</v>
          </cell>
          <cell r="Q490">
            <v>0</v>
          </cell>
          <cell r="R490">
            <v>18.150000000000002</v>
          </cell>
          <cell r="S490">
            <v>90</v>
          </cell>
          <cell r="T490">
            <v>32</v>
          </cell>
          <cell r="U490">
            <v>0</v>
          </cell>
          <cell r="V490">
            <v>90</v>
          </cell>
          <cell r="W490">
            <v>3</v>
          </cell>
          <cell r="X490" t="str">
            <v>"GA-19d_Pt1_Hs=03.80_Tp=18.15_Full.dat"</v>
          </cell>
          <cell r="Y490" t="str">
            <v>"GA-19d_Pt1_Hs=03.80_Tp=18.15_Full.dat"</v>
          </cell>
          <cell r="Z490" t="str">
            <v>"478.xls"</v>
          </cell>
          <cell r="AA490">
            <v>3.8</v>
          </cell>
          <cell r="AB490">
            <v>2</v>
          </cell>
          <cell r="AC490">
            <v>9.3720712277413312E-2</v>
          </cell>
          <cell r="AD490" t="str">
            <v>"GA-19d_Pt1_Hs=03.80_Tp=18.15_Full.dat"</v>
          </cell>
          <cell r="AE490" t="str">
            <v>"GA-19d_Pt1_Hs=03.80_Tp=18.15_Full.dat"</v>
          </cell>
          <cell r="AF490" t="str">
            <v>"478.xls"</v>
          </cell>
        </row>
        <row r="491">
          <cell r="A491">
            <v>479</v>
          </cell>
          <cell r="B491" t="str">
            <v>GA-19d_Pt1_Hs=03.80_Tp=18.15_Full</v>
          </cell>
          <cell r="D491" t="str">
            <v>Ochi-Hubble</v>
          </cell>
          <cell r="E491" t="str">
            <v>"Specified"</v>
          </cell>
          <cell r="F491" t="str">
            <v>S1</v>
          </cell>
          <cell r="G491">
            <v>90</v>
          </cell>
          <cell r="H491">
            <v>3.8</v>
          </cell>
          <cell r="I491">
            <v>8</v>
          </cell>
          <cell r="J491">
            <v>5.5096418732782364E-2</v>
          </cell>
          <cell r="K491" t="str">
            <v>NE1</v>
          </cell>
          <cell r="L491">
            <v>45</v>
          </cell>
          <cell r="M491" t="str">
            <v>NE1</v>
          </cell>
          <cell r="N491" t="str">
            <v>"Full"</v>
          </cell>
          <cell r="O491">
            <v>45</v>
          </cell>
          <cell r="P491">
            <v>-24.5</v>
          </cell>
          <cell r="Q491">
            <v>0</v>
          </cell>
          <cell r="R491">
            <v>18.150000000000002</v>
          </cell>
          <cell r="S491">
            <v>90</v>
          </cell>
          <cell r="T491">
            <v>32</v>
          </cell>
          <cell r="U491">
            <v>0</v>
          </cell>
          <cell r="V491">
            <v>90</v>
          </cell>
          <cell r="W491">
            <v>3</v>
          </cell>
          <cell r="X491" t="str">
            <v>"GA-19d_Pt1_Hs=03.80_Tp=18.15_Full.dat"</v>
          </cell>
          <cell r="Y491" t="str">
            <v>"GA-19d_Pt1_Hs=03.80_Tp=18.15_Full.dat"</v>
          </cell>
          <cell r="Z491" t="str">
            <v>"479.xls"</v>
          </cell>
          <cell r="AA491">
            <v>3.8</v>
          </cell>
          <cell r="AB491">
            <v>2</v>
          </cell>
          <cell r="AC491">
            <v>9.3720712277413312E-2</v>
          </cell>
          <cell r="AD491" t="str">
            <v>"GA-19d_Pt1_Hs=03.80_Tp=18.15_Full.dat"</v>
          </cell>
          <cell r="AE491" t="str">
            <v>"GA-19d_Pt1_Hs=03.80_Tp=18.15_Full.dat"</v>
          </cell>
          <cell r="AF491" t="str">
            <v>"479.xls"</v>
          </cell>
        </row>
        <row r="492">
          <cell r="A492">
            <v>480</v>
          </cell>
          <cell r="B492" t="str">
            <v>GA-19d_Pt1_Hs=03.80_Tp=18.15_Interm</v>
          </cell>
          <cell r="D492" t="str">
            <v>Ochi-Hubble</v>
          </cell>
          <cell r="E492" t="str">
            <v>"Specified"</v>
          </cell>
          <cell r="F492" t="str">
            <v>S1</v>
          </cell>
          <cell r="G492">
            <v>90</v>
          </cell>
          <cell r="H492">
            <v>3.8</v>
          </cell>
          <cell r="I492">
            <v>8</v>
          </cell>
          <cell r="J492">
            <v>5.5096418732782364E-2</v>
          </cell>
          <cell r="K492" t="str">
            <v>NE1</v>
          </cell>
          <cell r="L492">
            <v>45</v>
          </cell>
          <cell r="M492" t="str">
            <v>NE1</v>
          </cell>
          <cell r="N492" t="str">
            <v>"Interm"</v>
          </cell>
          <cell r="O492">
            <v>45</v>
          </cell>
          <cell r="P492">
            <v>-18.149999999999999</v>
          </cell>
          <cell r="Q492">
            <v>0</v>
          </cell>
          <cell r="R492">
            <v>18.150000000000002</v>
          </cell>
          <cell r="S492">
            <v>90</v>
          </cell>
          <cell r="T492">
            <v>32</v>
          </cell>
          <cell r="U492">
            <v>0</v>
          </cell>
          <cell r="V492">
            <v>90</v>
          </cell>
          <cell r="W492">
            <v>3</v>
          </cell>
          <cell r="X492" t="str">
            <v>"GA-19d_Pt1_Hs=03.80_Tp=18.15_Interm.dat"</v>
          </cell>
          <cell r="Y492" t="str">
            <v>"GA-19d_Pt1_Hs=03.80_Tp=18.15_Interm.dat"</v>
          </cell>
          <cell r="Z492" t="str">
            <v>"480.xls"</v>
          </cell>
          <cell r="AA492">
            <v>3.8</v>
          </cell>
          <cell r="AB492">
            <v>2</v>
          </cell>
          <cell r="AC492">
            <v>9.3720712277413312E-2</v>
          </cell>
          <cell r="AD492" t="str">
            <v>"GA-19d_Pt1_Hs=03.80_Tp=18.15_Interm.dat"</v>
          </cell>
          <cell r="AE492" t="str">
            <v>"GA-19d_Pt1_Hs=03.80_Tp=18.15_Interm.dat"</v>
          </cell>
          <cell r="AF492" t="str">
            <v>"480.xls"</v>
          </cell>
        </row>
        <row r="493">
          <cell r="A493">
            <v>481</v>
          </cell>
          <cell r="B493" t="str">
            <v>GA-19d_Pt1_Hs=03.80_Tp=18.15_Interm</v>
          </cell>
          <cell r="D493" t="str">
            <v>Ochi-Hubble</v>
          </cell>
          <cell r="E493" t="str">
            <v>"Specified"</v>
          </cell>
          <cell r="F493" t="str">
            <v>S1</v>
          </cell>
          <cell r="G493">
            <v>90</v>
          </cell>
          <cell r="H493">
            <v>3.8</v>
          </cell>
          <cell r="I493">
            <v>8</v>
          </cell>
          <cell r="J493">
            <v>5.5096418732782364E-2</v>
          </cell>
          <cell r="K493" t="str">
            <v>NE1</v>
          </cell>
          <cell r="L493">
            <v>45</v>
          </cell>
          <cell r="M493" t="str">
            <v>NE1</v>
          </cell>
          <cell r="N493" t="str">
            <v>"Interm"</v>
          </cell>
          <cell r="O493">
            <v>45</v>
          </cell>
          <cell r="P493">
            <v>-18.149999999999999</v>
          </cell>
          <cell r="Q493">
            <v>0</v>
          </cell>
          <cell r="R493">
            <v>18.150000000000002</v>
          </cell>
          <cell r="S493">
            <v>90</v>
          </cell>
          <cell r="T493">
            <v>32</v>
          </cell>
          <cell r="U493">
            <v>0</v>
          </cell>
          <cell r="V493">
            <v>90</v>
          </cell>
          <cell r="W493">
            <v>3</v>
          </cell>
          <cell r="X493" t="str">
            <v>"GA-19d_Pt1_Hs=03.80_Tp=18.15_Interm.dat"</v>
          </cell>
          <cell r="Y493" t="str">
            <v>"GA-19d_Pt1_Hs=03.80_Tp=18.15_Interm.dat"</v>
          </cell>
          <cell r="Z493" t="str">
            <v>"481.xls"</v>
          </cell>
          <cell r="AA493">
            <v>3.8</v>
          </cell>
          <cell r="AB493">
            <v>2</v>
          </cell>
          <cell r="AC493">
            <v>9.3720712277413312E-2</v>
          </cell>
          <cell r="AD493" t="str">
            <v>"GA-19d_Pt1_Hs=03.80_Tp=18.15_Interm.dat"</v>
          </cell>
          <cell r="AE493" t="str">
            <v>"GA-19d_Pt1_Hs=03.80_Tp=18.15_Interm.dat"</v>
          </cell>
          <cell r="AF493" t="str">
            <v>"481.xls"</v>
          </cell>
        </row>
        <row r="494">
          <cell r="A494">
            <v>482</v>
          </cell>
          <cell r="B494" t="str">
            <v>GA-19d_Pt1_Hs=03.80_Tp=18.15_Interm</v>
          </cell>
          <cell r="D494" t="str">
            <v>Ochi-Hubble</v>
          </cell>
          <cell r="E494" t="str">
            <v>"Specified"</v>
          </cell>
          <cell r="F494" t="str">
            <v>S1</v>
          </cell>
          <cell r="G494">
            <v>90</v>
          </cell>
          <cell r="H494">
            <v>3.8</v>
          </cell>
          <cell r="I494">
            <v>8</v>
          </cell>
          <cell r="J494">
            <v>5.5096418732782364E-2</v>
          </cell>
          <cell r="K494" t="str">
            <v>NE1</v>
          </cell>
          <cell r="L494">
            <v>45</v>
          </cell>
          <cell r="M494" t="str">
            <v>NE1</v>
          </cell>
          <cell r="N494" t="str">
            <v>"Interm"</v>
          </cell>
          <cell r="O494">
            <v>45</v>
          </cell>
          <cell r="P494">
            <v>-18.149999999999999</v>
          </cell>
          <cell r="Q494">
            <v>0</v>
          </cell>
          <cell r="R494">
            <v>18.150000000000002</v>
          </cell>
          <cell r="S494">
            <v>90</v>
          </cell>
          <cell r="T494">
            <v>32</v>
          </cell>
          <cell r="U494">
            <v>0</v>
          </cell>
          <cell r="V494">
            <v>90</v>
          </cell>
          <cell r="W494">
            <v>3</v>
          </cell>
          <cell r="X494" t="str">
            <v>"GA-19d_Pt1_Hs=03.80_Tp=18.15_Interm.dat"</v>
          </cell>
          <cell r="Y494" t="str">
            <v>"GA-19d_Pt1_Hs=03.80_Tp=18.15_Interm.dat"</v>
          </cell>
          <cell r="Z494" t="str">
            <v>"482.xls"</v>
          </cell>
          <cell r="AA494">
            <v>3.8</v>
          </cell>
          <cell r="AB494">
            <v>2</v>
          </cell>
          <cell r="AC494">
            <v>9.3720712277413312E-2</v>
          </cell>
          <cell r="AD494" t="str">
            <v>"GA-19d_Pt1_Hs=03.80_Tp=18.15_Interm.dat"</v>
          </cell>
          <cell r="AE494" t="str">
            <v>"GA-19d_Pt1_Hs=03.80_Tp=18.15_Interm.dat"</v>
          </cell>
          <cell r="AF494" t="str">
            <v>"482.xls"</v>
          </cell>
        </row>
        <row r="495">
          <cell r="A495">
            <v>483</v>
          </cell>
          <cell r="B495" t="str">
            <v>GA-19d_Pt1_Hs=03.80_Tp=18.15_Ballast</v>
          </cell>
          <cell r="D495" t="str">
            <v>Ochi-Hubble</v>
          </cell>
          <cell r="E495" t="str">
            <v>"Specified"</v>
          </cell>
          <cell r="F495" t="str">
            <v>S1</v>
          </cell>
          <cell r="G495">
            <v>90</v>
          </cell>
          <cell r="H495">
            <v>3.8</v>
          </cell>
          <cell r="I495">
            <v>8</v>
          </cell>
          <cell r="J495">
            <v>5.5096418732782364E-2</v>
          </cell>
          <cell r="K495" t="str">
            <v>NE1</v>
          </cell>
          <cell r="L495">
            <v>45</v>
          </cell>
          <cell r="M495" t="str">
            <v>NE1</v>
          </cell>
          <cell r="N495" t="str">
            <v>"Ballast"</v>
          </cell>
          <cell r="O495">
            <v>45</v>
          </cell>
          <cell r="P495">
            <v>-11.89</v>
          </cell>
          <cell r="Q495">
            <v>0</v>
          </cell>
          <cell r="R495">
            <v>18.150000000000002</v>
          </cell>
          <cell r="S495">
            <v>90</v>
          </cell>
          <cell r="T495">
            <v>32</v>
          </cell>
          <cell r="U495">
            <v>0</v>
          </cell>
          <cell r="V495">
            <v>90</v>
          </cell>
          <cell r="W495">
            <v>3</v>
          </cell>
          <cell r="X495" t="str">
            <v>"GA-19d_Pt1_Hs=03.80_Tp=18.15_Ballast.dat"</v>
          </cell>
          <cell r="Y495" t="str">
            <v>"GA-19d_Pt1_Hs=03.80_Tp=18.15_Ballast.dat"</v>
          </cell>
          <cell r="Z495" t="str">
            <v>"483.xls"</v>
          </cell>
          <cell r="AA495">
            <v>3.8</v>
          </cell>
          <cell r="AB495">
            <v>2</v>
          </cell>
          <cell r="AC495">
            <v>9.3720712277413312E-2</v>
          </cell>
          <cell r="AD495" t="str">
            <v>"GA-19d_Pt1_Hs=03.80_Tp=18.15_Ballast.dat"</v>
          </cell>
          <cell r="AE495" t="str">
            <v>"GA-19d_Pt1_Hs=03.80_Tp=18.15_Ballast.dat"</v>
          </cell>
          <cell r="AF495" t="str">
            <v>"483.xls"</v>
          </cell>
        </row>
        <row r="496">
          <cell r="A496">
            <v>484</v>
          </cell>
          <cell r="B496" t="str">
            <v>GA-19d_Pt1_Hs=03.80_Tp=18.15_Ballast</v>
          </cell>
          <cell r="D496" t="str">
            <v>Ochi-Hubble</v>
          </cell>
          <cell r="E496" t="str">
            <v>"Specified"</v>
          </cell>
          <cell r="F496" t="str">
            <v>S1</v>
          </cell>
          <cell r="G496">
            <v>90</v>
          </cell>
          <cell r="H496">
            <v>3.8</v>
          </cell>
          <cell r="I496">
            <v>8</v>
          </cell>
          <cell r="J496">
            <v>5.5096418732782364E-2</v>
          </cell>
          <cell r="K496" t="str">
            <v>NE1</v>
          </cell>
          <cell r="L496">
            <v>45</v>
          </cell>
          <cell r="M496" t="str">
            <v>NE1</v>
          </cell>
          <cell r="N496" t="str">
            <v>"Ballast"</v>
          </cell>
          <cell r="O496">
            <v>45</v>
          </cell>
          <cell r="P496">
            <v>-11.89</v>
          </cell>
          <cell r="Q496">
            <v>0</v>
          </cell>
          <cell r="R496">
            <v>18.150000000000002</v>
          </cell>
          <cell r="S496">
            <v>90</v>
          </cell>
          <cell r="T496">
            <v>32</v>
          </cell>
          <cell r="U496">
            <v>0</v>
          </cell>
          <cell r="V496">
            <v>90</v>
          </cell>
          <cell r="W496">
            <v>3</v>
          </cell>
          <cell r="X496" t="str">
            <v>"GA-19d_Pt1_Hs=03.80_Tp=18.15_Ballast.dat"</v>
          </cell>
          <cell r="Y496" t="str">
            <v>"GA-19d_Pt1_Hs=03.80_Tp=18.15_Ballast.dat"</v>
          </cell>
          <cell r="Z496" t="str">
            <v>"484.xls"</v>
          </cell>
          <cell r="AA496">
            <v>3.8</v>
          </cell>
          <cell r="AB496">
            <v>2</v>
          </cell>
          <cell r="AC496">
            <v>9.3720712277413312E-2</v>
          </cell>
          <cell r="AD496" t="str">
            <v>"GA-19d_Pt1_Hs=03.80_Tp=18.15_Ballast.dat"</v>
          </cell>
          <cell r="AE496" t="str">
            <v>"GA-19d_Pt1_Hs=03.80_Tp=18.15_Ballast.dat"</v>
          </cell>
          <cell r="AF496" t="str">
            <v>"484.xls"</v>
          </cell>
        </row>
        <row r="497">
          <cell r="A497">
            <v>485</v>
          </cell>
          <cell r="B497" t="str">
            <v>GA-19d_Pt1_Hs=03.80_Tp=18.15_Ballast</v>
          </cell>
          <cell r="D497" t="str">
            <v>Ochi-Hubble</v>
          </cell>
          <cell r="E497" t="str">
            <v>"Specified"</v>
          </cell>
          <cell r="F497" t="str">
            <v>S1</v>
          </cell>
          <cell r="G497">
            <v>90</v>
          </cell>
          <cell r="H497">
            <v>3.8</v>
          </cell>
          <cell r="I497">
            <v>8</v>
          </cell>
          <cell r="J497">
            <v>5.5096418732782364E-2</v>
          </cell>
          <cell r="K497" t="str">
            <v>NE1</v>
          </cell>
          <cell r="L497">
            <v>45</v>
          </cell>
          <cell r="M497" t="str">
            <v>NE1</v>
          </cell>
          <cell r="N497" t="str">
            <v>"Ballast"</v>
          </cell>
          <cell r="O497">
            <v>45</v>
          </cell>
          <cell r="P497">
            <v>-11.89</v>
          </cell>
          <cell r="Q497">
            <v>0</v>
          </cell>
          <cell r="R497">
            <v>18.150000000000002</v>
          </cell>
          <cell r="S497">
            <v>90</v>
          </cell>
          <cell r="T497">
            <v>32</v>
          </cell>
          <cell r="U497">
            <v>0</v>
          </cell>
          <cell r="V497">
            <v>90</v>
          </cell>
          <cell r="W497">
            <v>3</v>
          </cell>
          <cell r="X497" t="str">
            <v>"GA-19d_Pt1_Hs=03.80_Tp=18.15_Ballast.dat"</v>
          </cell>
          <cell r="Y497" t="str">
            <v>"GA-19d_Pt1_Hs=03.80_Tp=18.15_Ballast.dat"</v>
          </cell>
          <cell r="Z497" t="str">
            <v>"485.xls"</v>
          </cell>
          <cell r="AA497">
            <v>3.8</v>
          </cell>
          <cell r="AB497">
            <v>2</v>
          </cell>
          <cell r="AC497">
            <v>9.3720712277413312E-2</v>
          </cell>
          <cell r="AD497" t="str">
            <v>"GA-19d_Pt1_Hs=03.80_Tp=18.15_Ballast.dat"</v>
          </cell>
          <cell r="AE497" t="str">
            <v>"GA-19d_Pt1_Hs=03.80_Tp=18.15_Ballast.dat"</v>
          </cell>
          <cell r="AF497" t="str">
            <v>"485.xls"</v>
          </cell>
        </row>
        <row r="498">
          <cell r="A498">
            <v>486</v>
          </cell>
          <cell r="B498" t="str">
            <v>GA-20a_Pt1_Hs=03.80_Tp=18.15_Full</v>
          </cell>
          <cell r="D498" t="str">
            <v>Ochi-Hubble</v>
          </cell>
          <cell r="E498" t="str">
            <v>"Specified"</v>
          </cell>
          <cell r="F498" t="str">
            <v>N1</v>
          </cell>
          <cell r="G498">
            <v>270</v>
          </cell>
          <cell r="H498">
            <v>3.8</v>
          </cell>
          <cell r="I498">
            <v>8</v>
          </cell>
          <cell r="J498">
            <v>5.5096418732782364E-2</v>
          </cell>
          <cell r="K498" t="str">
            <v>W1</v>
          </cell>
          <cell r="L498">
            <v>180</v>
          </cell>
          <cell r="M498" t="str">
            <v>W1</v>
          </cell>
          <cell r="N498" t="str">
            <v>"Full"</v>
          </cell>
          <cell r="O498">
            <v>180</v>
          </cell>
          <cell r="P498">
            <v>-24.5</v>
          </cell>
          <cell r="Q498">
            <v>0</v>
          </cell>
          <cell r="R498">
            <v>18.150000000000002</v>
          </cell>
          <cell r="S498">
            <v>90</v>
          </cell>
          <cell r="T498">
            <v>32</v>
          </cell>
          <cell r="U498">
            <v>0</v>
          </cell>
          <cell r="V498">
            <v>90</v>
          </cell>
          <cell r="W498">
            <v>3</v>
          </cell>
          <cell r="X498" t="str">
            <v>"GA-20a_Pt1_Hs=03.80_Tp=18.15_Full.dat"</v>
          </cell>
          <cell r="Y498" t="str">
            <v>"GA-20a_Pt1_Hs=03.80_Tp=18.15_Full.dat"</v>
          </cell>
          <cell r="Z498" t="str">
            <v>"486.xls"</v>
          </cell>
          <cell r="AA498">
            <v>3.8</v>
          </cell>
          <cell r="AB498">
            <v>2</v>
          </cell>
          <cell r="AC498">
            <v>9.3720712277413312E-2</v>
          </cell>
          <cell r="AD498" t="str">
            <v>"GA-20a_Pt1_Hs=03.80_Tp=18.15_Full.dat"</v>
          </cell>
          <cell r="AE498" t="str">
            <v>"GA-20a_Pt1_Hs=03.80_Tp=18.15_Full.dat"</v>
          </cell>
          <cell r="AF498" t="str">
            <v>"486.xls"</v>
          </cell>
        </row>
        <row r="499">
          <cell r="A499">
            <v>487</v>
          </cell>
          <cell r="B499" t="str">
            <v>GA-20a_Pt1_Hs=03.80_Tp=18.15_Full</v>
          </cell>
          <cell r="D499" t="str">
            <v>Ochi-Hubble</v>
          </cell>
          <cell r="E499" t="str">
            <v>"Specified"</v>
          </cell>
          <cell r="F499" t="str">
            <v>N1</v>
          </cell>
          <cell r="G499">
            <v>270</v>
          </cell>
          <cell r="H499">
            <v>3.8</v>
          </cell>
          <cell r="I499">
            <v>8</v>
          </cell>
          <cell r="J499">
            <v>5.5096418732782364E-2</v>
          </cell>
          <cell r="K499" t="str">
            <v>W1</v>
          </cell>
          <cell r="L499">
            <v>180</v>
          </cell>
          <cell r="M499" t="str">
            <v>W1</v>
          </cell>
          <cell r="N499" t="str">
            <v>"Full"</v>
          </cell>
          <cell r="O499">
            <v>180</v>
          </cell>
          <cell r="P499">
            <v>-24.5</v>
          </cell>
          <cell r="Q499">
            <v>0</v>
          </cell>
          <cell r="R499">
            <v>18.150000000000002</v>
          </cell>
          <cell r="S499">
            <v>90</v>
          </cell>
          <cell r="T499">
            <v>32</v>
          </cell>
          <cell r="U499">
            <v>0</v>
          </cell>
          <cell r="V499">
            <v>90</v>
          </cell>
          <cell r="W499">
            <v>3</v>
          </cell>
          <cell r="X499" t="str">
            <v>"GA-20a_Pt1_Hs=03.80_Tp=18.15_Full.dat"</v>
          </cell>
          <cell r="Y499" t="str">
            <v>"GA-20a_Pt1_Hs=03.80_Tp=18.15_Full.dat"</v>
          </cell>
          <cell r="Z499" t="str">
            <v>"487.xls"</v>
          </cell>
          <cell r="AA499">
            <v>3.8</v>
          </cell>
          <cell r="AB499">
            <v>2</v>
          </cell>
          <cell r="AC499">
            <v>9.3720712277413312E-2</v>
          </cell>
          <cell r="AD499" t="str">
            <v>"GA-20a_Pt1_Hs=03.80_Tp=18.15_Full.dat"</v>
          </cell>
          <cell r="AE499" t="str">
            <v>"GA-20a_Pt1_Hs=03.80_Tp=18.15_Full.dat"</v>
          </cell>
          <cell r="AF499" t="str">
            <v>"487.xls"</v>
          </cell>
        </row>
        <row r="500">
          <cell r="A500">
            <v>488</v>
          </cell>
          <cell r="B500" t="str">
            <v>GA-20a_Pt1_Hs=03.80_Tp=18.15_Full</v>
          </cell>
          <cell r="D500" t="str">
            <v>Ochi-Hubble</v>
          </cell>
          <cell r="E500" t="str">
            <v>"Specified"</v>
          </cell>
          <cell r="F500" t="str">
            <v>N1</v>
          </cell>
          <cell r="G500">
            <v>270</v>
          </cell>
          <cell r="H500">
            <v>3.8</v>
          </cell>
          <cell r="I500">
            <v>8</v>
          </cell>
          <cell r="J500">
            <v>5.5096418732782364E-2</v>
          </cell>
          <cell r="K500" t="str">
            <v>W1</v>
          </cell>
          <cell r="L500">
            <v>180</v>
          </cell>
          <cell r="M500" t="str">
            <v>W1</v>
          </cell>
          <cell r="N500" t="str">
            <v>"Full"</v>
          </cell>
          <cell r="O500">
            <v>180</v>
          </cell>
          <cell r="P500">
            <v>-24.5</v>
          </cell>
          <cell r="Q500">
            <v>0</v>
          </cell>
          <cell r="R500">
            <v>18.150000000000002</v>
          </cell>
          <cell r="S500">
            <v>90</v>
          </cell>
          <cell r="T500">
            <v>32</v>
          </cell>
          <cell r="U500">
            <v>0</v>
          </cell>
          <cell r="V500">
            <v>90</v>
          </cell>
          <cell r="W500">
            <v>3</v>
          </cell>
          <cell r="X500" t="str">
            <v>"GA-20a_Pt1_Hs=03.80_Tp=18.15_Full.dat"</v>
          </cell>
          <cell r="Y500" t="str">
            <v>"GA-20a_Pt1_Hs=03.80_Tp=18.15_Full.dat"</v>
          </cell>
          <cell r="Z500" t="str">
            <v>"488.xls"</v>
          </cell>
          <cell r="AA500">
            <v>3.8</v>
          </cell>
          <cell r="AB500">
            <v>2</v>
          </cell>
          <cell r="AC500">
            <v>9.3720712277413312E-2</v>
          </cell>
          <cell r="AD500" t="str">
            <v>"GA-20a_Pt1_Hs=03.80_Tp=18.15_Full.dat"</v>
          </cell>
          <cell r="AE500" t="str">
            <v>"GA-20a_Pt1_Hs=03.80_Tp=18.15_Full.dat"</v>
          </cell>
          <cell r="AF500" t="str">
            <v>"488.xls"</v>
          </cell>
        </row>
        <row r="501">
          <cell r="A501">
            <v>489</v>
          </cell>
          <cell r="B501" t="str">
            <v>GA-20a_Pt1_Hs=03.80_Tp=18.15_Interm</v>
          </cell>
          <cell r="D501" t="str">
            <v>Ochi-Hubble</v>
          </cell>
          <cell r="E501" t="str">
            <v>"Specified"</v>
          </cell>
          <cell r="F501" t="str">
            <v>N1</v>
          </cell>
          <cell r="G501">
            <v>270</v>
          </cell>
          <cell r="H501">
            <v>3.8</v>
          </cell>
          <cell r="I501">
            <v>8</v>
          </cell>
          <cell r="J501">
            <v>5.5096418732782364E-2</v>
          </cell>
          <cell r="K501" t="str">
            <v>W1</v>
          </cell>
          <cell r="L501">
            <v>180</v>
          </cell>
          <cell r="M501" t="str">
            <v>W1</v>
          </cell>
          <cell r="N501" t="str">
            <v>"Interm"</v>
          </cell>
          <cell r="O501">
            <v>180</v>
          </cell>
          <cell r="P501">
            <v>-18.149999999999999</v>
          </cell>
          <cell r="Q501">
            <v>0</v>
          </cell>
          <cell r="R501">
            <v>18.150000000000002</v>
          </cell>
          <cell r="S501">
            <v>90</v>
          </cell>
          <cell r="T501">
            <v>32</v>
          </cell>
          <cell r="U501">
            <v>0</v>
          </cell>
          <cell r="V501">
            <v>90</v>
          </cell>
          <cell r="W501">
            <v>3</v>
          </cell>
          <cell r="X501" t="str">
            <v>"GA-20a_Pt1_Hs=03.80_Tp=18.15_Interm.dat"</v>
          </cell>
          <cell r="Y501" t="str">
            <v>"GA-20a_Pt1_Hs=03.80_Tp=18.15_Interm.dat"</v>
          </cell>
          <cell r="Z501" t="str">
            <v>"489.xls"</v>
          </cell>
          <cell r="AA501">
            <v>3.8</v>
          </cell>
          <cell r="AB501">
            <v>2</v>
          </cell>
          <cell r="AC501">
            <v>9.3720712277413312E-2</v>
          </cell>
          <cell r="AD501" t="str">
            <v>"GA-20a_Pt1_Hs=03.80_Tp=18.15_Interm.dat"</v>
          </cell>
          <cell r="AE501" t="str">
            <v>"GA-20a_Pt1_Hs=03.80_Tp=18.15_Interm.dat"</v>
          </cell>
          <cell r="AF501" t="str">
            <v>"489.xls"</v>
          </cell>
        </row>
        <row r="502">
          <cell r="A502">
            <v>490</v>
          </cell>
          <cell r="B502" t="str">
            <v>GA-20a_Pt1_Hs=03.80_Tp=18.15_Interm</v>
          </cell>
          <cell r="D502" t="str">
            <v>Ochi-Hubble</v>
          </cell>
          <cell r="E502" t="str">
            <v>"Specified"</v>
          </cell>
          <cell r="F502" t="str">
            <v>N1</v>
          </cell>
          <cell r="G502">
            <v>270</v>
          </cell>
          <cell r="H502">
            <v>3.8</v>
          </cell>
          <cell r="I502">
            <v>8</v>
          </cell>
          <cell r="J502">
            <v>5.5096418732782364E-2</v>
          </cell>
          <cell r="K502" t="str">
            <v>W1</v>
          </cell>
          <cell r="L502">
            <v>180</v>
          </cell>
          <cell r="M502" t="str">
            <v>W1</v>
          </cell>
          <cell r="N502" t="str">
            <v>"Interm"</v>
          </cell>
          <cell r="O502">
            <v>180</v>
          </cell>
          <cell r="P502">
            <v>-18.149999999999999</v>
          </cell>
          <cell r="Q502">
            <v>0</v>
          </cell>
          <cell r="R502">
            <v>18.150000000000002</v>
          </cell>
          <cell r="S502">
            <v>90</v>
          </cell>
          <cell r="T502">
            <v>32</v>
          </cell>
          <cell r="U502">
            <v>0</v>
          </cell>
          <cell r="V502">
            <v>90</v>
          </cell>
          <cell r="W502">
            <v>3</v>
          </cell>
          <cell r="X502" t="str">
            <v>"GA-20a_Pt1_Hs=03.80_Tp=18.15_Interm.dat"</v>
          </cell>
          <cell r="Y502" t="str">
            <v>"GA-20a_Pt1_Hs=03.80_Tp=18.15_Interm.dat"</v>
          </cell>
          <cell r="Z502" t="str">
            <v>"490.xls"</v>
          </cell>
          <cell r="AA502">
            <v>3.8</v>
          </cell>
          <cell r="AB502">
            <v>2</v>
          </cell>
          <cell r="AC502">
            <v>9.3720712277413312E-2</v>
          </cell>
          <cell r="AD502" t="str">
            <v>"GA-20a_Pt1_Hs=03.80_Tp=18.15_Interm.dat"</v>
          </cell>
          <cell r="AE502" t="str">
            <v>"GA-20a_Pt1_Hs=03.80_Tp=18.15_Interm.dat"</v>
          </cell>
          <cell r="AF502" t="str">
            <v>"490.xls"</v>
          </cell>
        </row>
        <row r="503">
          <cell r="A503">
            <v>491</v>
          </cell>
          <cell r="B503" t="str">
            <v>GA-20a_Pt1_Hs=03.80_Tp=18.15_Interm</v>
          </cell>
          <cell r="D503" t="str">
            <v>Ochi-Hubble</v>
          </cell>
          <cell r="E503" t="str">
            <v>"Specified"</v>
          </cell>
          <cell r="F503" t="str">
            <v>N1</v>
          </cell>
          <cell r="G503">
            <v>270</v>
          </cell>
          <cell r="H503">
            <v>3.8</v>
          </cell>
          <cell r="I503">
            <v>8</v>
          </cell>
          <cell r="J503">
            <v>5.5096418732782364E-2</v>
          </cell>
          <cell r="K503" t="str">
            <v>W1</v>
          </cell>
          <cell r="L503">
            <v>180</v>
          </cell>
          <cell r="M503" t="str">
            <v>W1</v>
          </cell>
          <cell r="N503" t="str">
            <v>"Interm"</v>
          </cell>
          <cell r="O503">
            <v>180</v>
          </cell>
          <cell r="P503">
            <v>-18.149999999999999</v>
          </cell>
          <cell r="Q503">
            <v>0</v>
          </cell>
          <cell r="R503">
            <v>18.150000000000002</v>
          </cell>
          <cell r="S503">
            <v>90</v>
          </cell>
          <cell r="T503">
            <v>32</v>
          </cell>
          <cell r="U503">
            <v>0</v>
          </cell>
          <cell r="V503">
            <v>90</v>
          </cell>
          <cell r="W503">
            <v>3</v>
          </cell>
          <cell r="X503" t="str">
            <v>"GA-20a_Pt1_Hs=03.80_Tp=18.15_Interm.dat"</v>
          </cell>
          <cell r="Y503" t="str">
            <v>"GA-20a_Pt1_Hs=03.80_Tp=18.15_Interm.dat"</v>
          </cell>
          <cell r="Z503" t="str">
            <v>"491.xls"</v>
          </cell>
          <cell r="AA503">
            <v>3.8</v>
          </cell>
          <cell r="AB503">
            <v>2</v>
          </cell>
          <cell r="AC503">
            <v>9.3720712277413312E-2</v>
          </cell>
          <cell r="AD503" t="str">
            <v>"GA-20a_Pt1_Hs=03.80_Tp=18.15_Interm.dat"</v>
          </cell>
          <cell r="AE503" t="str">
            <v>"GA-20a_Pt1_Hs=03.80_Tp=18.15_Interm.dat"</v>
          </cell>
          <cell r="AF503" t="str">
            <v>"491.xls"</v>
          </cell>
        </row>
        <row r="504">
          <cell r="A504">
            <v>492</v>
          </cell>
          <cell r="B504" t="str">
            <v>GA-20a_Pt1_Hs=03.80_Tp=18.15_Ballast</v>
          </cell>
          <cell r="D504" t="str">
            <v>Ochi-Hubble</v>
          </cell>
          <cell r="E504" t="str">
            <v>"Specified"</v>
          </cell>
          <cell r="F504" t="str">
            <v>N1</v>
          </cell>
          <cell r="G504">
            <v>270</v>
          </cell>
          <cell r="H504">
            <v>3.8</v>
          </cell>
          <cell r="I504">
            <v>8</v>
          </cell>
          <cell r="J504">
            <v>5.5096418732782364E-2</v>
          </cell>
          <cell r="K504" t="str">
            <v>W1</v>
          </cell>
          <cell r="L504">
            <v>180</v>
          </cell>
          <cell r="M504" t="str">
            <v>W1</v>
          </cell>
          <cell r="N504" t="str">
            <v>"Ballast"</v>
          </cell>
          <cell r="O504">
            <v>180</v>
          </cell>
          <cell r="P504">
            <v>-11.89</v>
          </cell>
          <cell r="Q504">
            <v>0</v>
          </cell>
          <cell r="R504">
            <v>18.150000000000002</v>
          </cell>
          <cell r="S504">
            <v>90</v>
          </cell>
          <cell r="T504">
            <v>32</v>
          </cell>
          <cell r="U504">
            <v>0</v>
          </cell>
          <cell r="V504">
            <v>90</v>
          </cell>
          <cell r="W504">
            <v>3</v>
          </cell>
          <cell r="X504" t="str">
            <v>"GA-20a_Pt1_Hs=03.80_Tp=18.15_Ballast.dat"</v>
          </cell>
          <cell r="Y504" t="str">
            <v>"GA-20a_Pt1_Hs=03.80_Tp=18.15_Ballast.dat"</v>
          </cell>
          <cell r="Z504" t="str">
            <v>"492.xls"</v>
          </cell>
          <cell r="AA504">
            <v>3.8</v>
          </cell>
          <cell r="AB504">
            <v>2</v>
          </cell>
          <cell r="AC504">
            <v>9.3720712277413312E-2</v>
          </cell>
          <cell r="AD504" t="str">
            <v>"GA-20a_Pt1_Hs=03.80_Tp=18.15_Ballast.dat"</v>
          </cell>
          <cell r="AE504" t="str">
            <v>"GA-20a_Pt1_Hs=03.80_Tp=18.15_Ballast.dat"</v>
          </cell>
          <cell r="AF504" t="str">
            <v>"492.xls"</v>
          </cell>
        </row>
        <row r="505">
          <cell r="A505">
            <v>493</v>
          </cell>
          <cell r="B505" t="str">
            <v>GA-20a_Pt1_Hs=03.80_Tp=18.15_Ballast</v>
          </cell>
          <cell r="D505" t="str">
            <v>Ochi-Hubble</v>
          </cell>
          <cell r="E505" t="str">
            <v>"Specified"</v>
          </cell>
          <cell r="F505" t="str">
            <v>N1</v>
          </cell>
          <cell r="G505">
            <v>270</v>
          </cell>
          <cell r="H505">
            <v>3.8</v>
          </cell>
          <cell r="I505">
            <v>8</v>
          </cell>
          <cell r="J505">
            <v>5.5096418732782364E-2</v>
          </cell>
          <cell r="K505" t="str">
            <v>W1</v>
          </cell>
          <cell r="L505">
            <v>180</v>
          </cell>
          <cell r="M505" t="str">
            <v>W1</v>
          </cell>
          <cell r="N505" t="str">
            <v>"Ballast"</v>
          </cell>
          <cell r="O505">
            <v>180</v>
          </cell>
          <cell r="P505">
            <v>-11.89</v>
          </cell>
          <cell r="Q505">
            <v>0</v>
          </cell>
          <cell r="R505">
            <v>18.150000000000002</v>
          </cell>
          <cell r="S505">
            <v>90</v>
          </cell>
          <cell r="T505">
            <v>32</v>
          </cell>
          <cell r="U505">
            <v>0</v>
          </cell>
          <cell r="V505">
            <v>90</v>
          </cell>
          <cell r="W505">
            <v>3</v>
          </cell>
          <cell r="X505" t="str">
            <v>"GA-20a_Pt1_Hs=03.80_Tp=18.15_Ballast.dat"</v>
          </cell>
          <cell r="Y505" t="str">
            <v>"GA-20a_Pt1_Hs=03.80_Tp=18.15_Ballast.dat"</v>
          </cell>
          <cell r="Z505" t="str">
            <v>"493.xls"</v>
          </cell>
          <cell r="AA505">
            <v>3.8</v>
          </cell>
          <cell r="AB505">
            <v>2</v>
          </cell>
          <cell r="AC505">
            <v>9.3720712277413312E-2</v>
          </cell>
          <cell r="AD505" t="str">
            <v>"GA-20a_Pt1_Hs=03.80_Tp=18.15_Ballast.dat"</v>
          </cell>
          <cell r="AE505" t="str">
            <v>"GA-20a_Pt1_Hs=03.80_Tp=18.15_Ballast.dat"</v>
          </cell>
          <cell r="AF505" t="str">
            <v>"493.xls"</v>
          </cell>
        </row>
        <row r="506">
          <cell r="A506">
            <v>494</v>
          </cell>
          <cell r="B506" t="str">
            <v>GA-20a_Pt1_Hs=03.80_Tp=18.15_Ballast</v>
          </cell>
          <cell r="D506" t="str">
            <v>Ochi-Hubble</v>
          </cell>
          <cell r="E506" t="str">
            <v>"Specified"</v>
          </cell>
          <cell r="F506" t="str">
            <v>N1</v>
          </cell>
          <cell r="G506">
            <v>270</v>
          </cell>
          <cell r="H506">
            <v>3.8</v>
          </cell>
          <cell r="I506">
            <v>8</v>
          </cell>
          <cell r="J506">
            <v>5.5096418732782364E-2</v>
          </cell>
          <cell r="K506" t="str">
            <v>W1</v>
          </cell>
          <cell r="L506">
            <v>180</v>
          </cell>
          <cell r="M506" t="str">
            <v>W1</v>
          </cell>
          <cell r="N506" t="str">
            <v>"Ballast"</v>
          </cell>
          <cell r="O506">
            <v>180</v>
          </cell>
          <cell r="P506">
            <v>-11.89</v>
          </cell>
          <cell r="Q506">
            <v>0</v>
          </cell>
          <cell r="R506">
            <v>18.150000000000002</v>
          </cell>
          <cell r="S506">
            <v>90</v>
          </cell>
          <cell r="T506">
            <v>32</v>
          </cell>
          <cell r="U506">
            <v>0</v>
          </cell>
          <cell r="V506">
            <v>90</v>
          </cell>
          <cell r="W506">
            <v>3</v>
          </cell>
          <cell r="X506" t="str">
            <v>"GA-20a_Pt1_Hs=03.80_Tp=18.15_Ballast.dat"</v>
          </cell>
          <cell r="Y506" t="str">
            <v>"GA-20a_Pt1_Hs=03.80_Tp=18.15_Ballast.dat"</v>
          </cell>
          <cell r="Z506" t="str">
            <v>"494.xls"</v>
          </cell>
          <cell r="AA506">
            <v>3.8</v>
          </cell>
          <cell r="AB506">
            <v>2</v>
          </cell>
          <cell r="AC506">
            <v>9.3720712277413312E-2</v>
          </cell>
          <cell r="AD506" t="str">
            <v>"GA-20a_Pt1_Hs=03.80_Tp=18.15_Ballast.dat"</v>
          </cell>
          <cell r="AE506" t="str">
            <v>"GA-20a_Pt1_Hs=03.80_Tp=18.15_Ballast.dat"</v>
          </cell>
          <cell r="AF506" t="str">
            <v>"494.xls"</v>
          </cell>
        </row>
        <row r="507">
          <cell r="A507">
            <v>495</v>
          </cell>
          <cell r="B507" t="str">
            <v>GA-20b_Pt1_Hs=03.80_Tp=18.15_Full</v>
          </cell>
          <cell r="D507" t="str">
            <v>Ochi-Hubble</v>
          </cell>
          <cell r="E507" t="str">
            <v>"Specified"</v>
          </cell>
          <cell r="F507" t="str">
            <v>S1</v>
          </cell>
          <cell r="G507">
            <v>90</v>
          </cell>
          <cell r="H507">
            <v>3.8</v>
          </cell>
          <cell r="I507">
            <v>8</v>
          </cell>
          <cell r="J507">
            <v>5.5096418732782364E-2</v>
          </cell>
          <cell r="K507" t="str">
            <v>E1</v>
          </cell>
          <cell r="L507">
            <v>360</v>
          </cell>
          <cell r="M507" t="str">
            <v>E1</v>
          </cell>
          <cell r="N507" t="str">
            <v>"Full"</v>
          </cell>
          <cell r="O507">
            <v>360</v>
          </cell>
          <cell r="P507">
            <v>-24.5</v>
          </cell>
          <cell r="Q507">
            <v>0</v>
          </cell>
          <cell r="R507">
            <v>18.150000000000002</v>
          </cell>
          <cell r="S507">
            <v>90</v>
          </cell>
          <cell r="T507">
            <v>32</v>
          </cell>
          <cell r="U507">
            <v>0</v>
          </cell>
          <cell r="V507">
            <v>90</v>
          </cell>
          <cell r="W507">
            <v>3</v>
          </cell>
          <cell r="X507" t="str">
            <v>"GA-20b_Pt1_Hs=03.80_Tp=18.15_Full.dat"</v>
          </cell>
          <cell r="Y507" t="str">
            <v>"GA-20b_Pt1_Hs=03.80_Tp=18.15_Full.dat"</v>
          </cell>
          <cell r="Z507" t="str">
            <v>"495.xls"</v>
          </cell>
          <cell r="AA507">
            <v>3.8</v>
          </cell>
          <cell r="AB507">
            <v>2</v>
          </cell>
          <cell r="AC507">
            <v>9.3720712277413312E-2</v>
          </cell>
          <cell r="AD507" t="str">
            <v>"GA-20b_Pt1_Hs=03.80_Tp=18.15_Full.dat"</v>
          </cell>
          <cell r="AE507" t="str">
            <v>"GA-20b_Pt1_Hs=03.80_Tp=18.15_Full.dat"</v>
          </cell>
          <cell r="AF507" t="str">
            <v>"495.xls"</v>
          </cell>
        </row>
        <row r="508">
          <cell r="A508">
            <v>496</v>
          </cell>
          <cell r="B508" t="str">
            <v>GA-20b_Pt1_Hs=03.80_Tp=18.15_Full</v>
          </cell>
          <cell r="D508" t="str">
            <v>Ochi-Hubble</v>
          </cell>
          <cell r="E508" t="str">
            <v>"Specified"</v>
          </cell>
          <cell r="F508" t="str">
            <v>S1</v>
          </cell>
          <cell r="G508">
            <v>90</v>
          </cell>
          <cell r="H508">
            <v>3.8</v>
          </cell>
          <cell r="I508">
            <v>8</v>
          </cell>
          <cell r="J508">
            <v>5.5096418732782364E-2</v>
          </cell>
          <cell r="K508" t="str">
            <v>E1</v>
          </cell>
          <cell r="L508">
            <v>360</v>
          </cell>
          <cell r="M508" t="str">
            <v>E1</v>
          </cell>
          <cell r="N508" t="str">
            <v>"Full"</v>
          </cell>
          <cell r="O508">
            <v>360</v>
          </cell>
          <cell r="P508">
            <v>-24.5</v>
          </cell>
          <cell r="Q508">
            <v>0</v>
          </cell>
          <cell r="R508">
            <v>18.150000000000002</v>
          </cell>
          <cell r="S508">
            <v>90</v>
          </cell>
          <cell r="T508">
            <v>32</v>
          </cell>
          <cell r="U508">
            <v>0</v>
          </cell>
          <cell r="V508">
            <v>90</v>
          </cell>
          <cell r="W508">
            <v>3</v>
          </cell>
          <cell r="X508" t="str">
            <v>"GA-20b_Pt1_Hs=03.80_Tp=18.15_Full.dat"</v>
          </cell>
          <cell r="Y508" t="str">
            <v>"GA-20b_Pt1_Hs=03.80_Tp=18.15_Full.dat"</v>
          </cell>
          <cell r="Z508" t="str">
            <v>"496.xls"</v>
          </cell>
          <cell r="AA508">
            <v>3.8</v>
          </cell>
          <cell r="AB508">
            <v>2</v>
          </cell>
          <cell r="AC508">
            <v>9.3720712277413312E-2</v>
          </cell>
          <cell r="AD508" t="str">
            <v>"GA-20b_Pt1_Hs=03.80_Tp=18.15_Full.dat"</v>
          </cell>
          <cell r="AE508" t="str">
            <v>"GA-20b_Pt1_Hs=03.80_Tp=18.15_Full.dat"</v>
          </cell>
          <cell r="AF508" t="str">
            <v>"496.xls"</v>
          </cell>
        </row>
        <row r="509">
          <cell r="A509">
            <v>497</v>
          </cell>
          <cell r="B509" t="str">
            <v>GA-20b_Pt1_Hs=03.80_Tp=18.15_Full</v>
          </cell>
          <cell r="D509" t="str">
            <v>Ochi-Hubble</v>
          </cell>
          <cell r="E509" t="str">
            <v>"Specified"</v>
          </cell>
          <cell r="F509" t="str">
            <v>S1</v>
          </cell>
          <cell r="G509">
            <v>90</v>
          </cell>
          <cell r="H509">
            <v>3.8</v>
          </cell>
          <cell r="I509">
            <v>8</v>
          </cell>
          <cell r="J509">
            <v>5.5096418732782364E-2</v>
          </cell>
          <cell r="K509" t="str">
            <v>E1</v>
          </cell>
          <cell r="L509">
            <v>360</v>
          </cell>
          <cell r="M509" t="str">
            <v>E1</v>
          </cell>
          <cell r="N509" t="str">
            <v>"Full"</v>
          </cell>
          <cell r="O509">
            <v>360</v>
          </cell>
          <cell r="P509">
            <v>-24.5</v>
          </cell>
          <cell r="Q509">
            <v>0</v>
          </cell>
          <cell r="R509">
            <v>18.150000000000002</v>
          </cell>
          <cell r="S509">
            <v>90</v>
          </cell>
          <cell r="T509">
            <v>32</v>
          </cell>
          <cell r="U509">
            <v>0</v>
          </cell>
          <cell r="V509">
            <v>90</v>
          </cell>
          <cell r="W509">
            <v>3</v>
          </cell>
          <cell r="X509" t="str">
            <v>"GA-20b_Pt1_Hs=03.80_Tp=18.15_Full.dat"</v>
          </cell>
          <cell r="Y509" t="str">
            <v>"GA-20b_Pt1_Hs=03.80_Tp=18.15_Full.dat"</v>
          </cell>
          <cell r="Z509" t="str">
            <v>"497.xls"</v>
          </cell>
          <cell r="AA509">
            <v>3.8</v>
          </cell>
          <cell r="AB509">
            <v>2</v>
          </cell>
          <cell r="AC509">
            <v>9.3720712277413312E-2</v>
          </cell>
          <cell r="AD509" t="str">
            <v>"GA-20b_Pt1_Hs=03.80_Tp=18.15_Full.dat"</v>
          </cell>
          <cell r="AE509" t="str">
            <v>"GA-20b_Pt1_Hs=03.80_Tp=18.15_Full.dat"</v>
          </cell>
          <cell r="AF509" t="str">
            <v>"497.xls"</v>
          </cell>
        </row>
        <row r="510">
          <cell r="A510">
            <v>498</v>
          </cell>
          <cell r="B510" t="str">
            <v>GA-20b_Pt1_Hs=03.80_Tp=18.15_Interm</v>
          </cell>
          <cell r="D510" t="str">
            <v>Ochi-Hubble</v>
          </cell>
          <cell r="E510" t="str">
            <v>"Specified"</v>
          </cell>
          <cell r="F510" t="str">
            <v>S1</v>
          </cell>
          <cell r="G510">
            <v>90</v>
          </cell>
          <cell r="H510">
            <v>3.8</v>
          </cell>
          <cell r="I510">
            <v>8</v>
          </cell>
          <cell r="J510">
            <v>5.5096418732782364E-2</v>
          </cell>
          <cell r="K510" t="str">
            <v>E1</v>
          </cell>
          <cell r="L510">
            <v>360</v>
          </cell>
          <cell r="M510" t="str">
            <v>E1</v>
          </cell>
          <cell r="N510" t="str">
            <v>"Interm"</v>
          </cell>
          <cell r="O510">
            <v>360</v>
          </cell>
          <cell r="P510">
            <v>-18.149999999999999</v>
          </cell>
          <cell r="Q510">
            <v>0</v>
          </cell>
          <cell r="R510">
            <v>18.150000000000002</v>
          </cell>
          <cell r="S510">
            <v>90</v>
          </cell>
          <cell r="T510">
            <v>32</v>
          </cell>
          <cell r="U510">
            <v>0</v>
          </cell>
          <cell r="V510">
            <v>90</v>
          </cell>
          <cell r="W510">
            <v>3</v>
          </cell>
          <cell r="X510" t="str">
            <v>"GA-20b_Pt1_Hs=03.80_Tp=18.15_Interm.dat"</v>
          </cell>
          <cell r="Y510" t="str">
            <v>"GA-20b_Pt1_Hs=03.80_Tp=18.15_Interm.dat"</v>
          </cell>
          <cell r="Z510" t="str">
            <v>"498.xls"</v>
          </cell>
          <cell r="AA510">
            <v>3.8</v>
          </cell>
          <cell r="AB510">
            <v>2</v>
          </cell>
          <cell r="AC510">
            <v>9.3720712277413312E-2</v>
          </cell>
          <cell r="AD510" t="str">
            <v>"GA-20b_Pt1_Hs=03.80_Tp=18.15_Interm.dat"</v>
          </cell>
          <cell r="AE510" t="str">
            <v>"GA-20b_Pt1_Hs=03.80_Tp=18.15_Interm.dat"</v>
          </cell>
          <cell r="AF510" t="str">
            <v>"498.xls"</v>
          </cell>
        </row>
        <row r="511">
          <cell r="A511">
            <v>499</v>
          </cell>
          <cell r="B511" t="str">
            <v>GA-20b_Pt1_Hs=03.80_Tp=18.15_Interm</v>
          </cell>
          <cell r="D511" t="str">
            <v>Ochi-Hubble</v>
          </cell>
          <cell r="E511" t="str">
            <v>"Specified"</v>
          </cell>
          <cell r="F511" t="str">
            <v>S1</v>
          </cell>
          <cell r="G511">
            <v>90</v>
          </cell>
          <cell r="H511">
            <v>3.8</v>
          </cell>
          <cell r="I511">
            <v>8</v>
          </cell>
          <cell r="J511">
            <v>5.5096418732782364E-2</v>
          </cell>
          <cell r="K511" t="str">
            <v>E1</v>
          </cell>
          <cell r="L511">
            <v>360</v>
          </cell>
          <cell r="M511" t="str">
            <v>E1</v>
          </cell>
          <cell r="N511" t="str">
            <v>"Interm"</v>
          </cell>
          <cell r="O511">
            <v>360</v>
          </cell>
          <cell r="P511">
            <v>-18.149999999999999</v>
          </cell>
          <cell r="Q511">
            <v>0</v>
          </cell>
          <cell r="R511">
            <v>18.150000000000002</v>
          </cell>
          <cell r="S511">
            <v>90</v>
          </cell>
          <cell r="T511">
            <v>32</v>
          </cell>
          <cell r="U511">
            <v>0</v>
          </cell>
          <cell r="V511">
            <v>90</v>
          </cell>
          <cell r="W511">
            <v>3</v>
          </cell>
          <cell r="X511" t="str">
            <v>"GA-20b_Pt1_Hs=03.80_Tp=18.15_Interm.dat"</v>
          </cell>
          <cell r="Y511" t="str">
            <v>"GA-20b_Pt1_Hs=03.80_Tp=18.15_Interm.dat"</v>
          </cell>
          <cell r="Z511" t="str">
            <v>"499.xls"</v>
          </cell>
          <cell r="AA511">
            <v>3.8</v>
          </cell>
          <cell r="AB511">
            <v>2</v>
          </cell>
          <cell r="AC511">
            <v>9.3720712277413312E-2</v>
          </cell>
          <cell r="AD511" t="str">
            <v>"GA-20b_Pt1_Hs=03.80_Tp=18.15_Interm.dat"</v>
          </cell>
          <cell r="AE511" t="str">
            <v>"GA-20b_Pt1_Hs=03.80_Tp=18.15_Interm.dat"</v>
          </cell>
          <cell r="AF511" t="str">
            <v>"499.xls"</v>
          </cell>
        </row>
        <row r="512">
          <cell r="A512">
            <v>500</v>
          </cell>
          <cell r="B512" t="str">
            <v>GA-20b_Pt1_Hs=03.80_Tp=18.15_Interm</v>
          </cell>
          <cell r="D512" t="str">
            <v>Ochi-Hubble</v>
          </cell>
          <cell r="E512" t="str">
            <v>"Specified"</v>
          </cell>
          <cell r="F512" t="str">
            <v>S1</v>
          </cell>
          <cell r="G512">
            <v>90</v>
          </cell>
          <cell r="H512">
            <v>3.8</v>
          </cell>
          <cell r="I512">
            <v>8</v>
          </cell>
          <cell r="J512">
            <v>5.5096418732782364E-2</v>
          </cell>
          <cell r="K512" t="str">
            <v>E1</v>
          </cell>
          <cell r="L512">
            <v>360</v>
          </cell>
          <cell r="M512" t="str">
            <v>E1</v>
          </cell>
          <cell r="N512" t="str">
            <v>"Interm"</v>
          </cell>
          <cell r="O512">
            <v>360</v>
          </cell>
          <cell r="P512">
            <v>-18.149999999999999</v>
          </cell>
          <cell r="Q512">
            <v>0</v>
          </cell>
          <cell r="R512">
            <v>18.150000000000002</v>
          </cell>
          <cell r="S512">
            <v>90</v>
          </cell>
          <cell r="T512">
            <v>32</v>
          </cell>
          <cell r="U512">
            <v>0</v>
          </cell>
          <cell r="V512">
            <v>90</v>
          </cell>
          <cell r="W512">
            <v>3</v>
          </cell>
          <cell r="X512" t="str">
            <v>"GA-20b_Pt1_Hs=03.80_Tp=18.15_Interm.dat"</v>
          </cell>
          <cell r="Y512" t="str">
            <v>"GA-20b_Pt1_Hs=03.80_Tp=18.15_Interm.dat"</v>
          </cell>
          <cell r="Z512" t="str">
            <v>"500.xls"</v>
          </cell>
          <cell r="AA512">
            <v>3.8</v>
          </cell>
          <cell r="AB512">
            <v>2</v>
          </cell>
          <cell r="AC512">
            <v>9.3720712277413312E-2</v>
          </cell>
          <cell r="AD512" t="str">
            <v>"GA-20b_Pt1_Hs=03.80_Tp=18.15_Interm.dat"</v>
          </cell>
          <cell r="AE512" t="str">
            <v>"GA-20b_Pt1_Hs=03.80_Tp=18.15_Interm.dat"</v>
          </cell>
          <cell r="AF512" t="str">
            <v>"500.xls"</v>
          </cell>
        </row>
        <row r="513">
          <cell r="A513">
            <v>501</v>
          </cell>
          <cell r="B513" t="str">
            <v>GA-20b_Pt1_Hs=03.80_Tp=18.15_Ballast</v>
          </cell>
          <cell r="D513" t="str">
            <v>Ochi-Hubble</v>
          </cell>
          <cell r="E513" t="str">
            <v>"Specified"</v>
          </cell>
          <cell r="F513" t="str">
            <v>S1</v>
          </cell>
          <cell r="G513">
            <v>90</v>
          </cell>
          <cell r="H513">
            <v>3.8</v>
          </cell>
          <cell r="I513">
            <v>8</v>
          </cell>
          <cell r="J513">
            <v>5.5096418732782364E-2</v>
          </cell>
          <cell r="K513" t="str">
            <v>E1</v>
          </cell>
          <cell r="L513">
            <v>360</v>
          </cell>
          <cell r="M513" t="str">
            <v>E1</v>
          </cell>
          <cell r="N513" t="str">
            <v>"Ballast"</v>
          </cell>
          <cell r="O513">
            <v>360</v>
          </cell>
          <cell r="P513">
            <v>-11.89</v>
          </cell>
          <cell r="Q513">
            <v>0</v>
          </cell>
          <cell r="R513">
            <v>18.150000000000002</v>
          </cell>
          <cell r="S513">
            <v>90</v>
          </cell>
          <cell r="T513">
            <v>32</v>
          </cell>
          <cell r="U513">
            <v>0</v>
          </cell>
          <cell r="V513">
            <v>90</v>
          </cell>
          <cell r="W513">
            <v>3</v>
          </cell>
          <cell r="X513" t="str">
            <v>"GA-20b_Pt1_Hs=03.80_Tp=18.15_Ballast.dat"</v>
          </cell>
          <cell r="Y513" t="str">
            <v>"GA-20b_Pt1_Hs=03.80_Tp=18.15_Ballast.dat"</v>
          </cell>
          <cell r="Z513" t="str">
            <v>"501.xls"</v>
          </cell>
          <cell r="AA513">
            <v>3.8</v>
          </cell>
          <cell r="AB513">
            <v>2</v>
          </cell>
          <cell r="AC513">
            <v>9.3720712277413312E-2</v>
          </cell>
          <cell r="AD513" t="str">
            <v>"GA-20b_Pt1_Hs=03.80_Tp=18.15_Ballast.dat"</v>
          </cell>
          <cell r="AE513" t="str">
            <v>"GA-20b_Pt1_Hs=03.80_Tp=18.15_Ballast.dat"</v>
          </cell>
          <cell r="AF513" t="str">
            <v>"501.xls"</v>
          </cell>
        </row>
        <row r="514">
          <cell r="A514">
            <v>502</v>
          </cell>
          <cell r="B514" t="str">
            <v>GA-20b_Pt1_Hs=03.80_Tp=18.15_Ballast</v>
          </cell>
          <cell r="D514" t="str">
            <v>Ochi-Hubble</v>
          </cell>
          <cell r="E514" t="str">
            <v>"Specified"</v>
          </cell>
          <cell r="F514" t="str">
            <v>S1</v>
          </cell>
          <cell r="G514">
            <v>90</v>
          </cell>
          <cell r="H514">
            <v>3.8</v>
          </cell>
          <cell r="I514">
            <v>8</v>
          </cell>
          <cell r="J514">
            <v>5.5096418732782364E-2</v>
          </cell>
          <cell r="K514" t="str">
            <v>E1</v>
          </cell>
          <cell r="L514">
            <v>360</v>
          </cell>
          <cell r="M514" t="str">
            <v>E1</v>
          </cell>
          <cell r="N514" t="str">
            <v>"Ballast"</v>
          </cell>
          <cell r="O514">
            <v>360</v>
          </cell>
          <cell r="P514">
            <v>-11.89</v>
          </cell>
          <cell r="Q514">
            <v>0</v>
          </cell>
          <cell r="R514">
            <v>18.150000000000002</v>
          </cell>
          <cell r="S514">
            <v>90</v>
          </cell>
          <cell r="T514">
            <v>32</v>
          </cell>
          <cell r="U514">
            <v>0</v>
          </cell>
          <cell r="V514">
            <v>90</v>
          </cell>
          <cell r="W514">
            <v>3</v>
          </cell>
          <cell r="X514" t="str">
            <v>"GA-20b_Pt1_Hs=03.80_Tp=18.15_Ballast.dat"</v>
          </cell>
          <cell r="Y514" t="str">
            <v>"GA-20b_Pt1_Hs=03.80_Tp=18.15_Ballast.dat"</v>
          </cell>
          <cell r="Z514" t="str">
            <v>"502.xls"</v>
          </cell>
          <cell r="AA514">
            <v>3.8</v>
          </cell>
          <cell r="AB514">
            <v>2</v>
          </cell>
          <cell r="AC514">
            <v>9.3720712277413312E-2</v>
          </cell>
          <cell r="AD514" t="str">
            <v>"GA-20b_Pt1_Hs=03.80_Tp=18.15_Ballast.dat"</v>
          </cell>
          <cell r="AE514" t="str">
            <v>"GA-20b_Pt1_Hs=03.80_Tp=18.15_Ballast.dat"</v>
          </cell>
          <cell r="AF514" t="str">
            <v>"502.xls"</v>
          </cell>
        </row>
        <row r="515">
          <cell r="A515">
            <v>503</v>
          </cell>
          <cell r="B515" t="str">
            <v>GA-20b_Pt1_Hs=03.80_Tp=18.15_Ballast</v>
          </cell>
          <cell r="D515" t="str">
            <v>Ochi-Hubble</v>
          </cell>
          <cell r="E515" t="str">
            <v>"Specified"</v>
          </cell>
          <cell r="F515" t="str">
            <v>S1</v>
          </cell>
          <cell r="G515">
            <v>90</v>
          </cell>
          <cell r="H515">
            <v>3.8</v>
          </cell>
          <cell r="I515">
            <v>8</v>
          </cell>
          <cell r="J515">
            <v>5.5096418732782364E-2</v>
          </cell>
          <cell r="K515" t="str">
            <v>E1</v>
          </cell>
          <cell r="L515">
            <v>360</v>
          </cell>
          <cell r="M515" t="str">
            <v>E1</v>
          </cell>
          <cell r="N515" t="str">
            <v>"Ballast"</v>
          </cell>
          <cell r="O515">
            <v>360</v>
          </cell>
          <cell r="P515">
            <v>-11.89</v>
          </cell>
          <cell r="Q515">
            <v>0</v>
          </cell>
          <cell r="R515">
            <v>18.150000000000002</v>
          </cell>
          <cell r="S515">
            <v>90</v>
          </cell>
          <cell r="T515">
            <v>32</v>
          </cell>
          <cell r="U515">
            <v>0</v>
          </cell>
          <cell r="V515">
            <v>90</v>
          </cell>
          <cell r="W515">
            <v>3</v>
          </cell>
          <cell r="X515" t="str">
            <v>"GA-20b_Pt1_Hs=03.80_Tp=18.15_Ballast.dat"</v>
          </cell>
          <cell r="Y515" t="str">
            <v>"GA-20b_Pt1_Hs=03.80_Tp=18.15_Ballast.dat"</v>
          </cell>
          <cell r="Z515" t="str">
            <v>"503.xls"</v>
          </cell>
          <cell r="AA515">
            <v>3.8</v>
          </cell>
          <cell r="AB515">
            <v>2</v>
          </cell>
          <cell r="AC515">
            <v>9.3720712277413312E-2</v>
          </cell>
          <cell r="AD515" t="str">
            <v>"GA-20b_Pt1_Hs=03.80_Tp=18.15_Ballast.dat"</v>
          </cell>
          <cell r="AE515" t="str">
            <v>"GA-20b_Pt1_Hs=03.80_Tp=18.15_Ballast.dat"</v>
          </cell>
          <cell r="AF515" t="str">
            <v>"503.xls"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3"/>
  <sheetViews>
    <sheetView workbookViewId="0">
      <selection activeCell="D48" sqref="D48"/>
    </sheetView>
  </sheetViews>
  <sheetFormatPr defaultRowHeight="12.75" x14ac:dyDescent="0.2"/>
  <cols>
    <col min="1" max="1" width="29" customWidth="1"/>
    <col min="2" max="2" width="11.7109375" style="1" customWidth="1"/>
    <col min="3" max="3" width="28.5703125" bestFit="1" customWidth="1"/>
    <col min="4" max="4" width="24.140625" style="1" customWidth="1"/>
    <col min="8" max="8" width="23" customWidth="1"/>
  </cols>
  <sheetData>
    <row r="1" spans="1:9" x14ac:dyDescent="0.2">
      <c r="A1" t="s">
        <v>6</v>
      </c>
      <c r="B1" s="3" t="s">
        <v>4</v>
      </c>
      <c r="C1" t="s">
        <v>17</v>
      </c>
      <c r="D1" s="3">
        <v>40</v>
      </c>
      <c r="E1" t="s">
        <v>19</v>
      </c>
      <c r="F1" s="1" t="s">
        <v>73</v>
      </c>
      <c r="H1" s="1"/>
      <c r="I1" s="2"/>
    </row>
    <row r="2" spans="1:9" x14ac:dyDescent="0.2">
      <c r="A2" t="s">
        <v>7</v>
      </c>
      <c r="B2" s="1" t="s">
        <v>16</v>
      </c>
      <c r="C2" t="s">
        <v>60</v>
      </c>
      <c r="D2" s="3"/>
      <c r="E2" t="s">
        <v>59</v>
      </c>
      <c r="F2" s="1" t="s">
        <v>61</v>
      </c>
      <c r="H2" s="1" t="s">
        <v>62</v>
      </c>
      <c r="I2" s="4" t="b">
        <v>0</v>
      </c>
    </row>
    <row r="3" spans="1:9" x14ac:dyDescent="0.2">
      <c r="A3" t="s">
        <v>10</v>
      </c>
      <c r="B3" s="1">
        <v>0</v>
      </c>
      <c r="C3" t="s">
        <v>20</v>
      </c>
      <c r="D3" s="3" t="b">
        <v>1</v>
      </c>
      <c r="H3" t="s">
        <v>63</v>
      </c>
      <c r="I3" s="4" t="b">
        <v>0</v>
      </c>
    </row>
    <row r="4" spans="1:9" x14ac:dyDescent="0.2">
      <c r="A4" t="s">
        <v>11</v>
      </c>
      <c r="B4" s="1">
        <v>0</v>
      </c>
      <c r="C4" t="s">
        <v>21</v>
      </c>
      <c r="D4" s="3">
        <v>65500</v>
      </c>
      <c r="H4" t="s">
        <v>64</v>
      </c>
      <c r="I4" s="4">
        <v>6</v>
      </c>
    </row>
    <row r="5" spans="1:9" x14ac:dyDescent="0.2">
      <c r="A5" t="s">
        <v>12</v>
      </c>
      <c r="B5" s="1">
        <v>0</v>
      </c>
      <c r="C5" t="s">
        <v>1</v>
      </c>
      <c r="D5" s="3">
        <v>5</v>
      </c>
    </row>
    <row r="6" spans="1:9" x14ac:dyDescent="0.2">
      <c r="A6" t="s">
        <v>13</v>
      </c>
      <c r="B6" s="1">
        <v>0</v>
      </c>
      <c r="C6" t="s">
        <v>53</v>
      </c>
      <c r="D6" s="3">
        <v>0</v>
      </c>
    </row>
    <row r="7" spans="1:9" x14ac:dyDescent="0.2">
      <c r="A7" t="s">
        <v>14</v>
      </c>
      <c r="B7" s="1">
        <v>0</v>
      </c>
      <c r="C7" t="s">
        <v>54</v>
      </c>
      <c r="D7" s="3">
        <v>0</v>
      </c>
    </row>
    <row r="8" spans="1:9" x14ac:dyDescent="0.2">
      <c r="A8" t="s">
        <v>65</v>
      </c>
      <c r="B8" s="1" t="b">
        <v>0</v>
      </c>
      <c r="C8" t="s">
        <v>57</v>
      </c>
      <c r="D8" s="3">
        <v>0</v>
      </c>
    </row>
    <row r="9" spans="1:9" x14ac:dyDescent="0.2">
      <c r="A9" t="s">
        <v>70</v>
      </c>
      <c r="B9" s="1">
        <v>0</v>
      </c>
      <c r="C9" t="s">
        <v>22</v>
      </c>
      <c r="D9" s="3" t="s">
        <v>76</v>
      </c>
    </row>
    <row r="10" spans="1:9" x14ac:dyDescent="0.2">
      <c r="C10" t="s">
        <v>35</v>
      </c>
      <c r="D10" s="3">
        <v>0</v>
      </c>
    </row>
    <row r="11" spans="1:9" x14ac:dyDescent="0.2">
      <c r="C11" t="s">
        <v>23</v>
      </c>
      <c r="D11" s="3">
        <v>1</v>
      </c>
    </row>
    <row r="12" spans="1:9" x14ac:dyDescent="0.2">
      <c r="C12" t="s">
        <v>24</v>
      </c>
      <c r="D12" s="3">
        <v>1</v>
      </c>
    </row>
    <row r="13" spans="1:9" x14ac:dyDescent="0.2">
      <c r="C13" t="s">
        <v>2</v>
      </c>
      <c r="D13" s="3"/>
    </row>
    <row r="14" spans="1:9" x14ac:dyDescent="0.2">
      <c r="C14" t="s">
        <v>25</v>
      </c>
      <c r="D14" s="3" t="s">
        <v>77</v>
      </c>
    </row>
    <row r="15" spans="1:9" x14ac:dyDescent="0.2">
      <c r="C15" t="s">
        <v>26</v>
      </c>
      <c r="D15" s="3">
        <v>4</v>
      </c>
    </row>
    <row r="16" spans="1:9" x14ac:dyDescent="0.2">
      <c r="C16" t="s">
        <v>27</v>
      </c>
      <c r="D16" s="3">
        <v>213</v>
      </c>
    </row>
    <row r="17" spans="3:4" x14ac:dyDescent="0.2">
      <c r="C17" t="s">
        <v>28</v>
      </c>
      <c r="D17" s="3">
        <v>20</v>
      </c>
    </row>
    <row r="18" spans="3:4" x14ac:dyDescent="0.2">
      <c r="C18" t="s">
        <v>29</v>
      </c>
      <c r="D18" s="3" t="s">
        <v>78</v>
      </c>
    </row>
    <row r="19" spans="3:4" x14ac:dyDescent="0.2">
      <c r="C19" t="s">
        <v>58</v>
      </c>
      <c r="D19" s="3">
        <v>0</v>
      </c>
    </row>
    <row r="20" spans="3:4" x14ac:dyDescent="0.2">
      <c r="C20" t="s">
        <v>0</v>
      </c>
      <c r="D20" s="3">
        <v>1</v>
      </c>
    </row>
    <row r="21" spans="3:4" x14ac:dyDescent="0.2">
      <c r="C21" t="s">
        <v>30</v>
      </c>
      <c r="D21" s="3">
        <v>1</v>
      </c>
    </row>
    <row r="22" spans="3:4" x14ac:dyDescent="0.2">
      <c r="C22" t="s">
        <v>31</v>
      </c>
      <c r="D22" s="3">
        <v>4</v>
      </c>
    </row>
    <row r="23" spans="3:4" x14ac:dyDescent="0.2">
      <c r="C23" t="s">
        <v>32</v>
      </c>
      <c r="D23" s="3">
        <v>0</v>
      </c>
    </row>
    <row r="24" spans="3:4" x14ac:dyDescent="0.2">
      <c r="C24" t="s">
        <v>33</v>
      </c>
      <c r="D24" s="3" t="s">
        <v>16</v>
      </c>
    </row>
    <row r="25" spans="3:4" x14ac:dyDescent="0.2">
      <c r="C25" t="s">
        <v>8</v>
      </c>
      <c r="D25" s="3">
        <v>-8</v>
      </c>
    </row>
    <row r="26" spans="3:4" x14ac:dyDescent="0.2">
      <c r="C26" t="s">
        <v>9</v>
      </c>
      <c r="D26" s="3">
        <v>16</v>
      </c>
    </row>
    <row r="27" spans="3:4" x14ac:dyDescent="0.2">
      <c r="C27" t="s">
        <v>34</v>
      </c>
      <c r="D27" s="3">
        <v>0</v>
      </c>
    </row>
    <row r="28" spans="3:4" x14ac:dyDescent="0.2">
      <c r="C28" t="s">
        <v>36</v>
      </c>
      <c r="D28" s="3" t="s">
        <v>72</v>
      </c>
    </row>
    <row r="29" spans="3:4" x14ac:dyDescent="0.2">
      <c r="C29" t="s">
        <v>37</v>
      </c>
      <c r="D29" s="3" t="b">
        <v>1</v>
      </c>
    </row>
    <row r="30" spans="3:4" x14ac:dyDescent="0.2">
      <c r="C30" t="s">
        <v>38</v>
      </c>
      <c r="D30" s="3" t="s">
        <v>79</v>
      </c>
    </row>
    <row r="31" spans="3:4" x14ac:dyDescent="0.2">
      <c r="C31" t="s">
        <v>39</v>
      </c>
      <c r="D31" s="3">
        <v>1</v>
      </c>
    </row>
    <row r="32" spans="3:4" x14ac:dyDescent="0.2">
      <c r="C32" t="s">
        <v>40</v>
      </c>
      <c r="D32" s="3">
        <v>0</v>
      </c>
    </row>
    <row r="33" spans="3:4" x14ac:dyDescent="0.2">
      <c r="C33" t="s">
        <v>18</v>
      </c>
      <c r="D33" s="3">
        <v>1</v>
      </c>
    </row>
    <row r="34" spans="3:4" x14ac:dyDescent="0.2">
      <c r="C34" t="s">
        <v>41</v>
      </c>
      <c r="D34" s="3" t="s">
        <v>16</v>
      </c>
    </row>
    <row r="35" spans="3:4" x14ac:dyDescent="0.2">
      <c r="C35" t="s">
        <v>42</v>
      </c>
      <c r="D35" s="3" t="s">
        <v>69</v>
      </c>
    </row>
    <row r="36" spans="3:4" x14ac:dyDescent="0.2">
      <c r="C36" t="s">
        <v>43</v>
      </c>
      <c r="D36" s="3" t="s">
        <v>55</v>
      </c>
    </row>
    <row r="37" spans="3:4" x14ac:dyDescent="0.2">
      <c r="C37" t="s">
        <v>44</v>
      </c>
      <c r="D37" s="3" t="b">
        <v>0</v>
      </c>
    </row>
    <row r="38" spans="3:4" x14ac:dyDescent="0.2">
      <c r="C38" t="s">
        <v>45</v>
      </c>
      <c r="D38" s="3" t="b">
        <v>1</v>
      </c>
    </row>
    <row r="39" spans="3:4" x14ac:dyDescent="0.2">
      <c r="C39" t="s">
        <v>46</v>
      </c>
      <c r="D39" s="3" t="b">
        <v>0</v>
      </c>
    </row>
    <row r="40" spans="3:4" x14ac:dyDescent="0.2">
      <c r="C40" t="s">
        <v>47</v>
      </c>
      <c r="D40" s="3" t="b">
        <v>0</v>
      </c>
    </row>
    <row r="41" spans="3:4" x14ac:dyDescent="0.2">
      <c r="C41" t="s">
        <v>48</v>
      </c>
      <c r="D41" s="3" t="b">
        <v>0</v>
      </c>
    </row>
    <row r="42" spans="3:4" x14ac:dyDescent="0.2">
      <c r="C42" t="s">
        <v>49</v>
      </c>
      <c r="D42" s="3" t="b">
        <v>0</v>
      </c>
    </row>
    <row r="43" spans="3:4" x14ac:dyDescent="0.2">
      <c r="C43" t="s">
        <v>50</v>
      </c>
      <c r="D43" s="3" t="b">
        <v>0</v>
      </c>
    </row>
    <row r="44" spans="3:4" x14ac:dyDescent="0.2">
      <c r="C44" t="s">
        <v>51</v>
      </c>
      <c r="D44" s="3">
        <v>0</v>
      </c>
    </row>
    <row r="45" spans="3:4" x14ac:dyDescent="0.2">
      <c r="C45" t="s">
        <v>52</v>
      </c>
      <c r="D45" s="3" t="s">
        <v>56</v>
      </c>
    </row>
    <row r="46" spans="3:4" x14ac:dyDescent="0.2">
      <c r="C46" t="s">
        <v>68</v>
      </c>
      <c r="D46" s="3">
        <v>0</v>
      </c>
    </row>
    <row r="47" spans="3:4" x14ac:dyDescent="0.2">
      <c r="C47" t="s">
        <v>66</v>
      </c>
      <c r="D47" s="3">
        <v>3</v>
      </c>
    </row>
    <row r="48" spans="3:4" x14ac:dyDescent="0.2">
      <c r="C48" t="s">
        <v>67</v>
      </c>
      <c r="D48" s="3" t="s">
        <v>72</v>
      </c>
    </row>
    <row r="49" spans="1:4" x14ac:dyDescent="0.2">
      <c r="C49" t="s">
        <v>71</v>
      </c>
      <c r="D49" s="3" t="b">
        <v>0</v>
      </c>
    </row>
    <row r="50" spans="1:4" x14ac:dyDescent="0.2">
      <c r="A50" t="s">
        <v>15</v>
      </c>
      <c r="D50" s="3">
        <v>65500</v>
      </c>
    </row>
    <row r="51" spans="1:4" x14ac:dyDescent="0.2">
      <c r="D51" s="3">
        <v>1</v>
      </c>
    </row>
    <row r="52" spans="1:4" x14ac:dyDescent="0.2">
      <c r="D52" s="3">
        <v>65500</v>
      </c>
    </row>
    <row r="53" spans="1:4" x14ac:dyDescent="0.2">
      <c r="D53" s="3"/>
    </row>
  </sheetData>
  <dataConsolidate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6" sqref="B6"/>
    </sheetView>
  </sheetViews>
  <sheetFormatPr defaultRowHeight="12.75" x14ac:dyDescent="0.2"/>
  <sheetData>
    <row r="2" spans="1:2" x14ac:dyDescent="0.2">
      <c r="A2" s="5" t="s">
        <v>89</v>
      </c>
      <c r="B2" s="6">
        <v>-18.149999999999999</v>
      </c>
    </row>
    <row r="3" spans="1:2" x14ac:dyDescent="0.2">
      <c r="A3" s="5" t="s">
        <v>91</v>
      </c>
      <c r="B3" s="5">
        <v>-24.5</v>
      </c>
    </row>
    <row r="4" spans="1:2" x14ac:dyDescent="0.2">
      <c r="A4" s="5" t="s">
        <v>80</v>
      </c>
      <c r="B4" s="5">
        <v>-11.89</v>
      </c>
    </row>
    <row r="5" spans="1:2" x14ac:dyDescent="0.2">
      <c r="A5" s="6" t="s">
        <v>82</v>
      </c>
      <c r="B5" s="8" t="s">
        <v>628</v>
      </c>
    </row>
    <row r="6" spans="1:2" x14ac:dyDescent="0.2">
      <c r="A6" s="6" t="s">
        <v>81</v>
      </c>
      <c r="B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4"/>
  <sheetViews>
    <sheetView tabSelected="1" zoomScale="85" zoomScaleNormal="85" workbookViewId="0">
      <selection activeCell="D23" sqref="D23"/>
    </sheetView>
  </sheetViews>
  <sheetFormatPr defaultColWidth="9.140625" defaultRowHeight="15" x14ac:dyDescent="0.25"/>
  <cols>
    <col min="1" max="1" width="5.7109375" style="9" customWidth="1"/>
    <col min="2" max="2" width="60.7109375" style="9" customWidth="1"/>
    <col min="3" max="32" width="25.7109375" style="9" customWidth="1"/>
    <col min="33" max="33" width="60.7109375" style="9" customWidth="1"/>
    <col min="34" max="36" width="23.140625" style="9" bestFit="1" customWidth="1"/>
    <col min="37" max="37" width="26.42578125" style="9" bestFit="1" customWidth="1"/>
    <col min="38" max="38" width="60.7109375" style="9" customWidth="1"/>
    <col min="39" max="16384" width="9.140625" style="9"/>
  </cols>
  <sheetData>
    <row r="1" spans="1:38" ht="26.25" x14ac:dyDescent="0.4">
      <c r="C1" s="10" t="s">
        <v>127</v>
      </c>
    </row>
    <row r="2" spans="1:38" ht="15.75" thickBot="1" x14ac:dyDescent="0.3"/>
    <row r="3" spans="1:38" ht="15.75" thickBot="1" x14ac:dyDescent="0.3">
      <c r="B3" s="11" t="s">
        <v>5</v>
      </c>
      <c r="C3" s="9" t="s">
        <v>629</v>
      </c>
    </row>
    <row r="4" spans="1:38" x14ac:dyDescent="0.25">
      <c r="A4" s="12"/>
      <c r="B4" s="13" t="s">
        <v>128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4"/>
      <c r="AH4" s="13"/>
      <c r="AI4" s="13"/>
      <c r="AJ4" s="14"/>
      <c r="AK4" s="14"/>
      <c r="AL4" s="14"/>
    </row>
    <row r="5" spans="1:38" x14ac:dyDescent="0.25">
      <c r="A5" s="15"/>
      <c r="B5" s="16" t="s">
        <v>129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  <c r="AH5" s="16"/>
      <c r="AI5" s="16"/>
      <c r="AJ5" s="17"/>
      <c r="AK5" s="17"/>
      <c r="AL5" s="17"/>
    </row>
    <row r="6" spans="1:38" ht="15.75" thickBot="1" x14ac:dyDescent="0.3">
      <c r="A6" s="15"/>
      <c r="B6" s="16" t="s">
        <v>130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7"/>
      <c r="AH6" s="16"/>
      <c r="AI6" s="16"/>
      <c r="AJ6" s="17"/>
      <c r="AK6" s="17"/>
      <c r="AL6" s="17"/>
    </row>
    <row r="7" spans="1:38" x14ac:dyDescent="0.25">
      <c r="A7" s="18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1"/>
      <c r="AH7" s="19"/>
      <c r="AI7" s="19"/>
      <c r="AJ7" s="22"/>
      <c r="AK7" s="22"/>
      <c r="AL7" s="21"/>
    </row>
    <row r="8" spans="1:38" x14ac:dyDescent="0.25">
      <c r="A8" s="23"/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4"/>
      <c r="AI8" s="24"/>
      <c r="AJ8" s="27"/>
      <c r="AK8" s="27"/>
      <c r="AL8" s="26"/>
    </row>
    <row r="9" spans="1:38" x14ac:dyDescent="0.25">
      <c r="A9" s="23"/>
      <c r="B9" s="24"/>
      <c r="C9" s="25"/>
      <c r="D9" s="25"/>
      <c r="E9" s="25"/>
      <c r="F9" s="25"/>
      <c r="G9" s="25"/>
      <c r="H9" s="25" t="s">
        <v>75</v>
      </c>
      <c r="I9" s="25" t="s">
        <v>75</v>
      </c>
      <c r="J9" s="25"/>
      <c r="K9" s="25" t="s">
        <v>75</v>
      </c>
      <c r="L9" s="25" t="s">
        <v>75</v>
      </c>
      <c r="M9" s="25" t="s">
        <v>75</v>
      </c>
      <c r="N9" s="25" t="s">
        <v>75</v>
      </c>
      <c r="O9" s="25" t="s">
        <v>75</v>
      </c>
      <c r="P9" s="25" t="s">
        <v>75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24" t="s">
        <v>75</v>
      </c>
      <c r="AI9" s="24" t="s">
        <v>75</v>
      </c>
      <c r="AJ9" s="27" t="s">
        <v>75</v>
      </c>
      <c r="AK9" s="27" t="s">
        <v>75</v>
      </c>
      <c r="AL9" s="26"/>
    </row>
    <row r="10" spans="1:38" x14ac:dyDescent="0.25">
      <c r="A10" s="23"/>
      <c r="B10" s="24"/>
      <c r="C10" s="25"/>
      <c r="D10" s="25" t="s">
        <v>83</v>
      </c>
      <c r="E10" s="25" t="s">
        <v>83</v>
      </c>
      <c r="F10" s="25" t="s">
        <v>83</v>
      </c>
      <c r="G10" s="25" t="s">
        <v>83</v>
      </c>
      <c r="H10" s="25" t="s">
        <v>84</v>
      </c>
      <c r="I10" s="25" t="s">
        <v>84</v>
      </c>
      <c r="J10" s="25"/>
      <c r="K10" s="25" t="s">
        <v>84</v>
      </c>
      <c r="L10" s="25" t="s">
        <v>84</v>
      </c>
      <c r="M10" s="25" t="s">
        <v>84</v>
      </c>
      <c r="N10" s="25" t="s">
        <v>84</v>
      </c>
      <c r="O10" s="25" t="s">
        <v>84</v>
      </c>
      <c r="P10" s="25" t="s">
        <v>84</v>
      </c>
      <c r="Q10" s="25" t="s">
        <v>75</v>
      </c>
      <c r="R10" s="25" t="s">
        <v>75</v>
      </c>
      <c r="S10" s="25" t="s">
        <v>75</v>
      </c>
      <c r="T10" s="25" t="s">
        <v>87</v>
      </c>
      <c r="U10" s="25"/>
      <c r="V10" s="25"/>
      <c r="W10" s="25" t="s">
        <v>87</v>
      </c>
      <c r="X10" s="25" t="s">
        <v>87</v>
      </c>
      <c r="Y10" s="25" t="s">
        <v>87</v>
      </c>
      <c r="Z10" s="25" t="s">
        <v>87</v>
      </c>
      <c r="AA10" s="25"/>
      <c r="AB10" s="25" t="s">
        <v>87</v>
      </c>
      <c r="AC10" s="25" t="s">
        <v>87</v>
      </c>
      <c r="AD10" s="25" t="s">
        <v>87</v>
      </c>
      <c r="AE10" s="25"/>
      <c r="AF10" s="25" t="s">
        <v>87</v>
      </c>
      <c r="AG10" s="26"/>
      <c r="AH10" s="24" t="s">
        <v>84</v>
      </c>
      <c r="AI10" s="24" t="s">
        <v>84</v>
      </c>
      <c r="AJ10" s="27" t="s">
        <v>84</v>
      </c>
      <c r="AK10" s="27" t="s">
        <v>84</v>
      </c>
      <c r="AL10" s="26"/>
    </row>
    <row r="11" spans="1:38" ht="15.75" thickBot="1" x14ac:dyDescent="0.3">
      <c r="A11" s="23"/>
      <c r="B11" s="24" t="s">
        <v>131</v>
      </c>
      <c r="C11" s="25" t="s">
        <v>3</v>
      </c>
      <c r="D11" s="25" t="s">
        <v>92</v>
      </c>
      <c r="E11" s="25" t="s">
        <v>86</v>
      </c>
      <c r="F11" s="25" t="s">
        <v>93</v>
      </c>
      <c r="G11" s="25" t="s">
        <v>94</v>
      </c>
      <c r="H11" s="25" t="s">
        <v>95</v>
      </c>
      <c r="I11" s="25" t="s">
        <v>96</v>
      </c>
      <c r="J11" s="25" t="s">
        <v>97</v>
      </c>
      <c r="K11" s="25" t="s">
        <v>98</v>
      </c>
      <c r="L11" s="25" t="s">
        <v>99</v>
      </c>
      <c r="M11" s="25" t="s">
        <v>100</v>
      </c>
      <c r="N11" s="25" t="s">
        <v>101</v>
      </c>
      <c r="O11" s="25" t="s">
        <v>85</v>
      </c>
      <c r="P11" s="25" t="s">
        <v>102</v>
      </c>
      <c r="Q11" s="25" t="s">
        <v>103</v>
      </c>
      <c r="R11" s="25" t="s">
        <v>104</v>
      </c>
      <c r="S11" s="25" t="s">
        <v>105</v>
      </c>
      <c r="T11" s="25" t="s">
        <v>88</v>
      </c>
      <c r="U11" s="25" t="s">
        <v>106</v>
      </c>
      <c r="V11" s="25" t="s">
        <v>107</v>
      </c>
      <c r="W11" s="25" t="s">
        <v>108</v>
      </c>
      <c r="X11" s="25" t="s">
        <v>109</v>
      </c>
      <c r="Y11" s="25" t="s">
        <v>90</v>
      </c>
      <c r="Z11" s="25" t="s">
        <v>110</v>
      </c>
      <c r="AA11" s="25" t="s">
        <v>111</v>
      </c>
      <c r="AB11" s="25" t="s">
        <v>112</v>
      </c>
      <c r="AC11" s="25" t="s">
        <v>113</v>
      </c>
      <c r="AD11" s="25" t="s">
        <v>114</v>
      </c>
      <c r="AE11" s="25" t="s">
        <v>115</v>
      </c>
      <c r="AF11" s="25" t="s">
        <v>116</v>
      </c>
      <c r="AG11" s="26" t="s">
        <v>132</v>
      </c>
      <c r="AH11" s="24" t="s">
        <v>117</v>
      </c>
      <c r="AI11" s="24" t="s">
        <v>118</v>
      </c>
      <c r="AJ11" s="27" t="s">
        <v>119</v>
      </c>
      <c r="AK11" s="27" t="s">
        <v>120</v>
      </c>
      <c r="AL11" s="26" t="s">
        <v>74</v>
      </c>
    </row>
    <row r="12" spans="1:38" x14ac:dyDescent="0.25">
      <c r="A12" s="28">
        <v>7</v>
      </c>
      <c r="B12" s="29" t="s">
        <v>133</v>
      </c>
      <c r="C12" s="30" t="str">
        <f>Intro!B5</f>
        <v>06OD_GI_20lbft3_ext.dat</v>
      </c>
      <c r="D12" s="31">
        <v>30</v>
      </c>
      <c r="E12" s="31">
        <v>100</v>
      </c>
      <c r="F12" s="32">
        <v>0.02</v>
      </c>
      <c r="G12" s="32">
        <v>0.3</v>
      </c>
      <c r="H12" s="30" t="s">
        <v>121</v>
      </c>
      <c r="I12" s="30" t="s">
        <v>122</v>
      </c>
      <c r="J12" s="30" t="s">
        <v>123</v>
      </c>
      <c r="K12" s="31">
        <v>90</v>
      </c>
      <c r="L12" s="31">
        <v>5</v>
      </c>
      <c r="M12" s="31">
        <v>8</v>
      </c>
      <c r="N12" s="33">
        <v>5.235602094240837E-2</v>
      </c>
      <c r="O12" s="34">
        <v>1</v>
      </c>
      <c r="P12" s="31">
        <v>2749.3</v>
      </c>
      <c r="Q12" s="30" t="s">
        <v>124</v>
      </c>
      <c r="R12" s="31">
        <v>90</v>
      </c>
      <c r="S12" s="30" t="s">
        <v>124</v>
      </c>
      <c r="T12" s="30" t="s">
        <v>125</v>
      </c>
      <c r="U12" s="31">
        <v>90</v>
      </c>
      <c r="V12" s="31">
        <v>45</v>
      </c>
      <c r="W12" s="31">
        <v>2.7553642961003488E-15</v>
      </c>
      <c r="X12" s="31">
        <v>45</v>
      </c>
      <c r="Y12" s="31">
        <v>-11.89</v>
      </c>
      <c r="Z12" s="31">
        <v>0</v>
      </c>
      <c r="AA12" s="31">
        <v>18.150000000000002</v>
      </c>
      <c r="AB12" s="31">
        <v>90</v>
      </c>
      <c r="AC12" s="31">
        <v>32</v>
      </c>
      <c r="AD12" s="31">
        <v>0</v>
      </c>
      <c r="AE12" s="31">
        <v>90</v>
      </c>
      <c r="AF12" s="31">
        <v>3</v>
      </c>
      <c r="AG12" s="35" t="s">
        <v>126</v>
      </c>
      <c r="AH12" s="31">
        <f>VLOOKUP($A12,'[1]Script-VRA-Script'!$A$12:$AF$515,27,FALSE)</f>
        <v>5</v>
      </c>
      <c r="AI12" s="31">
        <f>VLOOKUP($A12,'[1]Script-VRA-Script'!$A$12:$AF$515,28,FALSE)</f>
        <v>2</v>
      </c>
      <c r="AJ12" s="36">
        <f>VLOOKUP($A12,'[1]Script-VRA-Script'!$A$12:$AF$515,29,FALSE)</f>
        <v>8.9285714285714288E-2</v>
      </c>
      <c r="AK12" s="30">
        <v>500</v>
      </c>
      <c r="AL12" s="35" t="str">
        <f>SUBSTITUTE("GI\seed1\"&amp;AG12,"""","")</f>
        <v>GI\seed1\GA-01_H_R_SubCase-1.dat</v>
      </c>
    </row>
    <row r="13" spans="1:38" x14ac:dyDescent="0.25">
      <c r="A13" s="37">
        <v>7</v>
      </c>
      <c r="B13" s="38" t="s">
        <v>134</v>
      </c>
      <c r="C13" s="39"/>
      <c r="D13" s="40">
        <v>30</v>
      </c>
      <c r="E13" s="40">
        <v>100</v>
      </c>
      <c r="F13" s="41">
        <v>0.02</v>
      </c>
      <c r="G13" s="41">
        <v>0.3</v>
      </c>
      <c r="H13" s="39" t="s">
        <v>121</v>
      </c>
      <c r="I13" s="39" t="s">
        <v>122</v>
      </c>
      <c r="J13" s="39" t="s">
        <v>123</v>
      </c>
      <c r="K13" s="40">
        <v>90</v>
      </c>
      <c r="L13" s="40">
        <v>5</v>
      </c>
      <c r="M13" s="40">
        <v>8</v>
      </c>
      <c r="N13" s="42">
        <v>5.235602094240837E-2</v>
      </c>
      <c r="O13" s="43">
        <v>1</v>
      </c>
      <c r="P13" s="40">
        <v>3613.4</v>
      </c>
      <c r="Q13" s="39" t="s">
        <v>124</v>
      </c>
      <c r="R13" s="40">
        <v>90</v>
      </c>
      <c r="S13" s="39" t="s">
        <v>124</v>
      </c>
      <c r="T13" s="39" t="s">
        <v>125</v>
      </c>
      <c r="U13" s="40">
        <v>90</v>
      </c>
      <c r="V13" s="40">
        <v>45</v>
      </c>
      <c r="W13" s="40">
        <v>2.7553642961003488E-15</v>
      </c>
      <c r="X13" s="40">
        <v>45</v>
      </c>
      <c r="Y13" s="40">
        <v>-11.89</v>
      </c>
      <c r="Z13" s="40">
        <v>0</v>
      </c>
      <c r="AA13" s="40">
        <v>18.150000000000002</v>
      </c>
      <c r="AB13" s="40">
        <v>90</v>
      </c>
      <c r="AC13" s="40">
        <v>32</v>
      </c>
      <c r="AD13" s="40">
        <v>0</v>
      </c>
      <c r="AE13" s="40">
        <v>90</v>
      </c>
      <c r="AF13" s="40">
        <v>3</v>
      </c>
      <c r="AG13" s="44" t="s">
        <v>135</v>
      </c>
      <c r="AH13" s="40">
        <f>VLOOKUP($A13,'[1]Script-VRA-Script'!$A$12:$AF$515,27,FALSE)</f>
        <v>5</v>
      </c>
      <c r="AI13" s="40">
        <f>VLOOKUP($A13,'[1]Script-VRA-Script'!$A$12:$AF$515,28,FALSE)</f>
        <v>2</v>
      </c>
      <c r="AJ13" s="45">
        <f>VLOOKUP($A13,'[1]Script-VRA-Script'!$A$12:$AF$515,29,FALSE)</f>
        <v>8.9285714285714288E-2</v>
      </c>
      <c r="AK13" s="39">
        <f>AK12</f>
        <v>500</v>
      </c>
      <c r="AL13" s="44" t="str">
        <f t="shared" ref="AL13:AL62" si="0">SUBSTITUTE("GI\seed1\"&amp;AG13,"""","")</f>
        <v>GI\seed1\GA-01_H_R_SubCase-2.dat</v>
      </c>
    </row>
    <row r="14" spans="1:38" x14ac:dyDescent="0.25">
      <c r="A14" s="37">
        <v>7</v>
      </c>
      <c r="B14" s="38" t="s">
        <v>136</v>
      </c>
      <c r="C14" s="39"/>
      <c r="D14" s="40">
        <v>30</v>
      </c>
      <c r="E14" s="40">
        <v>100</v>
      </c>
      <c r="F14" s="41">
        <v>0.02</v>
      </c>
      <c r="G14" s="41">
        <v>0.3</v>
      </c>
      <c r="H14" s="39" t="s">
        <v>121</v>
      </c>
      <c r="I14" s="39" t="s">
        <v>122</v>
      </c>
      <c r="J14" s="39" t="s">
        <v>123</v>
      </c>
      <c r="K14" s="40">
        <v>90</v>
      </c>
      <c r="L14" s="40">
        <v>5</v>
      </c>
      <c r="M14" s="40">
        <v>8</v>
      </c>
      <c r="N14" s="42">
        <v>5.235602094240837E-2</v>
      </c>
      <c r="O14" s="43">
        <v>1</v>
      </c>
      <c r="P14" s="40">
        <v>7366.9000000000005</v>
      </c>
      <c r="Q14" s="39" t="s">
        <v>124</v>
      </c>
      <c r="R14" s="40">
        <v>90</v>
      </c>
      <c r="S14" s="39" t="s">
        <v>124</v>
      </c>
      <c r="T14" s="39" t="s">
        <v>125</v>
      </c>
      <c r="U14" s="40">
        <v>90</v>
      </c>
      <c r="V14" s="40">
        <v>45</v>
      </c>
      <c r="W14" s="40">
        <v>2.7553642961003488E-15</v>
      </c>
      <c r="X14" s="40">
        <v>45</v>
      </c>
      <c r="Y14" s="40">
        <v>-11.89</v>
      </c>
      <c r="Z14" s="40">
        <v>0</v>
      </c>
      <c r="AA14" s="40">
        <v>18.150000000000002</v>
      </c>
      <c r="AB14" s="40">
        <v>90</v>
      </c>
      <c r="AC14" s="40">
        <v>32</v>
      </c>
      <c r="AD14" s="40">
        <v>0</v>
      </c>
      <c r="AE14" s="40">
        <v>90</v>
      </c>
      <c r="AF14" s="40">
        <v>3</v>
      </c>
      <c r="AG14" s="44" t="s">
        <v>137</v>
      </c>
      <c r="AH14" s="40">
        <f>VLOOKUP($A14,'[1]Script-VRA-Script'!$A$12:$AF$515,27,FALSE)</f>
        <v>5</v>
      </c>
      <c r="AI14" s="40">
        <f>VLOOKUP($A14,'[1]Script-VRA-Script'!$A$12:$AF$515,28,FALSE)</f>
        <v>2</v>
      </c>
      <c r="AJ14" s="45">
        <f>VLOOKUP($A14,'[1]Script-VRA-Script'!$A$12:$AF$515,29,FALSE)</f>
        <v>8.9285714285714288E-2</v>
      </c>
      <c r="AK14" s="39">
        <f t="shared" ref="AK14:AK77" si="1">AK13</f>
        <v>500</v>
      </c>
      <c r="AL14" s="44" t="str">
        <f t="shared" si="0"/>
        <v>GI\seed1\GA-01_H_R_SubCase-3.dat</v>
      </c>
    </row>
    <row r="15" spans="1:38" x14ac:dyDescent="0.25">
      <c r="A15" s="37">
        <v>7</v>
      </c>
      <c r="B15" s="38" t="s">
        <v>138</v>
      </c>
      <c r="C15" s="39"/>
      <c r="D15" s="40">
        <v>30</v>
      </c>
      <c r="E15" s="40">
        <v>100</v>
      </c>
      <c r="F15" s="41">
        <v>0.02</v>
      </c>
      <c r="G15" s="41">
        <v>0.3</v>
      </c>
      <c r="H15" s="39" t="s">
        <v>121</v>
      </c>
      <c r="I15" s="39" t="s">
        <v>122</v>
      </c>
      <c r="J15" s="39" t="s">
        <v>123</v>
      </c>
      <c r="K15" s="40">
        <v>90</v>
      </c>
      <c r="L15" s="40">
        <v>5</v>
      </c>
      <c r="M15" s="40">
        <v>8</v>
      </c>
      <c r="N15" s="42">
        <v>5.235602094240837E-2</v>
      </c>
      <c r="O15" s="43">
        <v>1</v>
      </c>
      <c r="P15" s="40">
        <v>8163.7000000000007</v>
      </c>
      <c r="Q15" s="39" t="s">
        <v>124</v>
      </c>
      <c r="R15" s="40">
        <v>90</v>
      </c>
      <c r="S15" s="39" t="s">
        <v>124</v>
      </c>
      <c r="T15" s="39" t="s">
        <v>125</v>
      </c>
      <c r="U15" s="40">
        <v>90</v>
      </c>
      <c r="V15" s="40">
        <v>45</v>
      </c>
      <c r="W15" s="40">
        <v>2.7553642961003488E-15</v>
      </c>
      <c r="X15" s="40">
        <v>45</v>
      </c>
      <c r="Y15" s="40">
        <v>-11.89</v>
      </c>
      <c r="Z15" s="40">
        <v>0</v>
      </c>
      <c r="AA15" s="40">
        <v>18.150000000000002</v>
      </c>
      <c r="AB15" s="40">
        <v>90</v>
      </c>
      <c r="AC15" s="40">
        <v>32</v>
      </c>
      <c r="AD15" s="40">
        <v>0</v>
      </c>
      <c r="AE15" s="40">
        <v>90</v>
      </c>
      <c r="AF15" s="40">
        <v>3</v>
      </c>
      <c r="AG15" s="44" t="s">
        <v>139</v>
      </c>
      <c r="AH15" s="40">
        <f>VLOOKUP($A15,'[1]Script-VRA-Script'!$A$12:$AF$515,27,FALSE)</f>
        <v>5</v>
      </c>
      <c r="AI15" s="40">
        <f>VLOOKUP($A15,'[1]Script-VRA-Script'!$A$12:$AF$515,28,FALSE)</f>
        <v>2</v>
      </c>
      <c r="AJ15" s="45">
        <f>VLOOKUP($A15,'[1]Script-VRA-Script'!$A$12:$AF$515,29,FALSE)</f>
        <v>8.9285714285714288E-2</v>
      </c>
      <c r="AK15" s="39">
        <f t="shared" si="1"/>
        <v>500</v>
      </c>
      <c r="AL15" s="44" t="str">
        <f t="shared" si="0"/>
        <v>GI\seed1\GA-01_H_R_SubCase-4.dat</v>
      </c>
    </row>
    <row r="16" spans="1:38" x14ac:dyDescent="0.25">
      <c r="A16" s="37">
        <v>7</v>
      </c>
      <c r="B16" s="38" t="s">
        <v>140</v>
      </c>
      <c r="C16" s="39"/>
      <c r="D16" s="40">
        <v>30</v>
      </c>
      <c r="E16" s="40">
        <v>100</v>
      </c>
      <c r="F16" s="41">
        <v>0.02</v>
      </c>
      <c r="G16" s="41">
        <v>0.3</v>
      </c>
      <c r="H16" s="39" t="s">
        <v>121</v>
      </c>
      <c r="I16" s="39" t="s">
        <v>122</v>
      </c>
      <c r="J16" s="39" t="s">
        <v>123</v>
      </c>
      <c r="K16" s="40">
        <v>90</v>
      </c>
      <c r="L16" s="40">
        <v>5</v>
      </c>
      <c r="M16" s="40">
        <v>8</v>
      </c>
      <c r="N16" s="42">
        <v>5.235602094240837E-2</v>
      </c>
      <c r="O16" s="43">
        <v>1</v>
      </c>
      <c r="P16" s="40">
        <v>10584.400000000001</v>
      </c>
      <c r="Q16" s="39" t="s">
        <v>124</v>
      </c>
      <c r="R16" s="40">
        <v>90</v>
      </c>
      <c r="S16" s="39" t="s">
        <v>124</v>
      </c>
      <c r="T16" s="39" t="s">
        <v>125</v>
      </c>
      <c r="U16" s="40">
        <v>90</v>
      </c>
      <c r="V16" s="40">
        <v>45</v>
      </c>
      <c r="W16" s="40">
        <v>2.7553642961003488E-15</v>
      </c>
      <c r="X16" s="40">
        <v>45</v>
      </c>
      <c r="Y16" s="40">
        <v>-11.89</v>
      </c>
      <c r="Z16" s="40">
        <v>0</v>
      </c>
      <c r="AA16" s="40">
        <v>18.150000000000002</v>
      </c>
      <c r="AB16" s="40">
        <v>90</v>
      </c>
      <c r="AC16" s="40">
        <v>32</v>
      </c>
      <c r="AD16" s="40">
        <v>0</v>
      </c>
      <c r="AE16" s="40">
        <v>90</v>
      </c>
      <c r="AF16" s="40">
        <v>3</v>
      </c>
      <c r="AG16" s="44" t="s">
        <v>141</v>
      </c>
      <c r="AH16" s="40">
        <f>VLOOKUP($A16,'[1]Script-VRA-Script'!$A$12:$AF$515,27,FALSE)</f>
        <v>5</v>
      </c>
      <c r="AI16" s="40">
        <f>VLOOKUP($A16,'[1]Script-VRA-Script'!$A$12:$AF$515,28,FALSE)</f>
        <v>2</v>
      </c>
      <c r="AJ16" s="45">
        <f>VLOOKUP($A16,'[1]Script-VRA-Script'!$A$12:$AF$515,29,FALSE)</f>
        <v>8.9285714285714288E-2</v>
      </c>
      <c r="AK16" s="39">
        <f t="shared" si="1"/>
        <v>500</v>
      </c>
      <c r="AL16" s="44" t="str">
        <f t="shared" si="0"/>
        <v>GI\seed1\GA-01_H_R_SubCase-5.dat</v>
      </c>
    </row>
    <row r="17" spans="1:38" x14ac:dyDescent="0.25">
      <c r="A17" s="37">
        <v>16</v>
      </c>
      <c r="B17" s="38" t="s">
        <v>142</v>
      </c>
      <c r="C17" s="39"/>
      <c r="D17" s="40">
        <v>30</v>
      </c>
      <c r="E17" s="40">
        <v>100</v>
      </c>
      <c r="F17" s="41">
        <v>0.02</v>
      </c>
      <c r="G17" s="41">
        <v>0.3</v>
      </c>
      <c r="H17" s="39" t="s">
        <v>121</v>
      </c>
      <c r="I17" s="39" t="s">
        <v>122</v>
      </c>
      <c r="J17" s="39" t="s">
        <v>143</v>
      </c>
      <c r="K17" s="40">
        <v>270</v>
      </c>
      <c r="L17" s="40">
        <v>5</v>
      </c>
      <c r="M17" s="40">
        <v>8</v>
      </c>
      <c r="N17" s="42">
        <v>5.235602094240837E-2</v>
      </c>
      <c r="O17" s="43">
        <v>1</v>
      </c>
      <c r="P17" s="40">
        <v>2749.4</v>
      </c>
      <c r="Q17" s="39" t="s">
        <v>144</v>
      </c>
      <c r="R17" s="40">
        <v>270</v>
      </c>
      <c r="S17" s="39" t="s">
        <v>144</v>
      </c>
      <c r="T17" s="39" t="s">
        <v>125</v>
      </c>
      <c r="U17" s="40">
        <v>270</v>
      </c>
      <c r="V17" s="40">
        <v>45</v>
      </c>
      <c r="W17" s="40">
        <v>-8.2660928883010465E-15</v>
      </c>
      <c r="X17" s="40">
        <v>-45</v>
      </c>
      <c r="Y17" s="40">
        <v>-11.89</v>
      </c>
      <c r="Z17" s="40">
        <v>0</v>
      </c>
      <c r="AA17" s="40">
        <v>18.150000000000002</v>
      </c>
      <c r="AB17" s="40">
        <v>90</v>
      </c>
      <c r="AC17" s="40">
        <v>32</v>
      </c>
      <c r="AD17" s="40">
        <v>0</v>
      </c>
      <c r="AE17" s="40">
        <v>90</v>
      </c>
      <c r="AF17" s="40">
        <v>3</v>
      </c>
      <c r="AG17" s="44" t="s">
        <v>145</v>
      </c>
      <c r="AH17" s="40">
        <f>VLOOKUP($A17,'[1]Script-VRA-Script'!$A$12:$AF$515,27,FALSE)</f>
        <v>5</v>
      </c>
      <c r="AI17" s="40">
        <f>VLOOKUP($A17,'[1]Script-VRA-Script'!$A$12:$AF$515,28,FALSE)</f>
        <v>2</v>
      </c>
      <c r="AJ17" s="45">
        <f>VLOOKUP($A17,'[1]Script-VRA-Script'!$A$12:$AF$515,29,FALSE)</f>
        <v>8.9285714285714288E-2</v>
      </c>
      <c r="AK17" s="39">
        <f t="shared" si="1"/>
        <v>500</v>
      </c>
      <c r="AL17" s="44" t="str">
        <f t="shared" si="0"/>
        <v>GI\seed1\GA-02_H_R_SubCase-1.dat</v>
      </c>
    </row>
    <row r="18" spans="1:38" x14ac:dyDescent="0.25">
      <c r="A18" s="37">
        <v>16</v>
      </c>
      <c r="B18" s="38" t="s">
        <v>146</v>
      </c>
      <c r="C18" s="39"/>
      <c r="D18" s="40">
        <v>30</v>
      </c>
      <c r="E18" s="40">
        <v>100</v>
      </c>
      <c r="F18" s="41">
        <v>0.02</v>
      </c>
      <c r="G18" s="41">
        <v>0.3</v>
      </c>
      <c r="H18" s="39" t="s">
        <v>121</v>
      </c>
      <c r="I18" s="39" t="s">
        <v>122</v>
      </c>
      <c r="J18" s="39" t="s">
        <v>143</v>
      </c>
      <c r="K18" s="40">
        <v>270</v>
      </c>
      <c r="L18" s="40">
        <v>5</v>
      </c>
      <c r="M18" s="40">
        <v>8</v>
      </c>
      <c r="N18" s="42">
        <v>5.235602094240837E-2</v>
      </c>
      <c r="O18" s="43">
        <v>1</v>
      </c>
      <c r="P18" s="40">
        <v>7357.4000000000005</v>
      </c>
      <c r="Q18" s="39" t="s">
        <v>144</v>
      </c>
      <c r="R18" s="40">
        <v>270</v>
      </c>
      <c r="S18" s="39" t="s">
        <v>144</v>
      </c>
      <c r="T18" s="39" t="s">
        <v>125</v>
      </c>
      <c r="U18" s="40">
        <v>270</v>
      </c>
      <c r="V18" s="40">
        <v>45</v>
      </c>
      <c r="W18" s="40">
        <v>-8.2660928883010465E-15</v>
      </c>
      <c r="X18" s="40">
        <v>-45</v>
      </c>
      <c r="Y18" s="40">
        <v>-11.89</v>
      </c>
      <c r="Z18" s="40">
        <v>0</v>
      </c>
      <c r="AA18" s="40">
        <v>18.150000000000002</v>
      </c>
      <c r="AB18" s="40">
        <v>90</v>
      </c>
      <c r="AC18" s="40">
        <v>32</v>
      </c>
      <c r="AD18" s="40">
        <v>0</v>
      </c>
      <c r="AE18" s="40">
        <v>90</v>
      </c>
      <c r="AF18" s="40">
        <v>3</v>
      </c>
      <c r="AG18" s="44" t="s">
        <v>147</v>
      </c>
      <c r="AH18" s="40">
        <f>VLOOKUP($A18,'[1]Script-VRA-Script'!$A$12:$AF$515,27,FALSE)</f>
        <v>5</v>
      </c>
      <c r="AI18" s="40">
        <f>VLOOKUP($A18,'[1]Script-VRA-Script'!$A$12:$AF$515,28,FALSE)</f>
        <v>2</v>
      </c>
      <c r="AJ18" s="45">
        <f>VLOOKUP($A18,'[1]Script-VRA-Script'!$A$12:$AF$515,29,FALSE)</f>
        <v>8.9285714285714288E-2</v>
      </c>
      <c r="AK18" s="39">
        <f t="shared" si="1"/>
        <v>500</v>
      </c>
      <c r="AL18" s="44" t="str">
        <f t="shared" si="0"/>
        <v>GI\seed1\GA-02_H_R_SubCase-2.dat</v>
      </c>
    </row>
    <row r="19" spans="1:38" x14ac:dyDescent="0.25">
      <c r="A19" s="37">
        <v>16</v>
      </c>
      <c r="B19" s="38" t="s">
        <v>148</v>
      </c>
      <c r="C19" s="39"/>
      <c r="D19" s="40">
        <v>30</v>
      </c>
      <c r="E19" s="40">
        <v>100</v>
      </c>
      <c r="F19" s="41">
        <v>0.02</v>
      </c>
      <c r="G19" s="41">
        <v>0.3</v>
      </c>
      <c r="H19" s="39" t="s">
        <v>121</v>
      </c>
      <c r="I19" s="39" t="s">
        <v>122</v>
      </c>
      <c r="J19" s="39" t="s">
        <v>143</v>
      </c>
      <c r="K19" s="40">
        <v>270</v>
      </c>
      <c r="L19" s="40">
        <v>5</v>
      </c>
      <c r="M19" s="40">
        <v>8</v>
      </c>
      <c r="N19" s="42">
        <v>5.235602094240837E-2</v>
      </c>
      <c r="O19" s="43">
        <v>1</v>
      </c>
      <c r="P19" s="40">
        <v>8162.5</v>
      </c>
      <c r="Q19" s="39" t="s">
        <v>144</v>
      </c>
      <c r="R19" s="40">
        <v>270</v>
      </c>
      <c r="S19" s="39" t="s">
        <v>144</v>
      </c>
      <c r="T19" s="39" t="s">
        <v>125</v>
      </c>
      <c r="U19" s="40">
        <v>270</v>
      </c>
      <c r="V19" s="40">
        <v>45</v>
      </c>
      <c r="W19" s="40">
        <v>-8.2660928883010465E-15</v>
      </c>
      <c r="X19" s="40">
        <v>-45</v>
      </c>
      <c r="Y19" s="40">
        <v>-11.89</v>
      </c>
      <c r="Z19" s="40">
        <v>0</v>
      </c>
      <c r="AA19" s="40">
        <v>18.150000000000002</v>
      </c>
      <c r="AB19" s="40">
        <v>90</v>
      </c>
      <c r="AC19" s="40">
        <v>32</v>
      </c>
      <c r="AD19" s="40">
        <v>0</v>
      </c>
      <c r="AE19" s="40">
        <v>90</v>
      </c>
      <c r="AF19" s="40">
        <v>3</v>
      </c>
      <c r="AG19" s="44" t="s">
        <v>149</v>
      </c>
      <c r="AH19" s="40">
        <f>VLOOKUP($A19,'[1]Script-VRA-Script'!$A$12:$AF$515,27,FALSE)</f>
        <v>5</v>
      </c>
      <c r="AI19" s="40">
        <f>VLOOKUP($A19,'[1]Script-VRA-Script'!$A$12:$AF$515,28,FALSE)</f>
        <v>2</v>
      </c>
      <c r="AJ19" s="45">
        <f>VLOOKUP($A19,'[1]Script-VRA-Script'!$A$12:$AF$515,29,FALSE)</f>
        <v>8.9285714285714288E-2</v>
      </c>
      <c r="AK19" s="39">
        <f t="shared" si="1"/>
        <v>500</v>
      </c>
      <c r="AL19" s="44" t="str">
        <f t="shared" si="0"/>
        <v>GI\seed1\GA-02_H_R_SubCase-3.dat</v>
      </c>
    </row>
    <row r="20" spans="1:38" x14ac:dyDescent="0.25">
      <c r="A20" s="37">
        <v>16</v>
      </c>
      <c r="B20" s="38" t="s">
        <v>150</v>
      </c>
      <c r="C20" s="39"/>
      <c r="D20" s="40">
        <v>30</v>
      </c>
      <c r="E20" s="40">
        <v>100</v>
      </c>
      <c r="F20" s="41">
        <v>0.02</v>
      </c>
      <c r="G20" s="41">
        <v>0.3</v>
      </c>
      <c r="H20" s="39" t="s">
        <v>121</v>
      </c>
      <c r="I20" s="39" t="s">
        <v>122</v>
      </c>
      <c r="J20" s="39" t="s">
        <v>143</v>
      </c>
      <c r="K20" s="40">
        <v>270</v>
      </c>
      <c r="L20" s="40">
        <v>5</v>
      </c>
      <c r="M20" s="40">
        <v>8</v>
      </c>
      <c r="N20" s="42">
        <v>5.235602094240837E-2</v>
      </c>
      <c r="O20" s="43">
        <v>1</v>
      </c>
      <c r="P20" s="40">
        <v>10573.400000000001</v>
      </c>
      <c r="Q20" s="39" t="s">
        <v>144</v>
      </c>
      <c r="R20" s="40">
        <v>270</v>
      </c>
      <c r="S20" s="39" t="s">
        <v>144</v>
      </c>
      <c r="T20" s="39" t="s">
        <v>125</v>
      </c>
      <c r="U20" s="40">
        <v>270</v>
      </c>
      <c r="V20" s="40">
        <v>45</v>
      </c>
      <c r="W20" s="40">
        <v>-8.2660928883010465E-15</v>
      </c>
      <c r="X20" s="40">
        <v>-45</v>
      </c>
      <c r="Y20" s="40">
        <v>-11.89</v>
      </c>
      <c r="Z20" s="40">
        <v>0</v>
      </c>
      <c r="AA20" s="40">
        <v>18.150000000000002</v>
      </c>
      <c r="AB20" s="40">
        <v>90</v>
      </c>
      <c r="AC20" s="40">
        <v>32</v>
      </c>
      <c r="AD20" s="40">
        <v>0</v>
      </c>
      <c r="AE20" s="40">
        <v>90</v>
      </c>
      <c r="AF20" s="40">
        <v>3</v>
      </c>
      <c r="AG20" s="44" t="s">
        <v>151</v>
      </c>
      <c r="AH20" s="40">
        <f>VLOOKUP($A20,'[1]Script-VRA-Script'!$A$12:$AF$515,27,FALSE)</f>
        <v>5</v>
      </c>
      <c r="AI20" s="40">
        <f>VLOOKUP($A20,'[1]Script-VRA-Script'!$A$12:$AF$515,28,FALSE)</f>
        <v>2</v>
      </c>
      <c r="AJ20" s="45">
        <f>VLOOKUP($A20,'[1]Script-VRA-Script'!$A$12:$AF$515,29,FALSE)</f>
        <v>8.9285714285714288E-2</v>
      </c>
      <c r="AK20" s="39">
        <f t="shared" si="1"/>
        <v>500</v>
      </c>
      <c r="AL20" s="44" t="str">
        <f t="shared" si="0"/>
        <v>GI\seed1\GA-02_H_R_SubCase-4.dat</v>
      </c>
    </row>
    <row r="21" spans="1:38" x14ac:dyDescent="0.25">
      <c r="A21" s="37">
        <v>24</v>
      </c>
      <c r="B21" s="38" t="s">
        <v>152</v>
      </c>
      <c r="C21" s="39"/>
      <c r="D21" s="40">
        <v>30</v>
      </c>
      <c r="E21" s="40">
        <v>100</v>
      </c>
      <c r="F21" s="41">
        <v>0.02</v>
      </c>
      <c r="G21" s="41">
        <v>0.3</v>
      </c>
      <c r="H21" s="39" t="s">
        <v>121</v>
      </c>
      <c r="I21" s="39" t="s">
        <v>122</v>
      </c>
      <c r="J21" s="39" t="s">
        <v>153</v>
      </c>
      <c r="K21" s="40">
        <v>135</v>
      </c>
      <c r="L21" s="40">
        <v>5</v>
      </c>
      <c r="M21" s="40">
        <v>8</v>
      </c>
      <c r="N21" s="42">
        <v>5.8173356602675967E-2</v>
      </c>
      <c r="O21" s="43">
        <v>1</v>
      </c>
      <c r="P21" s="40">
        <v>3031.4</v>
      </c>
      <c r="Q21" s="39" t="s">
        <v>154</v>
      </c>
      <c r="R21" s="40">
        <v>135</v>
      </c>
      <c r="S21" s="39" t="s">
        <v>154</v>
      </c>
      <c r="T21" s="39" t="s">
        <v>125</v>
      </c>
      <c r="U21" s="40">
        <v>135</v>
      </c>
      <c r="V21" s="40">
        <v>45</v>
      </c>
      <c r="W21" s="40">
        <v>-31.819805153394636</v>
      </c>
      <c r="X21" s="40">
        <v>31.81980515339464</v>
      </c>
      <c r="Y21" s="40">
        <v>-11.89</v>
      </c>
      <c r="Z21" s="40">
        <v>0</v>
      </c>
      <c r="AA21" s="40">
        <v>18.150000000000002</v>
      </c>
      <c r="AB21" s="40">
        <v>90</v>
      </c>
      <c r="AC21" s="40">
        <v>32</v>
      </c>
      <c r="AD21" s="40">
        <v>0</v>
      </c>
      <c r="AE21" s="40">
        <v>90</v>
      </c>
      <c r="AF21" s="40">
        <v>3</v>
      </c>
      <c r="AG21" s="44" t="s">
        <v>155</v>
      </c>
      <c r="AH21" s="40">
        <f>VLOOKUP($A21,'[1]Script-VRA-Script'!$A$12:$AF$515,27,FALSE)</f>
        <v>5</v>
      </c>
      <c r="AI21" s="40">
        <f>VLOOKUP($A21,'[1]Script-VRA-Script'!$A$12:$AF$515,28,FALSE)</f>
        <v>2</v>
      </c>
      <c r="AJ21" s="45">
        <f>VLOOKUP($A21,'[1]Script-VRA-Script'!$A$12:$AF$515,29,FALSE)</f>
        <v>9.9206349206349201E-2</v>
      </c>
      <c r="AK21" s="39">
        <f t="shared" si="1"/>
        <v>500</v>
      </c>
      <c r="AL21" s="44" t="str">
        <f t="shared" si="0"/>
        <v>GI\seed1\GA-03a_H_SubCase-1.dat</v>
      </c>
    </row>
    <row r="22" spans="1:38" x14ac:dyDescent="0.25">
      <c r="A22" s="37">
        <v>24</v>
      </c>
      <c r="B22" s="38" t="s">
        <v>156</v>
      </c>
      <c r="C22" s="39"/>
      <c r="D22" s="40">
        <v>30</v>
      </c>
      <c r="E22" s="40">
        <v>100</v>
      </c>
      <c r="F22" s="41">
        <v>0.02</v>
      </c>
      <c r="G22" s="41">
        <v>0.3</v>
      </c>
      <c r="H22" s="39" t="s">
        <v>121</v>
      </c>
      <c r="I22" s="39" t="s">
        <v>122</v>
      </c>
      <c r="J22" s="39" t="s">
        <v>153</v>
      </c>
      <c r="K22" s="40">
        <v>135</v>
      </c>
      <c r="L22" s="40">
        <v>5</v>
      </c>
      <c r="M22" s="40">
        <v>8</v>
      </c>
      <c r="N22" s="42">
        <v>5.8173356602675967E-2</v>
      </c>
      <c r="O22" s="43">
        <v>1</v>
      </c>
      <c r="P22" s="40">
        <v>7057.9000000000005</v>
      </c>
      <c r="Q22" s="39" t="s">
        <v>154</v>
      </c>
      <c r="R22" s="40">
        <v>135</v>
      </c>
      <c r="S22" s="39" t="s">
        <v>154</v>
      </c>
      <c r="T22" s="39" t="s">
        <v>125</v>
      </c>
      <c r="U22" s="40">
        <v>135</v>
      </c>
      <c r="V22" s="40">
        <v>45</v>
      </c>
      <c r="W22" s="40">
        <v>-31.819805153394636</v>
      </c>
      <c r="X22" s="40">
        <v>31.81980515339464</v>
      </c>
      <c r="Y22" s="40">
        <v>-11.89</v>
      </c>
      <c r="Z22" s="40">
        <v>0</v>
      </c>
      <c r="AA22" s="40">
        <v>18.150000000000002</v>
      </c>
      <c r="AB22" s="40">
        <v>90</v>
      </c>
      <c r="AC22" s="40">
        <v>32</v>
      </c>
      <c r="AD22" s="40">
        <v>0</v>
      </c>
      <c r="AE22" s="40">
        <v>90</v>
      </c>
      <c r="AF22" s="40">
        <v>3</v>
      </c>
      <c r="AG22" s="44" t="s">
        <v>157</v>
      </c>
      <c r="AH22" s="40">
        <f>VLOOKUP($A22,'[1]Script-VRA-Script'!$A$12:$AF$515,27,FALSE)</f>
        <v>5</v>
      </c>
      <c r="AI22" s="40">
        <f>VLOOKUP($A22,'[1]Script-VRA-Script'!$A$12:$AF$515,28,FALSE)</f>
        <v>2</v>
      </c>
      <c r="AJ22" s="45">
        <f>VLOOKUP($A22,'[1]Script-VRA-Script'!$A$12:$AF$515,29,FALSE)</f>
        <v>9.9206349206349201E-2</v>
      </c>
      <c r="AK22" s="39">
        <f t="shared" si="1"/>
        <v>500</v>
      </c>
      <c r="AL22" s="44" t="str">
        <f t="shared" si="0"/>
        <v>GI\seed1\GA-03a_H_SubCase-2.dat</v>
      </c>
    </row>
    <row r="23" spans="1:38" x14ac:dyDescent="0.25">
      <c r="A23" s="37">
        <v>25</v>
      </c>
      <c r="B23" s="38" t="s">
        <v>158</v>
      </c>
      <c r="C23" s="39"/>
      <c r="D23" s="40">
        <v>30</v>
      </c>
      <c r="E23" s="40">
        <v>100</v>
      </c>
      <c r="F23" s="41">
        <v>0.02</v>
      </c>
      <c r="G23" s="41">
        <v>0.3</v>
      </c>
      <c r="H23" s="39" t="s">
        <v>121</v>
      </c>
      <c r="I23" s="39" t="s">
        <v>122</v>
      </c>
      <c r="J23" s="39" t="s">
        <v>153</v>
      </c>
      <c r="K23" s="40">
        <v>135</v>
      </c>
      <c r="L23" s="40">
        <v>5</v>
      </c>
      <c r="M23" s="40">
        <v>8</v>
      </c>
      <c r="N23" s="42">
        <v>5.235602094240837E-2</v>
      </c>
      <c r="O23" s="43">
        <v>1</v>
      </c>
      <c r="P23" s="40">
        <v>7367.4000000000005</v>
      </c>
      <c r="Q23" s="39" t="s">
        <v>154</v>
      </c>
      <c r="R23" s="40">
        <v>135</v>
      </c>
      <c r="S23" s="39" t="s">
        <v>154</v>
      </c>
      <c r="T23" s="39" t="s">
        <v>125</v>
      </c>
      <c r="U23" s="40">
        <v>135</v>
      </c>
      <c r="V23" s="40">
        <v>45</v>
      </c>
      <c r="W23" s="40">
        <v>-31.819805153394636</v>
      </c>
      <c r="X23" s="40">
        <v>31.81980515339464</v>
      </c>
      <c r="Y23" s="40">
        <v>-11.89</v>
      </c>
      <c r="Z23" s="40">
        <v>0</v>
      </c>
      <c r="AA23" s="40">
        <v>18.150000000000002</v>
      </c>
      <c r="AB23" s="40">
        <v>90</v>
      </c>
      <c r="AC23" s="40">
        <v>32</v>
      </c>
      <c r="AD23" s="40">
        <v>0</v>
      </c>
      <c r="AE23" s="40">
        <v>90</v>
      </c>
      <c r="AF23" s="40">
        <v>3</v>
      </c>
      <c r="AG23" s="44" t="s">
        <v>159</v>
      </c>
      <c r="AH23" s="40">
        <f>VLOOKUP($A23,'[1]Script-VRA-Script'!$A$12:$AF$515,27,FALSE)</f>
        <v>5</v>
      </c>
      <c r="AI23" s="40">
        <f>VLOOKUP($A23,'[1]Script-VRA-Script'!$A$12:$AF$515,28,FALSE)</f>
        <v>2</v>
      </c>
      <c r="AJ23" s="45">
        <f>VLOOKUP($A23,'[1]Script-VRA-Script'!$A$12:$AF$515,29,FALSE)</f>
        <v>8.9285714285714288E-2</v>
      </c>
      <c r="AK23" s="39">
        <f t="shared" si="1"/>
        <v>500</v>
      </c>
      <c r="AL23" s="44" t="str">
        <f t="shared" si="0"/>
        <v>GI\seed1\GA-03a_R_SubCase-1.dat</v>
      </c>
    </row>
    <row r="24" spans="1:38" x14ac:dyDescent="0.25">
      <c r="A24" s="37">
        <v>25</v>
      </c>
      <c r="B24" s="38" t="s">
        <v>160</v>
      </c>
      <c r="C24" s="39"/>
      <c r="D24" s="40">
        <v>30</v>
      </c>
      <c r="E24" s="40">
        <v>100</v>
      </c>
      <c r="F24" s="41">
        <v>0.02</v>
      </c>
      <c r="G24" s="41">
        <v>0.3</v>
      </c>
      <c r="H24" s="39" t="s">
        <v>121</v>
      </c>
      <c r="I24" s="39" t="s">
        <v>122</v>
      </c>
      <c r="J24" s="39" t="s">
        <v>153</v>
      </c>
      <c r="K24" s="40">
        <v>135</v>
      </c>
      <c r="L24" s="40">
        <v>5</v>
      </c>
      <c r="M24" s="40">
        <v>8</v>
      </c>
      <c r="N24" s="42">
        <v>5.235602094240837E-2</v>
      </c>
      <c r="O24" s="43">
        <v>1</v>
      </c>
      <c r="P24" s="40">
        <v>10568.7</v>
      </c>
      <c r="Q24" s="39" t="s">
        <v>154</v>
      </c>
      <c r="R24" s="40">
        <v>135</v>
      </c>
      <c r="S24" s="39" t="s">
        <v>154</v>
      </c>
      <c r="T24" s="39" t="s">
        <v>125</v>
      </c>
      <c r="U24" s="40">
        <v>135</v>
      </c>
      <c r="V24" s="40">
        <v>45</v>
      </c>
      <c r="W24" s="40">
        <v>-31.819805153394636</v>
      </c>
      <c r="X24" s="40">
        <v>31.81980515339464</v>
      </c>
      <c r="Y24" s="40">
        <v>-11.89</v>
      </c>
      <c r="Z24" s="40">
        <v>0</v>
      </c>
      <c r="AA24" s="40">
        <v>18.150000000000002</v>
      </c>
      <c r="AB24" s="40">
        <v>90</v>
      </c>
      <c r="AC24" s="40">
        <v>32</v>
      </c>
      <c r="AD24" s="40">
        <v>0</v>
      </c>
      <c r="AE24" s="40">
        <v>90</v>
      </c>
      <c r="AF24" s="40">
        <v>3</v>
      </c>
      <c r="AG24" s="44" t="s">
        <v>161</v>
      </c>
      <c r="AH24" s="40">
        <f>VLOOKUP($A24,'[1]Script-VRA-Script'!$A$12:$AF$515,27,FALSE)</f>
        <v>5</v>
      </c>
      <c r="AI24" s="40">
        <f>VLOOKUP($A24,'[1]Script-VRA-Script'!$A$12:$AF$515,28,FALSE)</f>
        <v>2</v>
      </c>
      <c r="AJ24" s="45">
        <f>VLOOKUP($A24,'[1]Script-VRA-Script'!$A$12:$AF$515,29,FALSE)</f>
        <v>8.9285714285714288E-2</v>
      </c>
      <c r="AK24" s="39">
        <f t="shared" si="1"/>
        <v>500</v>
      </c>
      <c r="AL24" s="44" t="str">
        <f t="shared" si="0"/>
        <v>GI\seed1\GA-03a_R_SubCase-2.dat</v>
      </c>
    </row>
    <row r="25" spans="1:38" x14ac:dyDescent="0.25">
      <c r="A25" s="37">
        <v>29</v>
      </c>
      <c r="B25" s="38" t="s">
        <v>162</v>
      </c>
      <c r="C25" s="39"/>
      <c r="D25" s="40">
        <v>30</v>
      </c>
      <c r="E25" s="40">
        <v>100</v>
      </c>
      <c r="F25" s="41">
        <v>0.02</v>
      </c>
      <c r="G25" s="41">
        <v>0.3</v>
      </c>
      <c r="H25" s="39" t="s">
        <v>121</v>
      </c>
      <c r="I25" s="39" t="s">
        <v>122</v>
      </c>
      <c r="J25" s="39" t="s">
        <v>163</v>
      </c>
      <c r="K25" s="40">
        <v>225</v>
      </c>
      <c r="L25" s="40">
        <v>5</v>
      </c>
      <c r="M25" s="40">
        <v>8</v>
      </c>
      <c r="N25" s="42">
        <v>4.7596382674916705E-2</v>
      </c>
      <c r="O25" s="43">
        <v>1</v>
      </c>
      <c r="P25" s="40">
        <v>8974.3000000000011</v>
      </c>
      <c r="Q25" s="39" t="s">
        <v>164</v>
      </c>
      <c r="R25" s="40">
        <v>225</v>
      </c>
      <c r="S25" s="39" t="s">
        <v>164</v>
      </c>
      <c r="T25" s="39" t="s">
        <v>165</v>
      </c>
      <c r="U25" s="40">
        <v>225</v>
      </c>
      <c r="V25" s="40">
        <v>45</v>
      </c>
      <c r="W25" s="40">
        <v>-31.819805153394647</v>
      </c>
      <c r="X25" s="40">
        <v>-31.819805153394636</v>
      </c>
      <c r="Y25" s="40">
        <v>-24.5</v>
      </c>
      <c r="Z25" s="40">
        <v>0</v>
      </c>
      <c r="AA25" s="40">
        <v>18.150000000000002</v>
      </c>
      <c r="AB25" s="40">
        <v>90</v>
      </c>
      <c r="AC25" s="40">
        <v>32</v>
      </c>
      <c r="AD25" s="40">
        <v>0</v>
      </c>
      <c r="AE25" s="40">
        <v>90</v>
      </c>
      <c r="AF25" s="40">
        <v>3</v>
      </c>
      <c r="AG25" s="44" t="s">
        <v>166</v>
      </c>
      <c r="AH25" s="40">
        <f>VLOOKUP($A25,'[1]Script-VRA-Script'!$A$12:$AF$515,27,FALSE)</f>
        <v>5</v>
      </c>
      <c r="AI25" s="40">
        <f>VLOOKUP($A25,'[1]Script-VRA-Script'!$A$12:$AF$515,28,FALSE)</f>
        <v>2</v>
      </c>
      <c r="AJ25" s="45">
        <f>VLOOKUP($A25,'[1]Script-VRA-Script'!$A$12:$AF$515,29,FALSE)</f>
        <v>8.1168831168831168E-2</v>
      </c>
      <c r="AK25" s="39">
        <f t="shared" si="1"/>
        <v>500</v>
      </c>
      <c r="AL25" s="44" t="str">
        <f t="shared" si="0"/>
        <v>GI\seed1\GA-03b_H_SubCase-1.dat</v>
      </c>
    </row>
    <row r="26" spans="1:38" x14ac:dyDescent="0.25">
      <c r="A26" s="37">
        <v>34</v>
      </c>
      <c r="B26" s="38" t="s">
        <v>167</v>
      </c>
      <c r="C26" s="39"/>
      <c r="D26" s="40">
        <v>30</v>
      </c>
      <c r="E26" s="40">
        <v>100</v>
      </c>
      <c r="F26" s="41">
        <v>0.02</v>
      </c>
      <c r="G26" s="41">
        <v>0.3</v>
      </c>
      <c r="H26" s="39" t="s">
        <v>121</v>
      </c>
      <c r="I26" s="39" t="s">
        <v>122</v>
      </c>
      <c r="J26" s="39" t="s">
        <v>163</v>
      </c>
      <c r="K26" s="40">
        <v>225</v>
      </c>
      <c r="L26" s="40">
        <v>5</v>
      </c>
      <c r="M26" s="40">
        <v>8</v>
      </c>
      <c r="N26" s="42">
        <v>5.235602094240837E-2</v>
      </c>
      <c r="O26" s="43">
        <v>1</v>
      </c>
      <c r="P26" s="40">
        <v>7367.4000000000005</v>
      </c>
      <c r="Q26" s="39" t="s">
        <v>164</v>
      </c>
      <c r="R26" s="40">
        <v>225</v>
      </c>
      <c r="S26" s="39" t="s">
        <v>164</v>
      </c>
      <c r="T26" s="39" t="s">
        <v>125</v>
      </c>
      <c r="U26" s="40">
        <v>225</v>
      </c>
      <c r="V26" s="40">
        <v>45</v>
      </c>
      <c r="W26" s="40">
        <v>-31.819805153394647</v>
      </c>
      <c r="X26" s="40">
        <v>-31.819805153394636</v>
      </c>
      <c r="Y26" s="40">
        <v>-11.89</v>
      </c>
      <c r="Z26" s="40">
        <v>0</v>
      </c>
      <c r="AA26" s="40">
        <v>18.150000000000002</v>
      </c>
      <c r="AB26" s="40">
        <v>90</v>
      </c>
      <c r="AC26" s="40">
        <v>32</v>
      </c>
      <c r="AD26" s="40">
        <v>0</v>
      </c>
      <c r="AE26" s="40">
        <v>90</v>
      </c>
      <c r="AF26" s="40">
        <v>3</v>
      </c>
      <c r="AG26" s="44" t="s">
        <v>168</v>
      </c>
      <c r="AH26" s="40">
        <f>VLOOKUP($A26,'[1]Script-VRA-Script'!$A$12:$AF$515,27,FALSE)</f>
        <v>5</v>
      </c>
      <c r="AI26" s="40">
        <f>VLOOKUP($A26,'[1]Script-VRA-Script'!$A$12:$AF$515,28,FALSE)</f>
        <v>2</v>
      </c>
      <c r="AJ26" s="45">
        <f>VLOOKUP($A26,'[1]Script-VRA-Script'!$A$12:$AF$515,29,FALSE)</f>
        <v>8.9285714285714288E-2</v>
      </c>
      <c r="AK26" s="39">
        <f t="shared" si="1"/>
        <v>500</v>
      </c>
      <c r="AL26" s="44" t="str">
        <f t="shared" si="0"/>
        <v>GI\seed1\GA-03b_R_SubCase-1.dat</v>
      </c>
    </row>
    <row r="27" spans="1:38" x14ac:dyDescent="0.25">
      <c r="A27" s="37">
        <v>34</v>
      </c>
      <c r="B27" s="38" t="s">
        <v>169</v>
      </c>
      <c r="C27" s="39"/>
      <c r="D27" s="40">
        <v>30</v>
      </c>
      <c r="E27" s="40">
        <v>100</v>
      </c>
      <c r="F27" s="41">
        <v>0.02</v>
      </c>
      <c r="G27" s="41">
        <v>0.3</v>
      </c>
      <c r="H27" s="39" t="s">
        <v>121</v>
      </c>
      <c r="I27" s="39" t="s">
        <v>122</v>
      </c>
      <c r="J27" s="39" t="s">
        <v>163</v>
      </c>
      <c r="K27" s="40">
        <v>225</v>
      </c>
      <c r="L27" s="40">
        <v>5</v>
      </c>
      <c r="M27" s="40">
        <v>8</v>
      </c>
      <c r="N27" s="42">
        <v>5.235602094240837E-2</v>
      </c>
      <c r="O27" s="43">
        <v>1</v>
      </c>
      <c r="P27" s="40">
        <v>10568.7</v>
      </c>
      <c r="Q27" s="39" t="s">
        <v>164</v>
      </c>
      <c r="R27" s="40">
        <v>225</v>
      </c>
      <c r="S27" s="39" t="s">
        <v>164</v>
      </c>
      <c r="T27" s="39" t="s">
        <v>125</v>
      </c>
      <c r="U27" s="40">
        <v>225</v>
      </c>
      <c r="V27" s="40">
        <v>45</v>
      </c>
      <c r="W27" s="40">
        <v>-31.819805153394647</v>
      </c>
      <c r="X27" s="40">
        <v>-31.819805153394636</v>
      </c>
      <c r="Y27" s="40">
        <v>-11.89</v>
      </c>
      <c r="Z27" s="40">
        <v>0</v>
      </c>
      <c r="AA27" s="40">
        <v>18.150000000000002</v>
      </c>
      <c r="AB27" s="40">
        <v>90</v>
      </c>
      <c r="AC27" s="40">
        <v>32</v>
      </c>
      <c r="AD27" s="40">
        <v>0</v>
      </c>
      <c r="AE27" s="40">
        <v>90</v>
      </c>
      <c r="AF27" s="40">
        <v>3</v>
      </c>
      <c r="AG27" s="44" t="s">
        <v>170</v>
      </c>
      <c r="AH27" s="40">
        <f>VLOOKUP($A27,'[1]Script-VRA-Script'!$A$12:$AF$515,27,FALSE)</f>
        <v>5</v>
      </c>
      <c r="AI27" s="40">
        <f>VLOOKUP($A27,'[1]Script-VRA-Script'!$A$12:$AF$515,28,FALSE)</f>
        <v>2</v>
      </c>
      <c r="AJ27" s="45">
        <f>VLOOKUP($A27,'[1]Script-VRA-Script'!$A$12:$AF$515,29,FALSE)</f>
        <v>8.9285714285714288E-2</v>
      </c>
      <c r="AK27" s="39">
        <f t="shared" si="1"/>
        <v>500</v>
      </c>
      <c r="AL27" s="44" t="str">
        <f t="shared" si="0"/>
        <v>GI\seed1\GA-03b_R_SubCase-2.dat</v>
      </c>
    </row>
    <row r="28" spans="1:38" x14ac:dyDescent="0.25">
      <c r="A28" s="37">
        <v>38</v>
      </c>
      <c r="B28" s="38" t="s">
        <v>171</v>
      </c>
      <c r="C28" s="39"/>
      <c r="D28" s="40">
        <v>30</v>
      </c>
      <c r="E28" s="40">
        <v>100</v>
      </c>
      <c r="F28" s="41">
        <v>0.02</v>
      </c>
      <c r="G28" s="41">
        <v>0.3</v>
      </c>
      <c r="H28" s="39" t="s">
        <v>121</v>
      </c>
      <c r="I28" s="39" t="s">
        <v>122</v>
      </c>
      <c r="J28" s="39" t="s">
        <v>172</v>
      </c>
      <c r="K28" s="40">
        <v>315</v>
      </c>
      <c r="L28" s="40">
        <v>5</v>
      </c>
      <c r="M28" s="40">
        <v>8</v>
      </c>
      <c r="N28" s="42">
        <v>4.7596382674916705E-2</v>
      </c>
      <c r="O28" s="43">
        <v>1</v>
      </c>
      <c r="P28" s="40">
        <v>8985.9</v>
      </c>
      <c r="Q28" s="39" t="s">
        <v>173</v>
      </c>
      <c r="R28" s="40">
        <v>315</v>
      </c>
      <c r="S28" s="39" t="s">
        <v>173</v>
      </c>
      <c r="T28" s="39" t="s">
        <v>165</v>
      </c>
      <c r="U28" s="40">
        <v>315</v>
      </c>
      <c r="V28" s="40">
        <v>45</v>
      </c>
      <c r="W28" s="40">
        <v>31.819805153394629</v>
      </c>
      <c r="X28" s="40">
        <v>-31.819805153394647</v>
      </c>
      <c r="Y28" s="40">
        <v>-24.5</v>
      </c>
      <c r="Z28" s="40">
        <v>0</v>
      </c>
      <c r="AA28" s="40">
        <v>18.150000000000002</v>
      </c>
      <c r="AB28" s="40">
        <v>90</v>
      </c>
      <c r="AC28" s="40">
        <v>32</v>
      </c>
      <c r="AD28" s="40">
        <v>0</v>
      </c>
      <c r="AE28" s="40">
        <v>90</v>
      </c>
      <c r="AF28" s="40">
        <v>3</v>
      </c>
      <c r="AG28" s="44" t="s">
        <v>174</v>
      </c>
      <c r="AH28" s="40">
        <f>VLOOKUP($A28,'[1]Script-VRA-Script'!$A$12:$AF$515,27,FALSE)</f>
        <v>5</v>
      </c>
      <c r="AI28" s="40">
        <f>VLOOKUP($A28,'[1]Script-VRA-Script'!$A$12:$AF$515,28,FALSE)</f>
        <v>2</v>
      </c>
      <c r="AJ28" s="45">
        <f>VLOOKUP($A28,'[1]Script-VRA-Script'!$A$12:$AF$515,29,FALSE)</f>
        <v>8.1168831168831168E-2</v>
      </c>
      <c r="AK28" s="39">
        <f t="shared" si="1"/>
        <v>500</v>
      </c>
      <c r="AL28" s="44" t="str">
        <f t="shared" si="0"/>
        <v>GI\seed1\GA-03c_H_SubCase-1.dat</v>
      </c>
    </row>
    <row r="29" spans="1:38" x14ac:dyDescent="0.25">
      <c r="A29" s="37">
        <v>43</v>
      </c>
      <c r="B29" s="38" t="s">
        <v>175</v>
      </c>
      <c r="C29" s="39"/>
      <c r="D29" s="40">
        <v>30</v>
      </c>
      <c r="E29" s="40">
        <v>100</v>
      </c>
      <c r="F29" s="41">
        <v>0.02</v>
      </c>
      <c r="G29" s="41">
        <v>0.3</v>
      </c>
      <c r="H29" s="39" t="s">
        <v>121</v>
      </c>
      <c r="I29" s="39" t="s">
        <v>122</v>
      </c>
      <c r="J29" s="39" t="s">
        <v>172</v>
      </c>
      <c r="K29" s="40">
        <v>315</v>
      </c>
      <c r="L29" s="40">
        <v>5</v>
      </c>
      <c r="M29" s="40">
        <v>8</v>
      </c>
      <c r="N29" s="42">
        <v>5.235602094240837E-2</v>
      </c>
      <c r="O29" s="43">
        <v>1</v>
      </c>
      <c r="P29" s="40">
        <v>7356.9000000000005</v>
      </c>
      <c r="Q29" s="39" t="s">
        <v>173</v>
      </c>
      <c r="R29" s="40">
        <v>315</v>
      </c>
      <c r="S29" s="39" t="s">
        <v>173</v>
      </c>
      <c r="T29" s="39" t="s">
        <v>125</v>
      </c>
      <c r="U29" s="40">
        <v>315</v>
      </c>
      <c r="V29" s="40">
        <v>45</v>
      </c>
      <c r="W29" s="40">
        <v>31.819805153394629</v>
      </c>
      <c r="X29" s="40">
        <v>-31.819805153394647</v>
      </c>
      <c r="Y29" s="40">
        <v>-11.89</v>
      </c>
      <c r="Z29" s="40">
        <v>0</v>
      </c>
      <c r="AA29" s="40">
        <v>18.150000000000002</v>
      </c>
      <c r="AB29" s="40">
        <v>90</v>
      </c>
      <c r="AC29" s="40">
        <v>32</v>
      </c>
      <c r="AD29" s="40">
        <v>0</v>
      </c>
      <c r="AE29" s="40">
        <v>90</v>
      </c>
      <c r="AF29" s="40">
        <v>3</v>
      </c>
      <c r="AG29" s="44" t="s">
        <v>176</v>
      </c>
      <c r="AH29" s="40">
        <f>VLOOKUP($A29,'[1]Script-VRA-Script'!$A$12:$AF$515,27,FALSE)</f>
        <v>5</v>
      </c>
      <c r="AI29" s="40">
        <f>VLOOKUP($A29,'[1]Script-VRA-Script'!$A$12:$AF$515,28,FALSE)</f>
        <v>2</v>
      </c>
      <c r="AJ29" s="45">
        <f>VLOOKUP($A29,'[1]Script-VRA-Script'!$A$12:$AF$515,29,FALSE)</f>
        <v>8.9285714285714288E-2</v>
      </c>
      <c r="AK29" s="39">
        <f t="shared" si="1"/>
        <v>500</v>
      </c>
      <c r="AL29" s="44" t="str">
        <f t="shared" si="0"/>
        <v>GI\seed1\GA-03c_R_SubCase-1.dat</v>
      </c>
    </row>
    <row r="30" spans="1:38" x14ac:dyDescent="0.25">
      <c r="A30" s="37">
        <v>43</v>
      </c>
      <c r="B30" s="38" t="s">
        <v>177</v>
      </c>
      <c r="C30" s="39"/>
      <c r="D30" s="40">
        <v>30</v>
      </c>
      <c r="E30" s="40">
        <v>100</v>
      </c>
      <c r="F30" s="41">
        <v>0.02</v>
      </c>
      <c r="G30" s="41">
        <v>0.3</v>
      </c>
      <c r="H30" s="39" t="s">
        <v>121</v>
      </c>
      <c r="I30" s="39" t="s">
        <v>122</v>
      </c>
      <c r="J30" s="39" t="s">
        <v>172</v>
      </c>
      <c r="K30" s="40">
        <v>315</v>
      </c>
      <c r="L30" s="40">
        <v>5</v>
      </c>
      <c r="M30" s="40">
        <v>8</v>
      </c>
      <c r="N30" s="42">
        <v>5.235602094240837E-2</v>
      </c>
      <c r="O30" s="43">
        <v>1</v>
      </c>
      <c r="P30" s="40">
        <v>10568.5</v>
      </c>
      <c r="Q30" s="39" t="s">
        <v>173</v>
      </c>
      <c r="R30" s="40">
        <v>315</v>
      </c>
      <c r="S30" s="39" t="s">
        <v>173</v>
      </c>
      <c r="T30" s="39" t="s">
        <v>125</v>
      </c>
      <c r="U30" s="40">
        <v>315</v>
      </c>
      <c r="V30" s="40">
        <v>45</v>
      </c>
      <c r="W30" s="40">
        <v>31.819805153394629</v>
      </c>
      <c r="X30" s="40">
        <v>-31.819805153394647</v>
      </c>
      <c r="Y30" s="40">
        <v>-11.89</v>
      </c>
      <c r="Z30" s="40">
        <v>0</v>
      </c>
      <c r="AA30" s="40">
        <v>18.150000000000002</v>
      </c>
      <c r="AB30" s="40">
        <v>90</v>
      </c>
      <c r="AC30" s="40">
        <v>32</v>
      </c>
      <c r="AD30" s="40">
        <v>0</v>
      </c>
      <c r="AE30" s="40">
        <v>90</v>
      </c>
      <c r="AF30" s="40">
        <v>3</v>
      </c>
      <c r="AG30" s="44" t="s">
        <v>178</v>
      </c>
      <c r="AH30" s="40">
        <f>VLOOKUP($A30,'[1]Script-VRA-Script'!$A$12:$AF$515,27,FALSE)</f>
        <v>5</v>
      </c>
      <c r="AI30" s="40">
        <f>VLOOKUP($A30,'[1]Script-VRA-Script'!$A$12:$AF$515,28,FALSE)</f>
        <v>2</v>
      </c>
      <c r="AJ30" s="45">
        <f>VLOOKUP($A30,'[1]Script-VRA-Script'!$A$12:$AF$515,29,FALSE)</f>
        <v>8.9285714285714288E-2</v>
      </c>
      <c r="AK30" s="39">
        <f t="shared" si="1"/>
        <v>500</v>
      </c>
      <c r="AL30" s="44" t="str">
        <f t="shared" si="0"/>
        <v>GI\seed1\GA-03c_R_SubCase-2.dat</v>
      </c>
    </row>
    <row r="31" spans="1:38" x14ac:dyDescent="0.25">
      <c r="A31" s="37">
        <v>47</v>
      </c>
      <c r="B31" s="38" t="s">
        <v>179</v>
      </c>
      <c r="C31" s="39"/>
      <c r="D31" s="40">
        <v>30</v>
      </c>
      <c r="E31" s="40">
        <v>100</v>
      </c>
      <c r="F31" s="41">
        <v>0.02</v>
      </c>
      <c r="G31" s="41">
        <v>0.3</v>
      </c>
      <c r="H31" s="39" t="s">
        <v>121</v>
      </c>
      <c r="I31" s="39" t="s">
        <v>122</v>
      </c>
      <c r="J31" s="39" t="s">
        <v>180</v>
      </c>
      <c r="K31" s="40">
        <v>45</v>
      </c>
      <c r="L31" s="40">
        <v>5</v>
      </c>
      <c r="M31" s="40">
        <v>8</v>
      </c>
      <c r="N31" s="42">
        <v>4.7596382674916705E-2</v>
      </c>
      <c r="O31" s="43">
        <v>1</v>
      </c>
      <c r="P31" s="40">
        <v>5537.8</v>
      </c>
      <c r="Q31" s="39" t="s">
        <v>181</v>
      </c>
      <c r="R31" s="40">
        <v>45</v>
      </c>
      <c r="S31" s="39" t="s">
        <v>181</v>
      </c>
      <c r="T31" s="39" t="s">
        <v>165</v>
      </c>
      <c r="U31" s="40">
        <v>45</v>
      </c>
      <c r="V31" s="40">
        <v>45</v>
      </c>
      <c r="W31" s="40">
        <v>31.81980515339464</v>
      </c>
      <c r="X31" s="40">
        <v>31.819805153394636</v>
      </c>
      <c r="Y31" s="40">
        <v>-24.5</v>
      </c>
      <c r="Z31" s="40">
        <v>0</v>
      </c>
      <c r="AA31" s="40">
        <v>18.150000000000002</v>
      </c>
      <c r="AB31" s="40">
        <v>90</v>
      </c>
      <c r="AC31" s="40">
        <v>32</v>
      </c>
      <c r="AD31" s="40">
        <v>0</v>
      </c>
      <c r="AE31" s="40">
        <v>90</v>
      </c>
      <c r="AF31" s="40">
        <v>3</v>
      </c>
      <c r="AG31" s="44" t="s">
        <v>182</v>
      </c>
      <c r="AH31" s="40">
        <f>VLOOKUP($A31,'[1]Script-VRA-Script'!$A$12:$AF$515,27,FALSE)</f>
        <v>5</v>
      </c>
      <c r="AI31" s="40">
        <f>VLOOKUP($A31,'[1]Script-VRA-Script'!$A$12:$AF$515,28,FALSE)</f>
        <v>2</v>
      </c>
      <c r="AJ31" s="45">
        <f>VLOOKUP($A31,'[1]Script-VRA-Script'!$A$12:$AF$515,29,FALSE)</f>
        <v>8.1168831168831168E-2</v>
      </c>
      <c r="AK31" s="39">
        <f t="shared" si="1"/>
        <v>500</v>
      </c>
      <c r="AL31" s="44" t="str">
        <f t="shared" si="0"/>
        <v>GI\seed1\GA-03d_H_SubCase-1.dat</v>
      </c>
    </row>
    <row r="32" spans="1:38" x14ac:dyDescent="0.25">
      <c r="A32" s="37">
        <v>47</v>
      </c>
      <c r="B32" s="38" t="s">
        <v>183</v>
      </c>
      <c r="C32" s="39"/>
      <c r="D32" s="40">
        <v>30</v>
      </c>
      <c r="E32" s="40">
        <v>100</v>
      </c>
      <c r="F32" s="41">
        <v>0.02</v>
      </c>
      <c r="G32" s="41">
        <v>0.3</v>
      </c>
      <c r="H32" s="39" t="s">
        <v>121</v>
      </c>
      <c r="I32" s="39" t="s">
        <v>122</v>
      </c>
      <c r="J32" s="39" t="s">
        <v>180</v>
      </c>
      <c r="K32" s="40">
        <v>45</v>
      </c>
      <c r="L32" s="40">
        <v>5</v>
      </c>
      <c r="M32" s="40">
        <v>8</v>
      </c>
      <c r="N32" s="42">
        <v>4.7596382674916705E-2</v>
      </c>
      <c r="O32" s="43">
        <v>1</v>
      </c>
      <c r="P32" s="40">
        <v>9608.2000000000007</v>
      </c>
      <c r="Q32" s="39" t="s">
        <v>181</v>
      </c>
      <c r="R32" s="40">
        <v>45</v>
      </c>
      <c r="S32" s="39" t="s">
        <v>181</v>
      </c>
      <c r="T32" s="39" t="s">
        <v>165</v>
      </c>
      <c r="U32" s="40">
        <v>45</v>
      </c>
      <c r="V32" s="40">
        <v>45</v>
      </c>
      <c r="W32" s="40">
        <v>31.81980515339464</v>
      </c>
      <c r="X32" s="40">
        <v>31.819805153394636</v>
      </c>
      <c r="Y32" s="40">
        <v>-24.5</v>
      </c>
      <c r="Z32" s="40">
        <v>0</v>
      </c>
      <c r="AA32" s="40">
        <v>18.150000000000002</v>
      </c>
      <c r="AB32" s="40">
        <v>90</v>
      </c>
      <c r="AC32" s="40">
        <v>32</v>
      </c>
      <c r="AD32" s="40">
        <v>0</v>
      </c>
      <c r="AE32" s="40">
        <v>90</v>
      </c>
      <c r="AF32" s="40">
        <v>3</v>
      </c>
      <c r="AG32" s="44" t="s">
        <v>184</v>
      </c>
      <c r="AH32" s="40">
        <f>VLOOKUP($A32,'[1]Script-VRA-Script'!$A$12:$AF$515,27,FALSE)</f>
        <v>5</v>
      </c>
      <c r="AI32" s="40">
        <f>VLOOKUP($A32,'[1]Script-VRA-Script'!$A$12:$AF$515,28,FALSE)</f>
        <v>2</v>
      </c>
      <c r="AJ32" s="45">
        <f>VLOOKUP($A32,'[1]Script-VRA-Script'!$A$12:$AF$515,29,FALSE)</f>
        <v>8.1168831168831168E-2</v>
      </c>
      <c r="AK32" s="39">
        <f t="shared" si="1"/>
        <v>500</v>
      </c>
      <c r="AL32" s="44" t="str">
        <f t="shared" si="0"/>
        <v>GI\seed1\GA-03d_H_SubCase-2.dat</v>
      </c>
    </row>
    <row r="33" spans="1:38" x14ac:dyDescent="0.25">
      <c r="A33" s="37">
        <v>52</v>
      </c>
      <c r="B33" s="38" t="s">
        <v>185</v>
      </c>
      <c r="C33" s="39"/>
      <c r="D33" s="40">
        <v>30</v>
      </c>
      <c r="E33" s="40">
        <v>100</v>
      </c>
      <c r="F33" s="41">
        <v>0.02</v>
      </c>
      <c r="G33" s="41">
        <v>0.3</v>
      </c>
      <c r="H33" s="39" t="s">
        <v>121</v>
      </c>
      <c r="I33" s="39" t="s">
        <v>122</v>
      </c>
      <c r="J33" s="39" t="s">
        <v>180</v>
      </c>
      <c r="K33" s="40">
        <v>45</v>
      </c>
      <c r="L33" s="40">
        <v>5</v>
      </c>
      <c r="M33" s="40">
        <v>8</v>
      </c>
      <c r="N33" s="42">
        <v>5.235602094240837E-2</v>
      </c>
      <c r="O33" s="43">
        <v>1</v>
      </c>
      <c r="P33" s="40">
        <v>7356.9000000000005</v>
      </c>
      <c r="Q33" s="39" t="s">
        <v>181</v>
      </c>
      <c r="R33" s="40">
        <v>45</v>
      </c>
      <c r="S33" s="39" t="s">
        <v>181</v>
      </c>
      <c r="T33" s="39" t="s">
        <v>125</v>
      </c>
      <c r="U33" s="40">
        <v>45</v>
      </c>
      <c r="V33" s="40">
        <v>45</v>
      </c>
      <c r="W33" s="40">
        <v>31.81980515339464</v>
      </c>
      <c r="X33" s="40">
        <v>31.819805153394636</v>
      </c>
      <c r="Y33" s="40">
        <v>-11.89</v>
      </c>
      <c r="Z33" s="40">
        <v>0</v>
      </c>
      <c r="AA33" s="40">
        <v>18.150000000000002</v>
      </c>
      <c r="AB33" s="40">
        <v>90</v>
      </c>
      <c r="AC33" s="40">
        <v>32</v>
      </c>
      <c r="AD33" s="40">
        <v>0</v>
      </c>
      <c r="AE33" s="40">
        <v>90</v>
      </c>
      <c r="AF33" s="40">
        <v>3</v>
      </c>
      <c r="AG33" s="44" t="s">
        <v>186</v>
      </c>
      <c r="AH33" s="40">
        <f>VLOOKUP($A33,'[1]Script-VRA-Script'!$A$12:$AF$515,27,FALSE)</f>
        <v>5</v>
      </c>
      <c r="AI33" s="40">
        <f>VLOOKUP($A33,'[1]Script-VRA-Script'!$A$12:$AF$515,28,FALSE)</f>
        <v>2</v>
      </c>
      <c r="AJ33" s="45">
        <f>VLOOKUP($A33,'[1]Script-VRA-Script'!$A$12:$AF$515,29,FALSE)</f>
        <v>8.9285714285714288E-2</v>
      </c>
      <c r="AK33" s="39">
        <f t="shared" si="1"/>
        <v>500</v>
      </c>
      <c r="AL33" s="44" t="str">
        <f t="shared" si="0"/>
        <v>GI\seed1\GA-03d_R_SubCase-1.dat</v>
      </c>
    </row>
    <row r="34" spans="1:38" x14ac:dyDescent="0.25">
      <c r="A34" s="37">
        <v>52</v>
      </c>
      <c r="B34" s="38" t="s">
        <v>187</v>
      </c>
      <c r="C34" s="39"/>
      <c r="D34" s="40">
        <v>30</v>
      </c>
      <c r="E34" s="40">
        <v>100</v>
      </c>
      <c r="F34" s="41">
        <v>0.02</v>
      </c>
      <c r="G34" s="41">
        <v>0.3</v>
      </c>
      <c r="H34" s="39" t="s">
        <v>121</v>
      </c>
      <c r="I34" s="39" t="s">
        <v>122</v>
      </c>
      <c r="J34" s="39" t="s">
        <v>180</v>
      </c>
      <c r="K34" s="40">
        <v>45</v>
      </c>
      <c r="L34" s="40">
        <v>5</v>
      </c>
      <c r="M34" s="40">
        <v>8</v>
      </c>
      <c r="N34" s="42">
        <v>5.235602094240837E-2</v>
      </c>
      <c r="O34" s="43">
        <v>1</v>
      </c>
      <c r="P34" s="40">
        <v>10568.5</v>
      </c>
      <c r="Q34" s="39" t="s">
        <v>181</v>
      </c>
      <c r="R34" s="40">
        <v>45</v>
      </c>
      <c r="S34" s="39" t="s">
        <v>181</v>
      </c>
      <c r="T34" s="39" t="s">
        <v>125</v>
      </c>
      <c r="U34" s="40">
        <v>45</v>
      </c>
      <c r="V34" s="40">
        <v>45</v>
      </c>
      <c r="W34" s="40">
        <v>31.81980515339464</v>
      </c>
      <c r="X34" s="40">
        <v>31.819805153394636</v>
      </c>
      <c r="Y34" s="40">
        <v>-11.89</v>
      </c>
      <c r="Z34" s="40">
        <v>0</v>
      </c>
      <c r="AA34" s="40">
        <v>18.150000000000002</v>
      </c>
      <c r="AB34" s="40">
        <v>90</v>
      </c>
      <c r="AC34" s="40">
        <v>32</v>
      </c>
      <c r="AD34" s="40">
        <v>0</v>
      </c>
      <c r="AE34" s="40">
        <v>90</v>
      </c>
      <c r="AF34" s="40">
        <v>3</v>
      </c>
      <c r="AG34" s="44" t="s">
        <v>188</v>
      </c>
      <c r="AH34" s="40">
        <f>VLOOKUP($A34,'[1]Script-VRA-Script'!$A$12:$AF$515,27,FALSE)</f>
        <v>5</v>
      </c>
      <c r="AI34" s="40">
        <f>VLOOKUP($A34,'[1]Script-VRA-Script'!$A$12:$AF$515,28,FALSE)</f>
        <v>2</v>
      </c>
      <c r="AJ34" s="45">
        <f>VLOOKUP($A34,'[1]Script-VRA-Script'!$A$12:$AF$515,29,FALSE)</f>
        <v>8.9285714285714288E-2</v>
      </c>
      <c r="AK34" s="39">
        <f t="shared" si="1"/>
        <v>500</v>
      </c>
      <c r="AL34" s="44" t="str">
        <f t="shared" si="0"/>
        <v>GI\seed1\GA-03d_R_SubCase-2.dat</v>
      </c>
    </row>
    <row r="35" spans="1:38" x14ac:dyDescent="0.25">
      <c r="A35" s="37">
        <v>60</v>
      </c>
      <c r="B35" s="38" t="s">
        <v>189</v>
      </c>
      <c r="C35" s="39"/>
      <c r="D35" s="40">
        <v>30</v>
      </c>
      <c r="E35" s="40">
        <v>100</v>
      </c>
      <c r="F35" s="41">
        <v>0.02</v>
      </c>
      <c r="G35" s="41">
        <v>0.3</v>
      </c>
      <c r="H35" s="39" t="s">
        <v>121</v>
      </c>
      <c r="I35" s="39" t="s">
        <v>122</v>
      </c>
      <c r="J35" s="39" t="s">
        <v>190</v>
      </c>
      <c r="K35" s="40">
        <v>180</v>
      </c>
      <c r="L35" s="40">
        <v>5</v>
      </c>
      <c r="M35" s="40">
        <v>8</v>
      </c>
      <c r="N35" s="42">
        <v>5.8173356602675967E-2</v>
      </c>
      <c r="O35" s="43">
        <v>1</v>
      </c>
      <c r="P35" s="40">
        <v>3023.4</v>
      </c>
      <c r="Q35" s="39" t="s">
        <v>191</v>
      </c>
      <c r="R35" s="40">
        <v>180</v>
      </c>
      <c r="S35" s="39" t="s">
        <v>191</v>
      </c>
      <c r="T35" s="39" t="s">
        <v>125</v>
      </c>
      <c r="U35" s="40">
        <v>180</v>
      </c>
      <c r="V35" s="40">
        <v>45</v>
      </c>
      <c r="W35" s="40">
        <v>-45</v>
      </c>
      <c r="X35" s="40">
        <v>5.5107285922006977E-15</v>
      </c>
      <c r="Y35" s="40">
        <v>-11.89</v>
      </c>
      <c r="Z35" s="40">
        <v>0</v>
      </c>
      <c r="AA35" s="40">
        <v>18.150000000000002</v>
      </c>
      <c r="AB35" s="40">
        <v>90</v>
      </c>
      <c r="AC35" s="40">
        <v>32</v>
      </c>
      <c r="AD35" s="40">
        <v>0</v>
      </c>
      <c r="AE35" s="40">
        <v>90</v>
      </c>
      <c r="AF35" s="40">
        <v>3</v>
      </c>
      <c r="AG35" s="44" t="s">
        <v>192</v>
      </c>
      <c r="AH35" s="40">
        <f>VLOOKUP($A35,'[1]Script-VRA-Script'!$A$12:$AF$515,27,FALSE)</f>
        <v>5</v>
      </c>
      <c r="AI35" s="40">
        <f>VLOOKUP($A35,'[1]Script-VRA-Script'!$A$12:$AF$515,28,FALSE)</f>
        <v>2</v>
      </c>
      <c r="AJ35" s="45">
        <f>VLOOKUP($A35,'[1]Script-VRA-Script'!$A$12:$AF$515,29,FALSE)</f>
        <v>9.9206349206349201E-2</v>
      </c>
      <c r="AK35" s="39">
        <f t="shared" si="1"/>
        <v>500</v>
      </c>
      <c r="AL35" s="44" t="str">
        <f t="shared" si="0"/>
        <v>GI\seed1\GA-04a_H_SubCase-1.dat</v>
      </c>
    </row>
    <row r="36" spans="1:38" x14ac:dyDescent="0.25">
      <c r="A36" s="37">
        <v>60</v>
      </c>
      <c r="B36" s="38" t="s">
        <v>193</v>
      </c>
      <c r="C36" s="39"/>
      <c r="D36" s="40">
        <v>30</v>
      </c>
      <c r="E36" s="40">
        <v>100</v>
      </c>
      <c r="F36" s="41">
        <v>0.02</v>
      </c>
      <c r="G36" s="41">
        <v>0.3</v>
      </c>
      <c r="H36" s="39" t="s">
        <v>121</v>
      </c>
      <c r="I36" s="39" t="s">
        <v>122</v>
      </c>
      <c r="J36" s="39" t="s">
        <v>190</v>
      </c>
      <c r="K36" s="40">
        <v>180</v>
      </c>
      <c r="L36" s="40">
        <v>5</v>
      </c>
      <c r="M36" s="40">
        <v>8</v>
      </c>
      <c r="N36" s="42">
        <v>5.8173356602675967E-2</v>
      </c>
      <c r="O36" s="43">
        <v>1</v>
      </c>
      <c r="P36" s="40">
        <v>7050.1</v>
      </c>
      <c r="Q36" s="39" t="s">
        <v>191</v>
      </c>
      <c r="R36" s="40">
        <v>180</v>
      </c>
      <c r="S36" s="39" t="s">
        <v>191</v>
      </c>
      <c r="T36" s="39" t="s">
        <v>125</v>
      </c>
      <c r="U36" s="40">
        <v>180</v>
      </c>
      <c r="V36" s="40">
        <v>45</v>
      </c>
      <c r="W36" s="40">
        <v>-45</v>
      </c>
      <c r="X36" s="40">
        <v>5.5107285922006977E-15</v>
      </c>
      <c r="Y36" s="40">
        <v>-11.89</v>
      </c>
      <c r="Z36" s="40">
        <v>0</v>
      </c>
      <c r="AA36" s="40">
        <v>18.150000000000002</v>
      </c>
      <c r="AB36" s="40">
        <v>90</v>
      </c>
      <c r="AC36" s="40">
        <v>32</v>
      </c>
      <c r="AD36" s="40">
        <v>0</v>
      </c>
      <c r="AE36" s="40">
        <v>90</v>
      </c>
      <c r="AF36" s="40">
        <v>3</v>
      </c>
      <c r="AG36" s="44" t="s">
        <v>194</v>
      </c>
      <c r="AH36" s="40">
        <f>VLOOKUP($A36,'[1]Script-VRA-Script'!$A$12:$AF$515,27,FALSE)</f>
        <v>5</v>
      </c>
      <c r="AI36" s="40">
        <f>VLOOKUP($A36,'[1]Script-VRA-Script'!$A$12:$AF$515,28,FALSE)</f>
        <v>2</v>
      </c>
      <c r="AJ36" s="45">
        <f>VLOOKUP($A36,'[1]Script-VRA-Script'!$A$12:$AF$515,29,FALSE)</f>
        <v>9.9206349206349201E-2</v>
      </c>
      <c r="AK36" s="39">
        <f t="shared" si="1"/>
        <v>500</v>
      </c>
      <c r="AL36" s="44" t="str">
        <f t="shared" si="0"/>
        <v>GI\seed1\GA-04a_H_SubCase-2.dat</v>
      </c>
    </row>
    <row r="37" spans="1:38" x14ac:dyDescent="0.25">
      <c r="A37" s="37">
        <v>54</v>
      </c>
      <c r="B37" s="38" t="s">
        <v>195</v>
      </c>
      <c r="C37" s="39"/>
      <c r="D37" s="40">
        <v>30</v>
      </c>
      <c r="E37" s="40">
        <v>100</v>
      </c>
      <c r="F37" s="41">
        <v>0.02</v>
      </c>
      <c r="G37" s="41">
        <v>0.3</v>
      </c>
      <c r="H37" s="39" t="s">
        <v>121</v>
      </c>
      <c r="I37" s="39" t="s">
        <v>122</v>
      </c>
      <c r="J37" s="39" t="s">
        <v>190</v>
      </c>
      <c r="K37" s="40">
        <v>180</v>
      </c>
      <c r="L37" s="40">
        <v>5</v>
      </c>
      <c r="M37" s="40">
        <v>8</v>
      </c>
      <c r="N37" s="42">
        <v>5.8173356602675967E-2</v>
      </c>
      <c r="O37" s="43">
        <v>1</v>
      </c>
      <c r="P37" s="40">
        <v>6722.3</v>
      </c>
      <c r="Q37" s="39" t="s">
        <v>191</v>
      </c>
      <c r="R37" s="40">
        <v>180</v>
      </c>
      <c r="S37" s="39" t="s">
        <v>191</v>
      </c>
      <c r="T37" s="39" t="s">
        <v>165</v>
      </c>
      <c r="U37" s="40">
        <v>180</v>
      </c>
      <c r="V37" s="40">
        <v>45</v>
      </c>
      <c r="W37" s="40">
        <v>-45</v>
      </c>
      <c r="X37" s="40">
        <v>5.5107285922006977E-15</v>
      </c>
      <c r="Y37" s="40">
        <v>-24.5</v>
      </c>
      <c r="Z37" s="40">
        <v>0</v>
      </c>
      <c r="AA37" s="40">
        <v>18.150000000000002</v>
      </c>
      <c r="AB37" s="40">
        <v>90</v>
      </c>
      <c r="AC37" s="40">
        <v>32</v>
      </c>
      <c r="AD37" s="40">
        <v>0</v>
      </c>
      <c r="AE37" s="40">
        <v>90</v>
      </c>
      <c r="AF37" s="40">
        <v>3</v>
      </c>
      <c r="AG37" s="44" t="s">
        <v>196</v>
      </c>
      <c r="AH37" s="40">
        <f>VLOOKUP($A37,'[1]Script-VRA-Script'!$A$12:$AF$515,27,FALSE)</f>
        <v>5</v>
      </c>
      <c r="AI37" s="40">
        <f>VLOOKUP($A37,'[1]Script-VRA-Script'!$A$12:$AF$515,28,FALSE)</f>
        <v>2</v>
      </c>
      <c r="AJ37" s="45">
        <f>VLOOKUP($A37,'[1]Script-VRA-Script'!$A$12:$AF$515,29,FALSE)</f>
        <v>9.9206349206349201E-2</v>
      </c>
      <c r="AK37" s="39">
        <f t="shared" si="1"/>
        <v>500</v>
      </c>
      <c r="AL37" s="44" t="str">
        <f t="shared" si="0"/>
        <v>GI\seed1\GA-04a_R_SubCase-1.dat</v>
      </c>
    </row>
    <row r="38" spans="1:38" x14ac:dyDescent="0.25">
      <c r="A38" s="37">
        <v>63</v>
      </c>
      <c r="B38" s="38" t="s">
        <v>197</v>
      </c>
      <c r="C38" s="39"/>
      <c r="D38" s="40">
        <v>30</v>
      </c>
      <c r="E38" s="40">
        <v>100</v>
      </c>
      <c r="F38" s="41">
        <v>0.02</v>
      </c>
      <c r="G38" s="41">
        <v>0.3</v>
      </c>
      <c r="H38" s="39" t="s">
        <v>121</v>
      </c>
      <c r="I38" s="39" t="s">
        <v>122</v>
      </c>
      <c r="J38" s="39" t="s">
        <v>198</v>
      </c>
      <c r="K38" s="40">
        <v>360</v>
      </c>
      <c r="L38" s="40">
        <v>5</v>
      </c>
      <c r="M38" s="40">
        <v>8</v>
      </c>
      <c r="N38" s="42">
        <v>5.8173356602675967E-2</v>
      </c>
      <c r="O38" s="43">
        <v>1</v>
      </c>
      <c r="P38" s="40">
        <v>6714</v>
      </c>
      <c r="Q38" s="39" t="s">
        <v>199</v>
      </c>
      <c r="R38" s="40">
        <v>360</v>
      </c>
      <c r="S38" s="39" t="s">
        <v>199</v>
      </c>
      <c r="T38" s="39" t="s">
        <v>165</v>
      </c>
      <c r="U38" s="40">
        <v>360</v>
      </c>
      <c r="V38" s="40">
        <v>45</v>
      </c>
      <c r="W38" s="40">
        <v>45</v>
      </c>
      <c r="X38" s="40">
        <v>-1.1021457184401395E-14</v>
      </c>
      <c r="Y38" s="40">
        <v>-24.5</v>
      </c>
      <c r="Z38" s="40">
        <v>0</v>
      </c>
      <c r="AA38" s="40">
        <v>18.150000000000002</v>
      </c>
      <c r="AB38" s="40">
        <v>90</v>
      </c>
      <c r="AC38" s="40">
        <v>32</v>
      </c>
      <c r="AD38" s="40">
        <v>0</v>
      </c>
      <c r="AE38" s="40">
        <v>90</v>
      </c>
      <c r="AF38" s="40">
        <v>3</v>
      </c>
      <c r="AG38" s="44" t="s">
        <v>200</v>
      </c>
      <c r="AH38" s="40">
        <f>VLOOKUP($A38,'[1]Script-VRA-Script'!$A$12:$AF$515,27,FALSE)</f>
        <v>5</v>
      </c>
      <c r="AI38" s="40">
        <f>VLOOKUP($A38,'[1]Script-VRA-Script'!$A$12:$AF$515,28,FALSE)</f>
        <v>2</v>
      </c>
      <c r="AJ38" s="45">
        <f>VLOOKUP($A38,'[1]Script-VRA-Script'!$A$12:$AF$515,29,FALSE)</f>
        <v>9.9206349206349201E-2</v>
      </c>
      <c r="AK38" s="39">
        <f t="shared" si="1"/>
        <v>500</v>
      </c>
      <c r="AL38" s="44" t="str">
        <f t="shared" si="0"/>
        <v>GI\seed1\GA-04b_H_R_SubCase-1.dat</v>
      </c>
    </row>
    <row r="39" spans="1:38" x14ac:dyDescent="0.25">
      <c r="A39" s="37">
        <v>63</v>
      </c>
      <c r="B39" s="38" t="s">
        <v>201</v>
      </c>
      <c r="C39" s="39"/>
      <c r="D39" s="40">
        <v>30</v>
      </c>
      <c r="E39" s="40">
        <v>100</v>
      </c>
      <c r="F39" s="41">
        <v>0.02</v>
      </c>
      <c r="G39" s="41">
        <v>0.3</v>
      </c>
      <c r="H39" s="39" t="s">
        <v>121</v>
      </c>
      <c r="I39" s="39" t="s">
        <v>122</v>
      </c>
      <c r="J39" s="39" t="s">
        <v>198</v>
      </c>
      <c r="K39" s="40">
        <v>360</v>
      </c>
      <c r="L39" s="40">
        <v>5</v>
      </c>
      <c r="M39" s="40">
        <v>8</v>
      </c>
      <c r="N39" s="42">
        <v>5.8173356602675967E-2</v>
      </c>
      <c r="O39" s="43">
        <v>1</v>
      </c>
      <c r="P39" s="40">
        <v>7055.5</v>
      </c>
      <c r="Q39" s="39" t="s">
        <v>199</v>
      </c>
      <c r="R39" s="40">
        <v>360</v>
      </c>
      <c r="S39" s="39" t="s">
        <v>199</v>
      </c>
      <c r="T39" s="39" t="s">
        <v>165</v>
      </c>
      <c r="U39" s="40">
        <v>360</v>
      </c>
      <c r="V39" s="40">
        <v>45</v>
      </c>
      <c r="W39" s="40">
        <v>45</v>
      </c>
      <c r="X39" s="40">
        <v>-1.1021457184401395E-14</v>
      </c>
      <c r="Y39" s="40">
        <v>-24.5</v>
      </c>
      <c r="Z39" s="40">
        <v>0</v>
      </c>
      <c r="AA39" s="40">
        <v>18.150000000000002</v>
      </c>
      <c r="AB39" s="40">
        <v>90</v>
      </c>
      <c r="AC39" s="40">
        <v>32</v>
      </c>
      <c r="AD39" s="40">
        <v>0</v>
      </c>
      <c r="AE39" s="40">
        <v>90</v>
      </c>
      <c r="AF39" s="40">
        <v>3</v>
      </c>
      <c r="AG39" s="44" t="s">
        <v>202</v>
      </c>
      <c r="AH39" s="40">
        <f>VLOOKUP($A39,'[1]Script-VRA-Script'!$A$12:$AF$515,27,FALSE)</f>
        <v>5</v>
      </c>
      <c r="AI39" s="40">
        <f>VLOOKUP($A39,'[1]Script-VRA-Script'!$A$12:$AF$515,28,FALSE)</f>
        <v>2</v>
      </c>
      <c r="AJ39" s="45">
        <f>VLOOKUP($A39,'[1]Script-VRA-Script'!$A$12:$AF$515,29,FALSE)</f>
        <v>9.9206349206349201E-2</v>
      </c>
      <c r="AK39" s="39">
        <f t="shared" si="1"/>
        <v>500</v>
      </c>
      <c r="AL39" s="44" t="str">
        <f t="shared" si="0"/>
        <v>GI\seed1\GA-04b_H_R_SubCase-2.dat</v>
      </c>
    </row>
    <row r="40" spans="1:38" x14ac:dyDescent="0.25">
      <c r="A40" s="37">
        <v>78</v>
      </c>
      <c r="B40" s="38" t="s">
        <v>203</v>
      </c>
      <c r="C40" s="39"/>
      <c r="D40" s="40">
        <v>30</v>
      </c>
      <c r="E40" s="40">
        <v>100</v>
      </c>
      <c r="F40" s="41">
        <v>0.02</v>
      </c>
      <c r="G40" s="41">
        <v>0.3</v>
      </c>
      <c r="H40" s="39" t="s">
        <v>121</v>
      </c>
      <c r="I40" s="39" t="s">
        <v>122</v>
      </c>
      <c r="J40" s="39" t="s">
        <v>144</v>
      </c>
      <c r="K40" s="40">
        <v>90</v>
      </c>
      <c r="L40" s="40">
        <v>2.7</v>
      </c>
      <c r="M40" s="40">
        <v>8</v>
      </c>
      <c r="N40" s="42">
        <v>8.1103000811030002E-2</v>
      </c>
      <c r="O40" s="43">
        <v>1</v>
      </c>
      <c r="P40" s="40">
        <v>1022.7</v>
      </c>
      <c r="Q40" s="39" t="s">
        <v>143</v>
      </c>
      <c r="R40" s="40">
        <v>90</v>
      </c>
      <c r="S40" s="39" t="s">
        <v>143</v>
      </c>
      <c r="T40" s="39" t="s">
        <v>125</v>
      </c>
      <c r="U40" s="40">
        <v>90</v>
      </c>
      <c r="V40" s="40">
        <v>45</v>
      </c>
      <c r="W40" s="40">
        <v>2.7553642961003488E-15</v>
      </c>
      <c r="X40" s="40">
        <v>45</v>
      </c>
      <c r="Y40" s="40">
        <v>-11.89</v>
      </c>
      <c r="Z40" s="40">
        <v>0</v>
      </c>
      <c r="AA40" s="40">
        <v>18.150000000000002</v>
      </c>
      <c r="AB40" s="40">
        <v>90</v>
      </c>
      <c r="AC40" s="40">
        <v>32</v>
      </c>
      <c r="AD40" s="40">
        <v>0</v>
      </c>
      <c r="AE40" s="40">
        <v>90</v>
      </c>
      <c r="AF40" s="40">
        <v>3</v>
      </c>
      <c r="AG40" s="44" t="s">
        <v>204</v>
      </c>
      <c r="AH40" s="40">
        <f>VLOOKUP($A40,'[1]Script-VRA-Script'!$A$12:$AF$515,27,FALSE)</f>
        <v>2.7</v>
      </c>
      <c r="AI40" s="40">
        <f>VLOOKUP($A40,'[1]Script-VRA-Script'!$A$12:$AF$515,28,FALSE)</f>
        <v>2</v>
      </c>
      <c r="AJ40" s="45">
        <f>VLOOKUP($A40,'[1]Script-VRA-Script'!$A$12:$AF$515,29,FALSE)</f>
        <v>0.13550135501355015</v>
      </c>
      <c r="AK40" s="39">
        <f t="shared" si="1"/>
        <v>500</v>
      </c>
      <c r="AL40" s="44" t="str">
        <f t="shared" si="0"/>
        <v>GI\seed1\GA-05_H_SubCase-1.dat</v>
      </c>
    </row>
    <row r="41" spans="1:38" x14ac:dyDescent="0.25">
      <c r="A41" s="37">
        <v>80</v>
      </c>
      <c r="B41" s="38" t="s">
        <v>205</v>
      </c>
      <c r="C41" s="39"/>
      <c r="D41" s="40">
        <v>30</v>
      </c>
      <c r="E41" s="40">
        <v>100</v>
      </c>
      <c r="F41" s="41">
        <v>0.02</v>
      </c>
      <c r="G41" s="41">
        <v>0.3</v>
      </c>
      <c r="H41" s="39" t="s">
        <v>121</v>
      </c>
      <c r="I41" s="39" t="s">
        <v>122</v>
      </c>
      <c r="J41" s="39" t="s">
        <v>144</v>
      </c>
      <c r="K41" s="40">
        <v>90</v>
      </c>
      <c r="L41" s="40">
        <v>2.7</v>
      </c>
      <c r="M41" s="40">
        <v>8</v>
      </c>
      <c r="N41" s="42">
        <v>6.6357000663570004E-2</v>
      </c>
      <c r="O41" s="43">
        <v>1</v>
      </c>
      <c r="P41" s="40">
        <v>3039.6000000000004</v>
      </c>
      <c r="Q41" s="39" t="s">
        <v>143</v>
      </c>
      <c r="R41" s="40">
        <v>90</v>
      </c>
      <c r="S41" s="39" t="s">
        <v>143</v>
      </c>
      <c r="T41" s="39" t="s">
        <v>125</v>
      </c>
      <c r="U41" s="40">
        <v>90</v>
      </c>
      <c r="V41" s="40">
        <v>45</v>
      </c>
      <c r="W41" s="40">
        <v>2.7553642961003488E-15</v>
      </c>
      <c r="X41" s="40">
        <v>45</v>
      </c>
      <c r="Y41" s="40">
        <v>-11.89</v>
      </c>
      <c r="Z41" s="40">
        <v>0</v>
      </c>
      <c r="AA41" s="40">
        <v>18.150000000000002</v>
      </c>
      <c r="AB41" s="40">
        <v>90</v>
      </c>
      <c r="AC41" s="40">
        <v>32</v>
      </c>
      <c r="AD41" s="40">
        <v>0</v>
      </c>
      <c r="AE41" s="40">
        <v>90</v>
      </c>
      <c r="AF41" s="40">
        <v>3</v>
      </c>
      <c r="AG41" s="44" t="s">
        <v>206</v>
      </c>
      <c r="AH41" s="40">
        <f>VLOOKUP($A41,'[1]Script-VRA-Script'!$A$12:$AF$515,27,FALSE)</f>
        <v>2.7</v>
      </c>
      <c r="AI41" s="40">
        <f>VLOOKUP($A41,'[1]Script-VRA-Script'!$A$12:$AF$515,28,FALSE)</f>
        <v>2</v>
      </c>
      <c r="AJ41" s="45">
        <f>VLOOKUP($A41,'[1]Script-VRA-Script'!$A$12:$AF$515,29,FALSE)</f>
        <v>0.11086474501108648</v>
      </c>
      <c r="AK41" s="39">
        <f t="shared" si="1"/>
        <v>500</v>
      </c>
      <c r="AL41" s="44" t="str">
        <f t="shared" si="0"/>
        <v>GI\seed1\GA-05_R_SubCase-1.dat</v>
      </c>
    </row>
    <row r="42" spans="1:38" x14ac:dyDescent="0.25">
      <c r="A42" s="37">
        <v>80</v>
      </c>
      <c r="B42" s="38" t="s">
        <v>207</v>
      </c>
      <c r="C42" s="39"/>
      <c r="D42" s="40">
        <v>30</v>
      </c>
      <c r="E42" s="40">
        <v>100</v>
      </c>
      <c r="F42" s="41">
        <v>0.02</v>
      </c>
      <c r="G42" s="41">
        <v>0.3</v>
      </c>
      <c r="H42" s="39" t="s">
        <v>121</v>
      </c>
      <c r="I42" s="39" t="s">
        <v>122</v>
      </c>
      <c r="J42" s="39" t="s">
        <v>144</v>
      </c>
      <c r="K42" s="40">
        <v>90</v>
      </c>
      <c r="L42" s="40">
        <v>2.7</v>
      </c>
      <c r="M42" s="40">
        <v>8</v>
      </c>
      <c r="N42" s="42">
        <v>6.6357000663570004E-2</v>
      </c>
      <c r="O42" s="43">
        <v>1</v>
      </c>
      <c r="P42" s="40">
        <v>5861.8</v>
      </c>
      <c r="Q42" s="39" t="s">
        <v>143</v>
      </c>
      <c r="R42" s="40">
        <v>90</v>
      </c>
      <c r="S42" s="39" t="s">
        <v>143</v>
      </c>
      <c r="T42" s="39" t="s">
        <v>125</v>
      </c>
      <c r="U42" s="40">
        <v>90</v>
      </c>
      <c r="V42" s="40">
        <v>45</v>
      </c>
      <c r="W42" s="40">
        <v>2.7553642961003488E-15</v>
      </c>
      <c r="X42" s="40">
        <v>45</v>
      </c>
      <c r="Y42" s="40">
        <v>-11.89</v>
      </c>
      <c r="Z42" s="40">
        <v>0</v>
      </c>
      <c r="AA42" s="40">
        <v>18.150000000000002</v>
      </c>
      <c r="AB42" s="40">
        <v>90</v>
      </c>
      <c r="AC42" s="40">
        <v>32</v>
      </c>
      <c r="AD42" s="40">
        <v>0</v>
      </c>
      <c r="AE42" s="40">
        <v>90</v>
      </c>
      <c r="AF42" s="40">
        <v>3</v>
      </c>
      <c r="AG42" s="44" t="s">
        <v>208</v>
      </c>
      <c r="AH42" s="40">
        <f>VLOOKUP($A42,'[1]Script-VRA-Script'!$A$12:$AF$515,27,FALSE)</f>
        <v>2.7</v>
      </c>
      <c r="AI42" s="40">
        <f>VLOOKUP($A42,'[1]Script-VRA-Script'!$A$12:$AF$515,28,FALSE)</f>
        <v>2</v>
      </c>
      <c r="AJ42" s="45">
        <f>VLOOKUP($A42,'[1]Script-VRA-Script'!$A$12:$AF$515,29,FALSE)</f>
        <v>0.11086474501108648</v>
      </c>
      <c r="AK42" s="39">
        <f t="shared" si="1"/>
        <v>500</v>
      </c>
      <c r="AL42" s="44" t="str">
        <f t="shared" si="0"/>
        <v>GI\seed1\GA-05_R_SubCase-2.dat</v>
      </c>
    </row>
    <row r="43" spans="1:38" x14ac:dyDescent="0.25">
      <c r="A43" s="37">
        <v>80</v>
      </c>
      <c r="B43" s="38" t="s">
        <v>209</v>
      </c>
      <c r="C43" s="39"/>
      <c r="D43" s="40">
        <v>30</v>
      </c>
      <c r="E43" s="40">
        <v>100</v>
      </c>
      <c r="F43" s="41">
        <v>0.02</v>
      </c>
      <c r="G43" s="41">
        <v>0.3</v>
      </c>
      <c r="H43" s="39" t="s">
        <v>121</v>
      </c>
      <c r="I43" s="39" t="s">
        <v>122</v>
      </c>
      <c r="J43" s="39" t="s">
        <v>144</v>
      </c>
      <c r="K43" s="40">
        <v>90</v>
      </c>
      <c r="L43" s="40">
        <v>2.7</v>
      </c>
      <c r="M43" s="40">
        <v>8</v>
      </c>
      <c r="N43" s="42">
        <v>6.6357000663570004E-2</v>
      </c>
      <c r="O43" s="43">
        <v>1</v>
      </c>
      <c r="P43" s="40">
        <v>9574.5</v>
      </c>
      <c r="Q43" s="39" t="s">
        <v>143</v>
      </c>
      <c r="R43" s="40">
        <v>90</v>
      </c>
      <c r="S43" s="39" t="s">
        <v>143</v>
      </c>
      <c r="T43" s="39" t="s">
        <v>125</v>
      </c>
      <c r="U43" s="40">
        <v>90</v>
      </c>
      <c r="V43" s="40">
        <v>45</v>
      </c>
      <c r="W43" s="40">
        <v>2.7553642961003488E-15</v>
      </c>
      <c r="X43" s="40">
        <v>45</v>
      </c>
      <c r="Y43" s="40">
        <v>-11.89</v>
      </c>
      <c r="Z43" s="40">
        <v>0</v>
      </c>
      <c r="AA43" s="40">
        <v>18.150000000000002</v>
      </c>
      <c r="AB43" s="40">
        <v>90</v>
      </c>
      <c r="AC43" s="40">
        <v>32</v>
      </c>
      <c r="AD43" s="40">
        <v>0</v>
      </c>
      <c r="AE43" s="40">
        <v>90</v>
      </c>
      <c r="AF43" s="40">
        <v>3</v>
      </c>
      <c r="AG43" s="44" t="s">
        <v>210</v>
      </c>
      <c r="AH43" s="40">
        <f>VLOOKUP($A43,'[1]Script-VRA-Script'!$A$12:$AF$515,27,FALSE)</f>
        <v>2.7</v>
      </c>
      <c r="AI43" s="40">
        <f>VLOOKUP($A43,'[1]Script-VRA-Script'!$A$12:$AF$515,28,FALSE)</f>
        <v>2</v>
      </c>
      <c r="AJ43" s="45">
        <f>VLOOKUP($A43,'[1]Script-VRA-Script'!$A$12:$AF$515,29,FALSE)</f>
        <v>0.11086474501108648</v>
      </c>
      <c r="AK43" s="39">
        <f t="shared" si="1"/>
        <v>500</v>
      </c>
      <c r="AL43" s="44" t="str">
        <f t="shared" si="0"/>
        <v>GI\seed1\GA-05_R_SubCase-3.dat</v>
      </c>
    </row>
    <row r="44" spans="1:38" x14ac:dyDescent="0.25">
      <c r="A44" s="37">
        <v>82</v>
      </c>
      <c r="B44" s="38" t="s">
        <v>211</v>
      </c>
      <c r="C44" s="39"/>
      <c r="D44" s="40">
        <v>30</v>
      </c>
      <c r="E44" s="40">
        <v>100</v>
      </c>
      <c r="F44" s="41">
        <v>0.02</v>
      </c>
      <c r="G44" s="41">
        <v>0.3</v>
      </c>
      <c r="H44" s="39" t="s">
        <v>121</v>
      </c>
      <c r="I44" s="39" t="s">
        <v>122</v>
      </c>
      <c r="J44" s="39" t="s">
        <v>124</v>
      </c>
      <c r="K44" s="40">
        <v>270</v>
      </c>
      <c r="L44" s="40">
        <v>2.7</v>
      </c>
      <c r="M44" s="40">
        <v>8</v>
      </c>
      <c r="N44" s="42">
        <v>7.2992700729927015E-2</v>
      </c>
      <c r="O44" s="43">
        <v>1</v>
      </c>
      <c r="P44" s="40">
        <v>5068.4000000000005</v>
      </c>
      <c r="Q44" s="39" t="s">
        <v>123</v>
      </c>
      <c r="R44" s="40">
        <v>270</v>
      </c>
      <c r="S44" s="39" t="s">
        <v>123</v>
      </c>
      <c r="T44" s="39" t="s">
        <v>165</v>
      </c>
      <c r="U44" s="40">
        <v>270</v>
      </c>
      <c r="V44" s="40">
        <v>45</v>
      </c>
      <c r="W44" s="40">
        <v>-8.2660928883010465E-15</v>
      </c>
      <c r="X44" s="40">
        <v>-45</v>
      </c>
      <c r="Y44" s="40">
        <v>-24.5</v>
      </c>
      <c r="Z44" s="40">
        <v>0</v>
      </c>
      <c r="AA44" s="40">
        <v>18.150000000000002</v>
      </c>
      <c r="AB44" s="40">
        <v>90</v>
      </c>
      <c r="AC44" s="40">
        <v>32</v>
      </c>
      <c r="AD44" s="40">
        <v>0</v>
      </c>
      <c r="AE44" s="40">
        <v>90</v>
      </c>
      <c r="AF44" s="40">
        <v>3</v>
      </c>
      <c r="AG44" s="44" t="s">
        <v>212</v>
      </c>
      <c r="AH44" s="40">
        <f>VLOOKUP($A44,'[1]Script-VRA-Script'!$A$12:$AF$515,27,FALSE)</f>
        <v>2.7</v>
      </c>
      <c r="AI44" s="40">
        <f>VLOOKUP($A44,'[1]Script-VRA-Script'!$A$12:$AF$515,28,FALSE)</f>
        <v>2</v>
      </c>
      <c r="AJ44" s="45">
        <f>VLOOKUP($A44,'[1]Script-VRA-Script'!$A$12:$AF$515,29,FALSE)</f>
        <v>0.12195121951219513</v>
      </c>
      <c r="AK44" s="39">
        <f t="shared" si="1"/>
        <v>500</v>
      </c>
      <c r="AL44" s="44" t="str">
        <f t="shared" si="0"/>
        <v>GI\seed1\GA-06_H_SubCase-1.dat</v>
      </c>
    </row>
    <row r="45" spans="1:38" x14ac:dyDescent="0.25">
      <c r="A45" s="37">
        <v>82</v>
      </c>
      <c r="B45" s="38" t="s">
        <v>213</v>
      </c>
      <c r="C45" s="39"/>
      <c r="D45" s="40">
        <v>30</v>
      </c>
      <c r="E45" s="40">
        <v>100</v>
      </c>
      <c r="F45" s="41">
        <v>0.02</v>
      </c>
      <c r="G45" s="41">
        <v>0.3</v>
      </c>
      <c r="H45" s="39" t="s">
        <v>121</v>
      </c>
      <c r="I45" s="39" t="s">
        <v>122</v>
      </c>
      <c r="J45" s="39" t="s">
        <v>124</v>
      </c>
      <c r="K45" s="40">
        <v>270</v>
      </c>
      <c r="L45" s="40">
        <v>2.7</v>
      </c>
      <c r="M45" s="40">
        <v>8</v>
      </c>
      <c r="N45" s="42">
        <v>7.2992700729927015E-2</v>
      </c>
      <c r="O45" s="43">
        <v>1</v>
      </c>
      <c r="P45" s="40">
        <v>5343.3</v>
      </c>
      <c r="Q45" s="39" t="s">
        <v>123</v>
      </c>
      <c r="R45" s="40">
        <v>270</v>
      </c>
      <c r="S45" s="39" t="s">
        <v>123</v>
      </c>
      <c r="T45" s="39" t="s">
        <v>165</v>
      </c>
      <c r="U45" s="40">
        <v>270</v>
      </c>
      <c r="V45" s="40">
        <v>45</v>
      </c>
      <c r="W45" s="40">
        <v>-8.2660928883010465E-15</v>
      </c>
      <c r="X45" s="40">
        <v>-45</v>
      </c>
      <c r="Y45" s="40">
        <v>-24.5</v>
      </c>
      <c r="Z45" s="40">
        <v>0</v>
      </c>
      <c r="AA45" s="40">
        <v>18.150000000000002</v>
      </c>
      <c r="AB45" s="40">
        <v>90</v>
      </c>
      <c r="AC45" s="40">
        <v>32</v>
      </c>
      <c r="AD45" s="40">
        <v>0</v>
      </c>
      <c r="AE45" s="40">
        <v>90</v>
      </c>
      <c r="AF45" s="40">
        <v>3</v>
      </c>
      <c r="AG45" s="44" t="s">
        <v>214</v>
      </c>
      <c r="AH45" s="40">
        <f>VLOOKUP($A45,'[1]Script-VRA-Script'!$A$12:$AF$515,27,FALSE)</f>
        <v>2.7</v>
      </c>
      <c r="AI45" s="40">
        <f>VLOOKUP($A45,'[1]Script-VRA-Script'!$A$12:$AF$515,28,FALSE)</f>
        <v>2</v>
      </c>
      <c r="AJ45" s="45">
        <f>VLOOKUP($A45,'[1]Script-VRA-Script'!$A$12:$AF$515,29,FALSE)</f>
        <v>0.12195121951219513</v>
      </c>
      <c r="AK45" s="39">
        <f t="shared" si="1"/>
        <v>500</v>
      </c>
      <c r="AL45" s="44" t="str">
        <f t="shared" si="0"/>
        <v>GI\seed1\GA-06_H_SubCase-2.dat</v>
      </c>
    </row>
    <row r="46" spans="1:38" x14ac:dyDescent="0.25">
      <c r="A46" s="37">
        <v>89</v>
      </c>
      <c r="B46" s="38" t="s">
        <v>215</v>
      </c>
      <c r="C46" s="39"/>
      <c r="D46" s="40">
        <v>30</v>
      </c>
      <c r="E46" s="40">
        <v>100</v>
      </c>
      <c r="F46" s="41">
        <v>0.02</v>
      </c>
      <c r="G46" s="41">
        <v>0.3</v>
      </c>
      <c r="H46" s="39" t="s">
        <v>121</v>
      </c>
      <c r="I46" s="39" t="s">
        <v>122</v>
      </c>
      <c r="J46" s="39" t="s">
        <v>124</v>
      </c>
      <c r="K46" s="40">
        <v>270</v>
      </c>
      <c r="L46" s="40">
        <v>2.7</v>
      </c>
      <c r="M46" s="40">
        <v>8</v>
      </c>
      <c r="N46" s="42">
        <v>6.6357000663570004E-2</v>
      </c>
      <c r="O46" s="43">
        <v>1</v>
      </c>
      <c r="P46" s="40">
        <v>5862</v>
      </c>
      <c r="Q46" s="39" t="s">
        <v>123</v>
      </c>
      <c r="R46" s="40">
        <v>270</v>
      </c>
      <c r="S46" s="39" t="s">
        <v>123</v>
      </c>
      <c r="T46" s="39" t="s">
        <v>125</v>
      </c>
      <c r="U46" s="40">
        <v>270</v>
      </c>
      <c r="V46" s="40">
        <v>45</v>
      </c>
      <c r="W46" s="40">
        <v>-8.2660928883010465E-15</v>
      </c>
      <c r="X46" s="40">
        <v>-45</v>
      </c>
      <c r="Y46" s="40">
        <v>-11.89</v>
      </c>
      <c r="Z46" s="40">
        <v>0</v>
      </c>
      <c r="AA46" s="40">
        <v>18.150000000000002</v>
      </c>
      <c r="AB46" s="40">
        <v>90</v>
      </c>
      <c r="AC46" s="40">
        <v>32</v>
      </c>
      <c r="AD46" s="40">
        <v>0</v>
      </c>
      <c r="AE46" s="40">
        <v>90</v>
      </c>
      <c r="AF46" s="40">
        <v>3</v>
      </c>
      <c r="AG46" s="44" t="s">
        <v>216</v>
      </c>
      <c r="AH46" s="40">
        <f>VLOOKUP($A46,'[1]Script-VRA-Script'!$A$12:$AF$515,27,FALSE)</f>
        <v>2.7</v>
      </c>
      <c r="AI46" s="40">
        <f>VLOOKUP($A46,'[1]Script-VRA-Script'!$A$12:$AF$515,28,FALSE)</f>
        <v>2</v>
      </c>
      <c r="AJ46" s="45">
        <f>VLOOKUP($A46,'[1]Script-VRA-Script'!$A$12:$AF$515,29,FALSE)</f>
        <v>0.11086474501108648</v>
      </c>
      <c r="AK46" s="39">
        <f t="shared" si="1"/>
        <v>500</v>
      </c>
      <c r="AL46" s="44" t="str">
        <f t="shared" si="0"/>
        <v>GI\seed1\GA-06_R_SubCase-1.dat</v>
      </c>
    </row>
    <row r="47" spans="1:38" x14ac:dyDescent="0.25">
      <c r="A47" s="37">
        <v>89</v>
      </c>
      <c r="B47" s="38" t="s">
        <v>217</v>
      </c>
      <c r="C47" s="39"/>
      <c r="D47" s="40">
        <v>30</v>
      </c>
      <c r="E47" s="40">
        <v>100</v>
      </c>
      <c r="F47" s="41">
        <v>0.02</v>
      </c>
      <c r="G47" s="41">
        <v>0.3</v>
      </c>
      <c r="H47" s="39" t="s">
        <v>121</v>
      </c>
      <c r="I47" s="39" t="s">
        <v>122</v>
      </c>
      <c r="J47" s="39" t="s">
        <v>124</v>
      </c>
      <c r="K47" s="40">
        <v>270</v>
      </c>
      <c r="L47" s="40">
        <v>2.7</v>
      </c>
      <c r="M47" s="40">
        <v>8</v>
      </c>
      <c r="N47" s="42">
        <v>6.6357000663570004E-2</v>
      </c>
      <c r="O47" s="43">
        <v>1</v>
      </c>
      <c r="P47" s="40">
        <v>8731.4</v>
      </c>
      <c r="Q47" s="39" t="s">
        <v>123</v>
      </c>
      <c r="R47" s="40">
        <v>270</v>
      </c>
      <c r="S47" s="39" t="s">
        <v>123</v>
      </c>
      <c r="T47" s="39" t="s">
        <v>125</v>
      </c>
      <c r="U47" s="40">
        <v>270</v>
      </c>
      <c r="V47" s="40">
        <v>45</v>
      </c>
      <c r="W47" s="40">
        <v>-8.2660928883010465E-15</v>
      </c>
      <c r="X47" s="40">
        <v>-45</v>
      </c>
      <c r="Y47" s="40">
        <v>-11.89</v>
      </c>
      <c r="Z47" s="40">
        <v>0</v>
      </c>
      <c r="AA47" s="40">
        <v>18.150000000000002</v>
      </c>
      <c r="AB47" s="40">
        <v>90</v>
      </c>
      <c r="AC47" s="40">
        <v>32</v>
      </c>
      <c r="AD47" s="40">
        <v>0</v>
      </c>
      <c r="AE47" s="40">
        <v>90</v>
      </c>
      <c r="AF47" s="40">
        <v>3</v>
      </c>
      <c r="AG47" s="44" t="s">
        <v>218</v>
      </c>
      <c r="AH47" s="40">
        <f>VLOOKUP($A47,'[1]Script-VRA-Script'!$A$12:$AF$515,27,FALSE)</f>
        <v>2.7</v>
      </c>
      <c r="AI47" s="40">
        <f>VLOOKUP($A47,'[1]Script-VRA-Script'!$A$12:$AF$515,28,FALSE)</f>
        <v>2</v>
      </c>
      <c r="AJ47" s="45">
        <f>VLOOKUP($A47,'[1]Script-VRA-Script'!$A$12:$AF$515,29,FALSE)</f>
        <v>0.11086474501108648</v>
      </c>
      <c r="AK47" s="39">
        <f t="shared" si="1"/>
        <v>500</v>
      </c>
      <c r="AL47" s="44" t="str">
        <f t="shared" si="0"/>
        <v>GI\seed1\GA-06_R_SubCase-2.dat</v>
      </c>
    </row>
    <row r="48" spans="1:38" x14ac:dyDescent="0.25">
      <c r="A48" s="37">
        <v>89</v>
      </c>
      <c r="B48" s="38" t="s">
        <v>219</v>
      </c>
      <c r="C48" s="39"/>
      <c r="D48" s="40">
        <v>30</v>
      </c>
      <c r="E48" s="40">
        <v>100</v>
      </c>
      <c r="F48" s="41">
        <v>0.02</v>
      </c>
      <c r="G48" s="41">
        <v>0.3</v>
      </c>
      <c r="H48" s="39" t="s">
        <v>121</v>
      </c>
      <c r="I48" s="39" t="s">
        <v>122</v>
      </c>
      <c r="J48" s="39" t="s">
        <v>124</v>
      </c>
      <c r="K48" s="40">
        <v>270</v>
      </c>
      <c r="L48" s="40">
        <v>2.7</v>
      </c>
      <c r="M48" s="40">
        <v>8</v>
      </c>
      <c r="N48" s="42">
        <v>6.6357000663570004E-2</v>
      </c>
      <c r="O48" s="43">
        <v>1</v>
      </c>
      <c r="P48" s="40">
        <v>9574.5</v>
      </c>
      <c r="Q48" s="39" t="s">
        <v>123</v>
      </c>
      <c r="R48" s="40">
        <v>270</v>
      </c>
      <c r="S48" s="39" t="s">
        <v>123</v>
      </c>
      <c r="T48" s="39" t="s">
        <v>125</v>
      </c>
      <c r="U48" s="40">
        <v>270</v>
      </c>
      <c r="V48" s="40">
        <v>45</v>
      </c>
      <c r="W48" s="40">
        <v>-8.2660928883010465E-15</v>
      </c>
      <c r="X48" s="40">
        <v>-45</v>
      </c>
      <c r="Y48" s="40">
        <v>-11.89</v>
      </c>
      <c r="Z48" s="40">
        <v>0</v>
      </c>
      <c r="AA48" s="40">
        <v>18.150000000000002</v>
      </c>
      <c r="AB48" s="40">
        <v>90</v>
      </c>
      <c r="AC48" s="40">
        <v>32</v>
      </c>
      <c r="AD48" s="40">
        <v>0</v>
      </c>
      <c r="AE48" s="40">
        <v>90</v>
      </c>
      <c r="AF48" s="40">
        <v>3</v>
      </c>
      <c r="AG48" s="44" t="s">
        <v>220</v>
      </c>
      <c r="AH48" s="40">
        <f>VLOOKUP($A48,'[1]Script-VRA-Script'!$A$12:$AF$515,27,FALSE)</f>
        <v>2.7</v>
      </c>
      <c r="AI48" s="40">
        <f>VLOOKUP($A48,'[1]Script-VRA-Script'!$A$12:$AF$515,28,FALSE)</f>
        <v>2</v>
      </c>
      <c r="AJ48" s="45">
        <f>VLOOKUP($A48,'[1]Script-VRA-Script'!$A$12:$AF$515,29,FALSE)</f>
        <v>0.11086474501108648</v>
      </c>
      <c r="AK48" s="39">
        <f t="shared" si="1"/>
        <v>500</v>
      </c>
      <c r="AL48" s="44" t="str">
        <f t="shared" si="0"/>
        <v>GI\seed1\GA-06_R_SubCase-3.dat</v>
      </c>
    </row>
    <row r="49" spans="1:38" x14ac:dyDescent="0.25">
      <c r="A49" s="37">
        <v>91</v>
      </c>
      <c r="B49" s="38" t="s">
        <v>221</v>
      </c>
      <c r="C49" s="39"/>
      <c r="D49" s="40">
        <v>30</v>
      </c>
      <c r="E49" s="40">
        <v>100</v>
      </c>
      <c r="F49" s="41">
        <v>0.02</v>
      </c>
      <c r="G49" s="41">
        <v>0.3</v>
      </c>
      <c r="H49" s="39" t="s">
        <v>121</v>
      </c>
      <c r="I49" s="39" t="s">
        <v>122</v>
      </c>
      <c r="J49" s="39" t="s">
        <v>173</v>
      </c>
      <c r="K49" s="40">
        <v>135</v>
      </c>
      <c r="L49" s="40">
        <v>2.7</v>
      </c>
      <c r="M49" s="40">
        <v>8</v>
      </c>
      <c r="N49" s="42">
        <v>7.2992700729927015E-2</v>
      </c>
      <c r="O49" s="43">
        <v>1</v>
      </c>
      <c r="P49" s="40">
        <v>5058.2000000000007</v>
      </c>
      <c r="Q49" s="39" t="s">
        <v>172</v>
      </c>
      <c r="R49" s="40">
        <v>135</v>
      </c>
      <c r="S49" s="39" t="s">
        <v>172</v>
      </c>
      <c r="T49" s="39" t="s">
        <v>165</v>
      </c>
      <c r="U49" s="40">
        <v>135</v>
      </c>
      <c r="V49" s="40">
        <v>45</v>
      </c>
      <c r="W49" s="40">
        <v>-31.819805153394636</v>
      </c>
      <c r="X49" s="40">
        <v>31.81980515339464</v>
      </c>
      <c r="Y49" s="40">
        <v>-24.5</v>
      </c>
      <c r="Z49" s="40">
        <v>0</v>
      </c>
      <c r="AA49" s="40">
        <v>18.150000000000002</v>
      </c>
      <c r="AB49" s="40">
        <v>90</v>
      </c>
      <c r="AC49" s="40">
        <v>32</v>
      </c>
      <c r="AD49" s="40">
        <v>0</v>
      </c>
      <c r="AE49" s="40">
        <v>90</v>
      </c>
      <c r="AF49" s="40">
        <v>3</v>
      </c>
      <c r="AG49" s="44" t="s">
        <v>222</v>
      </c>
      <c r="AH49" s="40">
        <f>VLOOKUP($A49,'[1]Script-VRA-Script'!$A$12:$AF$515,27,FALSE)</f>
        <v>2.7</v>
      </c>
      <c r="AI49" s="40">
        <f>VLOOKUP($A49,'[1]Script-VRA-Script'!$A$12:$AF$515,28,FALSE)</f>
        <v>2</v>
      </c>
      <c r="AJ49" s="45">
        <f>VLOOKUP($A49,'[1]Script-VRA-Script'!$A$12:$AF$515,29,FALSE)</f>
        <v>0.12195121951219513</v>
      </c>
      <c r="AK49" s="39">
        <f t="shared" si="1"/>
        <v>500</v>
      </c>
      <c r="AL49" s="44" t="str">
        <f t="shared" si="0"/>
        <v>GI\seed1\GA-07a_H_SubCase-1.dat</v>
      </c>
    </row>
    <row r="50" spans="1:38" x14ac:dyDescent="0.25">
      <c r="A50" s="37">
        <v>92</v>
      </c>
      <c r="B50" s="38" t="s">
        <v>223</v>
      </c>
      <c r="C50" s="39"/>
      <c r="D50" s="40">
        <v>30</v>
      </c>
      <c r="E50" s="40">
        <v>100</v>
      </c>
      <c r="F50" s="41">
        <v>0.02</v>
      </c>
      <c r="G50" s="41">
        <v>0.3</v>
      </c>
      <c r="H50" s="39" t="s">
        <v>121</v>
      </c>
      <c r="I50" s="39" t="s">
        <v>122</v>
      </c>
      <c r="J50" s="39" t="s">
        <v>173</v>
      </c>
      <c r="K50" s="40">
        <v>135</v>
      </c>
      <c r="L50" s="40">
        <v>2.7</v>
      </c>
      <c r="M50" s="40">
        <v>8</v>
      </c>
      <c r="N50" s="42">
        <v>6.6357000663570004E-2</v>
      </c>
      <c r="O50" s="43">
        <v>1</v>
      </c>
      <c r="P50" s="40">
        <v>5848.2000000000007</v>
      </c>
      <c r="Q50" s="39" t="s">
        <v>172</v>
      </c>
      <c r="R50" s="40">
        <v>135</v>
      </c>
      <c r="S50" s="39" t="s">
        <v>172</v>
      </c>
      <c r="T50" s="39" t="s">
        <v>165</v>
      </c>
      <c r="U50" s="40">
        <v>135</v>
      </c>
      <c r="V50" s="40">
        <v>45</v>
      </c>
      <c r="W50" s="40">
        <v>-31.819805153394636</v>
      </c>
      <c r="X50" s="40">
        <v>31.81980515339464</v>
      </c>
      <c r="Y50" s="40">
        <v>-24.5</v>
      </c>
      <c r="Z50" s="40">
        <v>0</v>
      </c>
      <c r="AA50" s="40">
        <v>18.150000000000002</v>
      </c>
      <c r="AB50" s="40">
        <v>90</v>
      </c>
      <c r="AC50" s="40">
        <v>32</v>
      </c>
      <c r="AD50" s="40">
        <v>0</v>
      </c>
      <c r="AE50" s="40">
        <v>90</v>
      </c>
      <c r="AF50" s="40">
        <v>3</v>
      </c>
      <c r="AG50" s="44" t="s">
        <v>224</v>
      </c>
      <c r="AH50" s="40">
        <f>VLOOKUP($A50,'[1]Script-VRA-Script'!$A$12:$AF$515,27,FALSE)</f>
        <v>2.7</v>
      </c>
      <c r="AI50" s="40">
        <f>VLOOKUP($A50,'[1]Script-VRA-Script'!$A$12:$AF$515,28,FALSE)</f>
        <v>2</v>
      </c>
      <c r="AJ50" s="45">
        <f>VLOOKUP($A50,'[1]Script-VRA-Script'!$A$12:$AF$515,29,FALSE)</f>
        <v>0.11086474501108648</v>
      </c>
      <c r="AK50" s="39">
        <f t="shared" si="1"/>
        <v>500</v>
      </c>
      <c r="AL50" s="44" t="str">
        <f t="shared" si="0"/>
        <v>GI\seed1\GA-07a_R_SubCase-1.dat</v>
      </c>
    </row>
    <row r="51" spans="1:38" x14ac:dyDescent="0.25">
      <c r="A51" s="37">
        <v>92</v>
      </c>
      <c r="B51" s="38" t="s">
        <v>225</v>
      </c>
      <c r="C51" s="39"/>
      <c r="D51" s="40">
        <v>30</v>
      </c>
      <c r="E51" s="40">
        <v>100</v>
      </c>
      <c r="F51" s="41">
        <v>0.02</v>
      </c>
      <c r="G51" s="41">
        <v>0.3</v>
      </c>
      <c r="H51" s="39" t="s">
        <v>121</v>
      </c>
      <c r="I51" s="39" t="s">
        <v>122</v>
      </c>
      <c r="J51" s="39" t="s">
        <v>173</v>
      </c>
      <c r="K51" s="40">
        <v>135</v>
      </c>
      <c r="L51" s="40">
        <v>2.7</v>
      </c>
      <c r="M51" s="40">
        <v>8</v>
      </c>
      <c r="N51" s="42">
        <v>6.6357000663570004E-2</v>
      </c>
      <c r="O51" s="43">
        <v>1</v>
      </c>
      <c r="P51" s="40">
        <v>8732.1</v>
      </c>
      <c r="Q51" s="39" t="s">
        <v>172</v>
      </c>
      <c r="R51" s="40">
        <v>135</v>
      </c>
      <c r="S51" s="39" t="s">
        <v>172</v>
      </c>
      <c r="T51" s="39" t="s">
        <v>165</v>
      </c>
      <c r="U51" s="40">
        <v>135</v>
      </c>
      <c r="V51" s="40">
        <v>45</v>
      </c>
      <c r="W51" s="40">
        <v>-31.819805153394636</v>
      </c>
      <c r="X51" s="40">
        <v>31.81980515339464</v>
      </c>
      <c r="Y51" s="40">
        <v>-24.5</v>
      </c>
      <c r="Z51" s="40">
        <v>0</v>
      </c>
      <c r="AA51" s="40">
        <v>18.150000000000002</v>
      </c>
      <c r="AB51" s="40">
        <v>90</v>
      </c>
      <c r="AC51" s="40">
        <v>32</v>
      </c>
      <c r="AD51" s="40">
        <v>0</v>
      </c>
      <c r="AE51" s="40">
        <v>90</v>
      </c>
      <c r="AF51" s="40">
        <v>3</v>
      </c>
      <c r="AG51" s="44" t="s">
        <v>226</v>
      </c>
      <c r="AH51" s="40">
        <f>VLOOKUP($A51,'[1]Script-VRA-Script'!$A$12:$AF$515,27,FALSE)</f>
        <v>2.7</v>
      </c>
      <c r="AI51" s="40">
        <f>VLOOKUP($A51,'[1]Script-VRA-Script'!$A$12:$AF$515,28,FALSE)</f>
        <v>2</v>
      </c>
      <c r="AJ51" s="45">
        <f>VLOOKUP($A51,'[1]Script-VRA-Script'!$A$12:$AF$515,29,FALSE)</f>
        <v>0.11086474501108648</v>
      </c>
      <c r="AK51" s="39">
        <f t="shared" si="1"/>
        <v>500</v>
      </c>
      <c r="AL51" s="44" t="str">
        <f t="shared" si="0"/>
        <v>GI\seed1\GA-07a_R_SubCase-2.dat</v>
      </c>
    </row>
    <row r="52" spans="1:38" x14ac:dyDescent="0.25">
      <c r="A52" s="37">
        <v>100</v>
      </c>
      <c r="B52" s="38" t="s">
        <v>227</v>
      </c>
      <c r="C52" s="39"/>
      <c r="D52" s="40">
        <v>30</v>
      </c>
      <c r="E52" s="40">
        <v>100</v>
      </c>
      <c r="F52" s="41">
        <v>0.02</v>
      </c>
      <c r="G52" s="41">
        <v>0.3</v>
      </c>
      <c r="H52" s="39" t="s">
        <v>121</v>
      </c>
      <c r="I52" s="39" t="s">
        <v>122</v>
      </c>
      <c r="J52" s="39" t="s">
        <v>181</v>
      </c>
      <c r="K52" s="40">
        <v>225</v>
      </c>
      <c r="L52" s="40">
        <v>2.7</v>
      </c>
      <c r="M52" s="40">
        <v>8</v>
      </c>
      <c r="N52" s="42">
        <v>7.2992700729927015E-2</v>
      </c>
      <c r="O52" s="43">
        <v>1</v>
      </c>
      <c r="P52" s="40">
        <v>5051.7000000000007</v>
      </c>
      <c r="Q52" s="39" t="s">
        <v>180</v>
      </c>
      <c r="R52" s="40">
        <v>225</v>
      </c>
      <c r="S52" s="39" t="s">
        <v>180</v>
      </c>
      <c r="T52" s="39" t="s">
        <v>165</v>
      </c>
      <c r="U52" s="40">
        <v>225</v>
      </c>
      <c r="V52" s="40">
        <v>45</v>
      </c>
      <c r="W52" s="40">
        <v>-31.819805153394647</v>
      </c>
      <c r="X52" s="40">
        <v>-31.819805153394636</v>
      </c>
      <c r="Y52" s="40">
        <v>-24.5</v>
      </c>
      <c r="Z52" s="40">
        <v>0</v>
      </c>
      <c r="AA52" s="40">
        <v>18.150000000000002</v>
      </c>
      <c r="AB52" s="40">
        <v>90</v>
      </c>
      <c r="AC52" s="40">
        <v>32</v>
      </c>
      <c r="AD52" s="40">
        <v>0</v>
      </c>
      <c r="AE52" s="40">
        <v>90</v>
      </c>
      <c r="AF52" s="40">
        <v>3</v>
      </c>
      <c r="AG52" s="44" t="s">
        <v>228</v>
      </c>
      <c r="AH52" s="40">
        <f>VLOOKUP($A52,'[1]Script-VRA-Script'!$A$12:$AF$515,27,FALSE)</f>
        <v>2.7</v>
      </c>
      <c r="AI52" s="40">
        <f>VLOOKUP($A52,'[1]Script-VRA-Script'!$A$12:$AF$515,28,FALSE)</f>
        <v>2</v>
      </c>
      <c r="AJ52" s="45">
        <f>VLOOKUP($A52,'[1]Script-VRA-Script'!$A$12:$AF$515,29,FALSE)</f>
        <v>0.12195121951219513</v>
      </c>
      <c r="AK52" s="39">
        <f t="shared" si="1"/>
        <v>500</v>
      </c>
      <c r="AL52" s="44" t="str">
        <f t="shared" si="0"/>
        <v>GI\seed1\GA-07b_H_SubCase-1.dat</v>
      </c>
    </row>
    <row r="53" spans="1:38" x14ac:dyDescent="0.25">
      <c r="A53" s="37">
        <v>101</v>
      </c>
      <c r="B53" s="38" t="s">
        <v>229</v>
      </c>
      <c r="C53" s="39"/>
      <c r="D53" s="40">
        <v>30</v>
      </c>
      <c r="E53" s="40">
        <v>100</v>
      </c>
      <c r="F53" s="41">
        <v>0.02</v>
      </c>
      <c r="G53" s="41">
        <v>0.3</v>
      </c>
      <c r="H53" s="39" t="s">
        <v>121</v>
      </c>
      <c r="I53" s="39" t="s">
        <v>122</v>
      </c>
      <c r="J53" s="39" t="s">
        <v>181</v>
      </c>
      <c r="K53" s="40">
        <v>225</v>
      </c>
      <c r="L53" s="40">
        <v>2.7</v>
      </c>
      <c r="M53" s="40">
        <v>8</v>
      </c>
      <c r="N53" s="42">
        <v>6.6357000663570004E-2</v>
      </c>
      <c r="O53" s="43">
        <v>1</v>
      </c>
      <c r="P53" s="40">
        <v>5848.2000000000007</v>
      </c>
      <c r="Q53" s="39" t="s">
        <v>180</v>
      </c>
      <c r="R53" s="40">
        <v>225</v>
      </c>
      <c r="S53" s="39" t="s">
        <v>180</v>
      </c>
      <c r="T53" s="39" t="s">
        <v>165</v>
      </c>
      <c r="U53" s="40">
        <v>225</v>
      </c>
      <c r="V53" s="40">
        <v>45</v>
      </c>
      <c r="W53" s="40">
        <v>-31.819805153394647</v>
      </c>
      <c r="X53" s="40">
        <v>-31.819805153394636</v>
      </c>
      <c r="Y53" s="40">
        <v>-24.5</v>
      </c>
      <c r="Z53" s="40">
        <v>0</v>
      </c>
      <c r="AA53" s="40">
        <v>18.150000000000002</v>
      </c>
      <c r="AB53" s="40">
        <v>90</v>
      </c>
      <c r="AC53" s="40">
        <v>32</v>
      </c>
      <c r="AD53" s="40">
        <v>0</v>
      </c>
      <c r="AE53" s="40">
        <v>90</v>
      </c>
      <c r="AF53" s="40">
        <v>3</v>
      </c>
      <c r="AG53" s="44" t="s">
        <v>230</v>
      </c>
      <c r="AH53" s="40">
        <f>VLOOKUP($A53,'[1]Script-VRA-Script'!$A$12:$AF$515,27,FALSE)</f>
        <v>2.7</v>
      </c>
      <c r="AI53" s="40">
        <f>VLOOKUP($A53,'[1]Script-VRA-Script'!$A$12:$AF$515,28,FALSE)</f>
        <v>2</v>
      </c>
      <c r="AJ53" s="45">
        <f>VLOOKUP($A53,'[1]Script-VRA-Script'!$A$12:$AF$515,29,FALSE)</f>
        <v>0.11086474501108648</v>
      </c>
      <c r="AK53" s="39">
        <f t="shared" si="1"/>
        <v>500</v>
      </c>
      <c r="AL53" s="44" t="str">
        <f t="shared" si="0"/>
        <v>GI\seed1\GA-07b_R_SubCase-1.dat</v>
      </c>
    </row>
    <row r="54" spans="1:38" x14ac:dyDescent="0.25">
      <c r="A54" s="37">
        <v>101</v>
      </c>
      <c r="B54" s="38" t="s">
        <v>231</v>
      </c>
      <c r="C54" s="39"/>
      <c r="D54" s="40">
        <v>30</v>
      </c>
      <c r="E54" s="40">
        <v>100</v>
      </c>
      <c r="F54" s="41">
        <v>0.02</v>
      </c>
      <c r="G54" s="41">
        <v>0.3</v>
      </c>
      <c r="H54" s="39" t="s">
        <v>121</v>
      </c>
      <c r="I54" s="39" t="s">
        <v>122</v>
      </c>
      <c r="J54" s="39" t="s">
        <v>181</v>
      </c>
      <c r="K54" s="40">
        <v>225</v>
      </c>
      <c r="L54" s="40">
        <v>2.7</v>
      </c>
      <c r="M54" s="40">
        <v>8</v>
      </c>
      <c r="N54" s="42">
        <v>6.6357000663570004E-2</v>
      </c>
      <c r="O54" s="43">
        <v>1</v>
      </c>
      <c r="P54" s="40">
        <v>8732.3000000000011</v>
      </c>
      <c r="Q54" s="39" t="s">
        <v>180</v>
      </c>
      <c r="R54" s="40">
        <v>225</v>
      </c>
      <c r="S54" s="39" t="s">
        <v>180</v>
      </c>
      <c r="T54" s="39" t="s">
        <v>165</v>
      </c>
      <c r="U54" s="40">
        <v>225</v>
      </c>
      <c r="V54" s="40">
        <v>45</v>
      </c>
      <c r="W54" s="40">
        <v>-31.819805153394647</v>
      </c>
      <c r="X54" s="40">
        <v>-31.819805153394636</v>
      </c>
      <c r="Y54" s="40">
        <v>-24.5</v>
      </c>
      <c r="Z54" s="40">
        <v>0</v>
      </c>
      <c r="AA54" s="40">
        <v>18.150000000000002</v>
      </c>
      <c r="AB54" s="40">
        <v>90</v>
      </c>
      <c r="AC54" s="40">
        <v>32</v>
      </c>
      <c r="AD54" s="40">
        <v>0</v>
      </c>
      <c r="AE54" s="40">
        <v>90</v>
      </c>
      <c r="AF54" s="40">
        <v>3</v>
      </c>
      <c r="AG54" s="44" t="s">
        <v>232</v>
      </c>
      <c r="AH54" s="40">
        <f>VLOOKUP($A54,'[1]Script-VRA-Script'!$A$12:$AF$515,27,FALSE)</f>
        <v>2.7</v>
      </c>
      <c r="AI54" s="40">
        <f>VLOOKUP($A54,'[1]Script-VRA-Script'!$A$12:$AF$515,28,FALSE)</f>
        <v>2</v>
      </c>
      <c r="AJ54" s="45">
        <f>VLOOKUP($A54,'[1]Script-VRA-Script'!$A$12:$AF$515,29,FALSE)</f>
        <v>0.11086474501108648</v>
      </c>
      <c r="AK54" s="39">
        <f t="shared" si="1"/>
        <v>500</v>
      </c>
      <c r="AL54" s="44" t="str">
        <f t="shared" si="0"/>
        <v>GI\seed1\GA-07b_R_SubCase-2.dat</v>
      </c>
    </row>
    <row r="55" spans="1:38" x14ac:dyDescent="0.25">
      <c r="A55" s="37">
        <v>109</v>
      </c>
      <c r="B55" s="38" t="s">
        <v>233</v>
      </c>
      <c r="C55" s="39"/>
      <c r="D55" s="40">
        <v>30</v>
      </c>
      <c r="E55" s="40">
        <v>100</v>
      </c>
      <c r="F55" s="41">
        <v>0.02</v>
      </c>
      <c r="G55" s="41">
        <v>0.3</v>
      </c>
      <c r="H55" s="39" t="s">
        <v>121</v>
      </c>
      <c r="I55" s="39" t="s">
        <v>122</v>
      </c>
      <c r="J55" s="39" t="s">
        <v>154</v>
      </c>
      <c r="K55" s="40">
        <v>315</v>
      </c>
      <c r="L55" s="40">
        <v>2.7</v>
      </c>
      <c r="M55" s="40">
        <v>8</v>
      </c>
      <c r="N55" s="42">
        <v>7.2992700729927015E-2</v>
      </c>
      <c r="O55" s="43">
        <v>1</v>
      </c>
      <c r="P55" s="40">
        <v>5070.1000000000004</v>
      </c>
      <c r="Q55" s="39" t="s">
        <v>153</v>
      </c>
      <c r="R55" s="40">
        <v>315</v>
      </c>
      <c r="S55" s="39" t="s">
        <v>153</v>
      </c>
      <c r="T55" s="39" t="s">
        <v>165</v>
      </c>
      <c r="U55" s="40">
        <v>315</v>
      </c>
      <c r="V55" s="40">
        <v>45</v>
      </c>
      <c r="W55" s="40">
        <v>31.819805153394629</v>
      </c>
      <c r="X55" s="40">
        <v>-31.819805153394647</v>
      </c>
      <c r="Y55" s="40">
        <v>-24.5</v>
      </c>
      <c r="Z55" s="40">
        <v>0</v>
      </c>
      <c r="AA55" s="40">
        <v>18.150000000000002</v>
      </c>
      <c r="AB55" s="40">
        <v>90</v>
      </c>
      <c r="AC55" s="40">
        <v>32</v>
      </c>
      <c r="AD55" s="40">
        <v>0</v>
      </c>
      <c r="AE55" s="40">
        <v>90</v>
      </c>
      <c r="AF55" s="40">
        <v>3</v>
      </c>
      <c r="AG55" s="44" t="s">
        <v>234</v>
      </c>
      <c r="AH55" s="40">
        <f>VLOOKUP($A55,'[1]Script-VRA-Script'!$A$12:$AF$515,27,FALSE)</f>
        <v>2.7</v>
      </c>
      <c r="AI55" s="40">
        <f>VLOOKUP($A55,'[1]Script-VRA-Script'!$A$12:$AF$515,28,FALSE)</f>
        <v>2</v>
      </c>
      <c r="AJ55" s="45">
        <f>VLOOKUP($A55,'[1]Script-VRA-Script'!$A$12:$AF$515,29,FALSE)</f>
        <v>0.12195121951219513</v>
      </c>
      <c r="AK55" s="39">
        <f t="shared" si="1"/>
        <v>500</v>
      </c>
      <c r="AL55" s="44" t="str">
        <f t="shared" si="0"/>
        <v>GI\seed1\GA-07c_H_SubCase-1.dat</v>
      </c>
    </row>
    <row r="56" spans="1:38" x14ac:dyDescent="0.25">
      <c r="A56" s="37">
        <v>110</v>
      </c>
      <c r="B56" s="38" t="s">
        <v>235</v>
      </c>
      <c r="C56" s="39"/>
      <c r="D56" s="40">
        <v>30</v>
      </c>
      <c r="E56" s="40">
        <v>100</v>
      </c>
      <c r="F56" s="41">
        <v>0.02</v>
      </c>
      <c r="G56" s="41">
        <v>0.3</v>
      </c>
      <c r="H56" s="39" t="s">
        <v>121</v>
      </c>
      <c r="I56" s="39" t="s">
        <v>122</v>
      </c>
      <c r="J56" s="39" t="s">
        <v>154</v>
      </c>
      <c r="K56" s="40">
        <v>315</v>
      </c>
      <c r="L56" s="40">
        <v>2.7</v>
      </c>
      <c r="M56" s="40">
        <v>8</v>
      </c>
      <c r="N56" s="42">
        <v>6.6357000663570004E-2</v>
      </c>
      <c r="O56" s="43">
        <v>1</v>
      </c>
      <c r="P56" s="40">
        <v>5847.9000000000005</v>
      </c>
      <c r="Q56" s="39" t="s">
        <v>153</v>
      </c>
      <c r="R56" s="40">
        <v>315</v>
      </c>
      <c r="S56" s="39" t="s">
        <v>153</v>
      </c>
      <c r="T56" s="39" t="s">
        <v>165</v>
      </c>
      <c r="U56" s="40">
        <v>315</v>
      </c>
      <c r="V56" s="40">
        <v>45</v>
      </c>
      <c r="W56" s="40">
        <v>31.819805153394629</v>
      </c>
      <c r="X56" s="40">
        <v>-31.819805153394647</v>
      </c>
      <c r="Y56" s="40">
        <v>-24.5</v>
      </c>
      <c r="Z56" s="40">
        <v>0</v>
      </c>
      <c r="AA56" s="40">
        <v>18.150000000000002</v>
      </c>
      <c r="AB56" s="40">
        <v>90</v>
      </c>
      <c r="AC56" s="40">
        <v>32</v>
      </c>
      <c r="AD56" s="40">
        <v>0</v>
      </c>
      <c r="AE56" s="40">
        <v>90</v>
      </c>
      <c r="AF56" s="40">
        <v>3</v>
      </c>
      <c r="AG56" s="44" t="s">
        <v>236</v>
      </c>
      <c r="AH56" s="40">
        <f>VLOOKUP($A56,'[1]Script-VRA-Script'!$A$12:$AF$515,27,FALSE)</f>
        <v>2.7</v>
      </c>
      <c r="AI56" s="40">
        <f>VLOOKUP($A56,'[1]Script-VRA-Script'!$A$12:$AF$515,28,FALSE)</f>
        <v>2</v>
      </c>
      <c r="AJ56" s="45">
        <f>VLOOKUP($A56,'[1]Script-VRA-Script'!$A$12:$AF$515,29,FALSE)</f>
        <v>0.11086474501108648</v>
      </c>
      <c r="AK56" s="39">
        <f t="shared" si="1"/>
        <v>500</v>
      </c>
      <c r="AL56" s="44" t="str">
        <f t="shared" si="0"/>
        <v>GI\seed1\GA-07c_R_SubCase-1.dat</v>
      </c>
    </row>
    <row r="57" spans="1:38" x14ac:dyDescent="0.25">
      <c r="A57" s="37">
        <v>110</v>
      </c>
      <c r="B57" s="38" t="s">
        <v>237</v>
      </c>
      <c r="C57" s="39"/>
      <c r="D57" s="40">
        <v>30</v>
      </c>
      <c r="E57" s="40">
        <v>100</v>
      </c>
      <c r="F57" s="41">
        <v>0.02</v>
      </c>
      <c r="G57" s="41">
        <v>0.3</v>
      </c>
      <c r="H57" s="39" t="s">
        <v>121</v>
      </c>
      <c r="I57" s="39" t="s">
        <v>122</v>
      </c>
      <c r="J57" s="39" t="s">
        <v>154</v>
      </c>
      <c r="K57" s="40">
        <v>315</v>
      </c>
      <c r="L57" s="40">
        <v>2.7</v>
      </c>
      <c r="M57" s="40">
        <v>8</v>
      </c>
      <c r="N57" s="42">
        <v>6.6357000663570004E-2</v>
      </c>
      <c r="O57" s="43">
        <v>1</v>
      </c>
      <c r="P57" s="40">
        <v>8731.2000000000007</v>
      </c>
      <c r="Q57" s="39" t="s">
        <v>153</v>
      </c>
      <c r="R57" s="40">
        <v>315</v>
      </c>
      <c r="S57" s="39" t="s">
        <v>153</v>
      </c>
      <c r="T57" s="39" t="s">
        <v>165</v>
      </c>
      <c r="U57" s="40">
        <v>315</v>
      </c>
      <c r="V57" s="40">
        <v>45</v>
      </c>
      <c r="W57" s="40">
        <v>31.819805153394629</v>
      </c>
      <c r="X57" s="40">
        <v>-31.819805153394647</v>
      </c>
      <c r="Y57" s="40">
        <v>-24.5</v>
      </c>
      <c r="Z57" s="40">
        <v>0</v>
      </c>
      <c r="AA57" s="40">
        <v>18.150000000000002</v>
      </c>
      <c r="AB57" s="40">
        <v>90</v>
      </c>
      <c r="AC57" s="40">
        <v>32</v>
      </c>
      <c r="AD57" s="40">
        <v>0</v>
      </c>
      <c r="AE57" s="40">
        <v>90</v>
      </c>
      <c r="AF57" s="40">
        <v>3</v>
      </c>
      <c r="AG57" s="44" t="s">
        <v>238</v>
      </c>
      <c r="AH57" s="40">
        <f>VLOOKUP($A57,'[1]Script-VRA-Script'!$A$12:$AF$515,27,FALSE)</f>
        <v>2.7</v>
      </c>
      <c r="AI57" s="40">
        <f>VLOOKUP($A57,'[1]Script-VRA-Script'!$A$12:$AF$515,28,FALSE)</f>
        <v>2</v>
      </c>
      <c r="AJ57" s="45">
        <f>VLOOKUP($A57,'[1]Script-VRA-Script'!$A$12:$AF$515,29,FALSE)</f>
        <v>0.11086474501108648</v>
      </c>
      <c r="AK57" s="39">
        <f t="shared" si="1"/>
        <v>500</v>
      </c>
      <c r="AL57" s="44" t="str">
        <f t="shared" si="0"/>
        <v>GI\seed1\GA-07c_R_SubCase-2.dat</v>
      </c>
    </row>
    <row r="58" spans="1:38" x14ac:dyDescent="0.25">
      <c r="A58" s="37">
        <v>118</v>
      </c>
      <c r="B58" s="38" t="s">
        <v>239</v>
      </c>
      <c r="C58" s="39"/>
      <c r="D58" s="40">
        <v>30</v>
      </c>
      <c r="E58" s="40">
        <v>100</v>
      </c>
      <c r="F58" s="41">
        <v>0.02</v>
      </c>
      <c r="G58" s="41">
        <v>0.3</v>
      </c>
      <c r="H58" s="39" t="s">
        <v>121</v>
      </c>
      <c r="I58" s="39" t="s">
        <v>122</v>
      </c>
      <c r="J58" s="39" t="s">
        <v>164</v>
      </c>
      <c r="K58" s="40">
        <v>45</v>
      </c>
      <c r="L58" s="40">
        <v>2.7</v>
      </c>
      <c r="M58" s="40">
        <v>8</v>
      </c>
      <c r="N58" s="42">
        <v>7.2992700729927015E-2</v>
      </c>
      <c r="O58" s="43">
        <v>1</v>
      </c>
      <c r="P58" s="40">
        <v>5070.1000000000004</v>
      </c>
      <c r="Q58" s="39" t="s">
        <v>163</v>
      </c>
      <c r="R58" s="40">
        <v>45</v>
      </c>
      <c r="S58" s="39" t="s">
        <v>163</v>
      </c>
      <c r="T58" s="39" t="s">
        <v>165</v>
      </c>
      <c r="U58" s="40">
        <v>45</v>
      </c>
      <c r="V58" s="40">
        <v>45</v>
      </c>
      <c r="W58" s="40">
        <v>31.81980515339464</v>
      </c>
      <c r="X58" s="40">
        <v>31.819805153394636</v>
      </c>
      <c r="Y58" s="40">
        <v>-24.5</v>
      </c>
      <c r="Z58" s="40">
        <v>0</v>
      </c>
      <c r="AA58" s="40">
        <v>18.150000000000002</v>
      </c>
      <c r="AB58" s="40">
        <v>90</v>
      </c>
      <c r="AC58" s="40">
        <v>32</v>
      </c>
      <c r="AD58" s="40">
        <v>0</v>
      </c>
      <c r="AE58" s="40">
        <v>90</v>
      </c>
      <c r="AF58" s="40">
        <v>3</v>
      </c>
      <c r="AG58" s="44" t="s">
        <v>240</v>
      </c>
      <c r="AH58" s="40">
        <f>VLOOKUP($A58,'[1]Script-VRA-Script'!$A$12:$AF$515,27,FALSE)</f>
        <v>2.7</v>
      </c>
      <c r="AI58" s="40">
        <f>VLOOKUP($A58,'[1]Script-VRA-Script'!$A$12:$AF$515,28,FALSE)</f>
        <v>2</v>
      </c>
      <c r="AJ58" s="45">
        <f>VLOOKUP($A58,'[1]Script-VRA-Script'!$A$12:$AF$515,29,FALSE)</f>
        <v>0.12195121951219513</v>
      </c>
      <c r="AK58" s="39">
        <f t="shared" si="1"/>
        <v>500</v>
      </c>
      <c r="AL58" s="44" t="str">
        <f t="shared" si="0"/>
        <v>GI\seed1\GA-07d_H_SubCase-1.dat</v>
      </c>
    </row>
    <row r="59" spans="1:38" x14ac:dyDescent="0.25">
      <c r="A59" s="37">
        <v>119</v>
      </c>
      <c r="B59" s="38" t="s">
        <v>241</v>
      </c>
      <c r="C59" s="39"/>
      <c r="D59" s="40">
        <v>30</v>
      </c>
      <c r="E59" s="40">
        <v>100</v>
      </c>
      <c r="F59" s="41">
        <v>0.02</v>
      </c>
      <c r="G59" s="41">
        <v>0.3</v>
      </c>
      <c r="H59" s="39" t="s">
        <v>121</v>
      </c>
      <c r="I59" s="39" t="s">
        <v>122</v>
      </c>
      <c r="J59" s="39" t="s">
        <v>164</v>
      </c>
      <c r="K59" s="40">
        <v>45</v>
      </c>
      <c r="L59" s="40">
        <v>2.7</v>
      </c>
      <c r="M59" s="40">
        <v>8</v>
      </c>
      <c r="N59" s="42">
        <v>6.6357000663570004E-2</v>
      </c>
      <c r="O59" s="43">
        <v>1</v>
      </c>
      <c r="P59" s="40">
        <v>5847.9000000000005</v>
      </c>
      <c r="Q59" s="39" t="s">
        <v>163</v>
      </c>
      <c r="R59" s="40">
        <v>45</v>
      </c>
      <c r="S59" s="39" t="s">
        <v>163</v>
      </c>
      <c r="T59" s="39" t="s">
        <v>165</v>
      </c>
      <c r="U59" s="40">
        <v>45</v>
      </c>
      <c r="V59" s="40">
        <v>45</v>
      </c>
      <c r="W59" s="40">
        <v>31.81980515339464</v>
      </c>
      <c r="X59" s="40">
        <v>31.819805153394636</v>
      </c>
      <c r="Y59" s="40">
        <v>-24.5</v>
      </c>
      <c r="Z59" s="40">
        <v>0</v>
      </c>
      <c r="AA59" s="40">
        <v>18.150000000000002</v>
      </c>
      <c r="AB59" s="40">
        <v>90</v>
      </c>
      <c r="AC59" s="40">
        <v>32</v>
      </c>
      <c r="AD59" s="40">
        <v>0</v>
      </c>
      <c r="AE59" s="40">
        <v>90</v>
      </c>
      <c r="AF59" s="40">
        <v>3</v>
      </c>
      <c r="AG59" s="44" t="s">
        <v>242</v>
      </c>
      <c r="AH59" s="40">
        <f>VLOOKUP($A59,'[1]Script-VRA-Script'!$A$12:$AF$515,27,FALSE)</f>
        <v>2.7</v>
      </c>
      <c r="AI59" s="40">
        <f>VLOOKUP($A59,'[1]Script-VRA-Script'!$A$12:$AF$515,28,FALSE)</f>
        <v>2</v>
      </c>
      <c r="AJ59" s="45">
        <f>VLOOKUP($A59,'[1]Script-VRA-Script'!$A$12:$AF$515,29,FALSE)</f>
        <v>0.11086474501108648</v>
      </c>
      <c r="AK59" s="39">
        <f t="shared" si="1"/>
        <v>500</v>
      </c>
      <c r="AL59" s="44" t="str">
        <f t="shared" si="0"/>
        <v>GI\seed1\GA-07d_R_SubCase-1.dat</v>
      </c>
    </row>
    <row r="60" spans="1:38" x14ac:dyDescent="0.25">
      <c r="A60" s="37">
        <v>119</v>
      </c>
      <c r="B60" s="38" t="s">
        <v>243</v>
      </c>
      <c r="C60" s="39"/>
      <c r="D60" s="40">
        <v>30</v>
      </c>
      <c r="E60" s="40">
        <v>100</v>
      </c>
      <c r="F60" s="41">
        <v>0.02</v>
      </c>
      <c r="G60" s="41">
        <v>0.3</v>
      </c>
      <c r="H60" s="39" t="s">
        <v>121</v>
      </c>
      <c r="I60" s="39" t="s">
        <v>122</v>
      </c>
      <c r="J60" s="39" t="s">
        <v>164</v>
      </c>
      <c r="K60" s="40">
        <v>45</v>
      </c>
      <c r="L60" s="40">
        <v>2.7</v>
      </c>
      <c r="M60" s="40">
        <v>8</v>
      </c>
      <c r="N60" s="42">
        <v>6.6357000663570004E-2</v>
      </c>
      <c r="O60" s="43">
        <v>1</v>
      </c>
      <c r="P60" s="40">
        <v>8731.1</v>
      </c>
      <c r="Q60" s="39" t="s">
        <v>163</v>
      </c>
      <c r="R60" s="40">
        <v>45</v>
      </c>
      <c r="S60" s="39" t="s">
        <v>163</v>
      </c>
      <c r="T60" s="39" t="s">
        <v>165</v>
      </c>
      <c r="U60" s="40">
        <v>45</v>
      </c>
      <c r="V60" s="40">
        <v>45</v>
      </c>
      <c r="W60" s="40">
        <v>31.81980515339464</v>
      </c>
      <c r="X60" s="40">
        <v>31.819805153394636</v>
      </c>
      <c r="Y60" s="40">
        <v>-24.5</v>
      </c>
      <c r="Z60" s="40">
        <v>0</v>
      </c>
      <c r="AA60" s="40">
        <v>18.150000000000002</v>
      </c>
      <c r="AB60" s="40">
        <v>90</v>
      </c>
      <c r="AC60" s="40">
        <v>32</v>
      </c>
      <c r="AD60" s="40">
        <v>0</v>
      </c>
      <c r="AE60" s="40">
        <v>90</v>
      </c>
      <c r="AF60" s="40">
        <v>3</v>
      </c>
      <c r="AG60" s="44" t="s">
        <v>244</v>
      </c>
      <c r="AH60" s="40">
        <f>VLOOKUP($A60,'[1]Script-VRA-Script'!$A$12:$AF$515,27,FALSE)</f>
        <v>2.7</v>
      </c>
      <c r="AI60" s="40">
        <f>VLOOKUP($A60,'[1]Script-VRA-Script'!$A$12:$AF$515,28,FALSE)</f>
        <v>2</v>
      </c>
      <c r="AJ60" s="45">
        <f>VLOOKUP($A60,'[1]Script-VRA-Script'!$A$12:$AF$515,29,FALSE)</f>
        <v>0.11086474501108648</v>
      </c>
      <c r="AK60" s="39">
        <f t="shared" si="1"/>
        <v>500</v>
      </c>
      <c r="AL60" s="44" t="str">
        <f t="shared" si="0"/>
        <v>GI\seed1\GA-07d_R_SubCase-2.dat</v>
      </c>
    </row>
    <row r="61" spans="1:38" x14ac:dyDescent="0.25">
      <c r="A61" s="37">
        <v>128</v>
      </c>
      <c r="B61" s="38" t="s">
        <v>245</v>
      </c>
      <c r="C61" s="39"/>
      <c r="D61" s="40">
        <v>30</v>
      </c>
      <c r="E61" s="40">
        <v>100</v>
      </c>
      <c r="F61" s="41">
        <v>0.02</v>
      </c>
      <c r="G61" s="41">
        <v>0.3</v>
      </c>
      <c r="H61" s="39" t="s">
        <v>121</v>
      </c>
      <c r="I61" s="39" t="s">
        <v>122</v>
      </c>
      <c r="J61" s="39" t="s">
        <v>199</v>
      </c>
      <c r="K61" s="40">
        <v>180</v>
      </c>
      <c r="L61" s="40">
        <v>2.7</v>
      </c>
      <c r="M61" s="40">
        <v>8</v>
      </c>
      <c r="N61" s="42">
        <v>6.6357000663570004E-2</v>
      </c>
      <c r="O61" s="43">
        <v>1</v>
      </c>
      <c r="P61" s="40">
        <v>5856.1</v>
      </c>
      <c r="Q61" s="39" t="s">
        <v>198</v>
      </c>
      <c r="R61" s="40">
        <v>180</v>
      </c>
      <c r="S61" s="39" t="s">
        <v>198</v>
      </c>
      <c r="T61" s="39" t="s">
        <v>165</v>
      </c>
      <c r="U61" s="40">
        <v>180</v>
      </c>
      <c r="V61" s="40">
        <v>45</v>
      </c>
      <c r="W61" s="40">
        <v>-45</v>
      </c>
      <c r="X61" s="40">
        <v>5.5107285922006977E-15</v>
      </c>
      <c r="Y61" s="40">
        <v>-24.5</v>
      </c>
      <c r="Z61" s="40">
        <v>0</v>
      </c>
      <c r="AA61" s="40">
        <v>18.150000000000002</v>
      </c>
      <c r="AB61" s="40">
        <v>90</v>
      </c>
      <c r="AC61" s="40">
        <v>32</v>
      </c>
      <c r="AD61" s="40">
        <v>0</v>
      </c>
      <c r="AE61" s="40">
        <v>90</v>
      </c>
      <c r="AF61" s="40">
        <v>3</v>
      </c>
      <c r="AG61" s="44" t="s">
        <v>246</v>
      </c>
      <c r="AH61" s="40">
        <f>VLOOKUP($A61,'[1]Script-VRA-Script'!$A$12:$AF$515,27,FALSE)</f>
        <v>2.7</v>
      </c>
      <c r="AI61" s="40">
        <f>VLOOKUP($A61,'[1]Script-VRA-Script'!$A$12:$AF$515,28,FALSE)</f>
        <v>2</v>
      </c>
      <c r="AJ61" s="45">
        <f>VLOOKUP($A61,'[1]Script-VRA-Script'!$A$12:$AF$515,29,FALSE)</f>
        <v>0.11086474501108648</v>
      </c>
      <c r="AK61" s="39">
        <f t="shared" si="1"/>
        <v>500</v>
      </c>
      <c r="AL61" s="44" t="str">
        <f t="shared" si="0"/>
        <v>GI\seed1\GA-08a_H_R_SubCase-1.dat</v>
      </c>
    </row>
    <row r="62" spans="1:38" x14ac:dyDescent="0.25">
      <c r="A62" s="37">
        <v>137</v>
      </c>
      <c r="B62" s="38" t="s">
        <v>247</v>
      </c>
      <c r="C62" s="39"/>
      <c r="D62" s="40">
        <v>30</v>
      </c>
      <c r="E62" s="40">
        <v>100</v>
      </c>
      <c r="F62" s="41">
        <v>0.02</v>
      </c>
      <c r="G62" s="41">
        <v>0.3</v>
      </c>
      <c r="H62" s="39" t="s">
        <v>121</v>
      </c>
      <c r="I62" s="39" t="s">
        <v>122</v>
      </c>
      <c r="J62" s="39" t="s">
        <v>191</v>
      </c>
      <c r="K62" s="40">
        <v>360</v>
      </c>
      <c r="L62" s="40">
        <v>2.7</v>
      </c>
      <c r="M62" s="40">
        <v>8</v>
      </c>
      <c r="N62" s="42">
        <v>6.6357000663570004E-2</v>
      </c>
      <c r="O62" s="43">
        <v>1</v>
      </c>
      <c r="P62" s="40">
        <v>5862.8</v>
      </c>
      <c r="Q62" s="39" t="s">
        <v>190</v>
      </c>
      <c r="R62" s="40">
        <v>360</v>
      </c>
      <c r="S62" s="39" t="s">
        <v>190</v>
      </c>
      <c r="T62" s="39" t="s">
        <v>165</v>
      </c>
      <c r="U62" s="40">
        <v>360</v>
      </c>
      <c r="V62" s="40">
        <v>45</v>
      </c>
      <c r="W62" s="40">
        <v>45</v>
      </c>
      <c r="X62" s="40">
        <v>-1.1021457184401395E-14</v>
      </c>
      <c r="Y62" s="40">
        <v>-24.5</v>
      </c>
      <c r="Z62" s="40">
        <v>0</v>
      </c>
      <c r="AA62" s="40">
        <v>18.150000000000002</v>
      </c>
      <c r="AB62" s="40">
        <v>90</v>
      </c>
      <c r="AC62" s="40">
        <v>32</v>
      </c>
      <c r="AD62" s="40">
        <v>0</v>
      </c>
      <c r="AE62" s="40">
        <v>90</v>
      </c>
      <c r="AF62" s="40">
        <v>3</v>
      </c>
      <c r="AG62" s="44" t="s">
        <v>248</v>
      </c>
      <c r="AH62" s="40">
        <f>VLOOKUP($A62,'[1]Script-VRA-Script'!$A$12:$AF$515,27,FALSE)</f>
        <v>2.7</v>
      </c>
      <c r="AI62" s="40">
        <f>VLOOKUP($A62,'[1]Script-VRA-Script'!$A$12:$AF$515,28,FALSE)</f>
        <v>2</v>
      </c>
      <c r="AJ62" s="45">
        <f>VLOOKUP($A62,'[1]Script-VRA-Script'!$A$12:$AF$515,29,FALSE)</f>
        <v>0.11086474501108648</v>
      </c>
      <c r="AK62" s="39">
        <f t="shared" si="1"/>
        <v>500</v>
      </c>
      <c r="AL62" s="44" t="str">
        <f t="shared" si="0"/>
        <v>GI\seed1\GA-08b_H_R_SubCase-1.dat</v>
      </c>
    </row>
    <row r="63" spans="1:38" x14ac:dyDescent="0.25">
      <c r="A63" s="37"/>
      <c r="B63" s="38"/>
      <c r="C63" s="39"/>
      <c r="D63" s="40"/>
      <c r="E63" s="40"/>
      <c r="F63" s="41"/>
      <c r="G63" s="41"/>
      <c r="H63" s="39"/>
      <c r="I63" s="39"/>
      <c r="J63" s="39"/>
      <c r="K63" s="40"/>
      <c r="L63" s="40"/>
      <c r="M63" s="40"/>
      <c r="N63" s="42"/>
      <c r="O63" s="43"/>
      <c r="P63" s="40"/>
      <c r="Q63" s="39"/>
      <c r="R63" s="40"/>
      <c r="S63" s="39"/>
      <c r="T63" s="39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4"/>
      <c r="AH63" s="40"/>
      <c r="AI63" s="40"/>
      <c r="AJ63" s="45"/>
      <c r="AK63" s="39"/>
      <c r="AL63" s="44"/>
    </row>
    <row r="64" spans="1:38" x14ac:dyDescent="0.25">
      <c r="A64" s="37">
        <v>151</v>
      </c>
      <c r="B64" s="38" t="s">
        <v>249</v>
      </c>
      <c r="C64" s="39"/>
      <c r="D64" s="40">
        <v>30</v>
      </c>
      <c r="E64" s="40">
        <v>100</v>
      </c>
      <c r="F64" s="41">
        <v>0.02</v>
      </c>
      <c r="G64" s="41">
        <v>0.3</v>
      </c>
      <c r="H64" s="39" t="s">
        <v>121</v>
      </c>
      <c r="I64" s="39" t="s">
        <v>122</v>
      </c>
      <c r="J64" s="39" t="s">
        <v>153</v>
      </c>
      <c r="K64" s="40">
        <v>112.5</v>
      </c>
      <c r="L64" s="40">
        <v>5</v>
      </c>
      <c r="M64" s="40">
        <v>8</v>
      </c>
      <c r="N64" s="42">
        <v>5.235602094240837E-2</v>
      </c>
      <c r="O64" s="43">
        <v>1</v>
      </c>
      <c r="P64" s="40">
        <v>7357.5</v>
      </c>
      <c r="Q64" s="39" t="s">
        <v>124</v>
      </c>
      <c r="R64" s="40">
        <v>67.5</v>
      </c>
      <c r="S64" s="39" t="s">
        <v>124</v>
      </c>
      <c r="T64" s="39" t="s">
        <v>125</v>
      </c>
      <c r="U64" s="40">
        <v>90</v>
      </c>
      <c r="V64" s="40">
        <v>45</v>
      </c>
      <c r="W64" s="40">
        <v>2.7553642961003488E-15</v>
      </c>
      <c r="X64" s="40">
        <v>45</v>
      </c>
      <c r="Y64" s="40">
        <v>-11.89</v>
      </c>
      <c r="Z64" s="40">
        <v>0</v>
      </c>
      <c r="AA64" s="40">
        <v>18.150000000000002</v>
      </c>
      <c r="AB64" s="40">
        <v>90</v>
      </c>
      <c r="AC64" s="40">
        <v>32</v>
      </c>
      <c r="AD64" s="40">
        <v>0</v>
      </c>
      <c r="AE64" s="40">
        <v>90</v>
      </c>
      <c r="AF64" s="40">
        <v>3</v>
      </c>
      <c r="AG64" s="44" t="s">
        <v>250</v>
      </c>
      <c r="AH64" s="40">
        <f>VLOOKUP($A64,'[1]Script-VRA-Script'!$A$12:$AF$515,27,FALSE)</f>
        <v>5</v>
      </c>
      <c r="AI64" s="40">
        <f>VLOOKUP($A64,'[1]Script-VRA-Script'!$A$12:$AF$515,28,FALSE)</f>
        <v>2</v>
      </c>
      <c r="AJ64" s="45">
        <f>VLOOKUP($A64,'[1]Script-VRA-Script'!$A$12:$AF$515,29,FALSE)</f>
        <v>8.9285714285714288E-2</v>
      </c>
      <c r="AK64" s="39">
        <f>AK62</f>
        <v>500</v>
      </c>
      <c r="AL64" s="44" t="str">
        <f t="shared" ref="AL64:AL76" si="2">SUBSTITUTE("WI\seed1\"&amp;AG64,"""","")</f>
        <v>WI\seed1\GA-09a_H_R_SubCase-1.dat</v>
      </c>
    </row>
    <row r="65" spans="1:38" x14ac:dyDescent="0.25">
      <c r="A65" s="37">
        <v>151</v>
      </c>
      <c r="B65" s="38" t="s">
        <v>251</v>
      </c>
      <c r="C65" s="39"/>
      <c r="D65" s="40">
        <v>30</v>
      </c>
      <c r="E65" s="40">
        <v>100</v>
      </c>
      <c r="F65" s="41">
        <v>0.02</v>
      </c>
      <c r="G65" s="41">
        <v>0.3</v>
      </c>
      <c r="H65" s="39" t="s">
        <v>121</v>
      </c>
      <c r="I65" s="39" t="s">
        <v>122</v>
      </c>
      <c r="J65" s="39" t="s">
        <v>153</v>
      </c>
      <c r="K65" s="40">
        <v>112.5</v>
      </c>
      <c r="L65" s="40">
        <v>5</v>
      </c>
      <c r="M65" s="40">
        <v>8</v>
      </c>
      <c r="N65" s="42">
        <v>5.235602094240837E-2</v>
      </c>
      <c r="O65" s="43">
        <v>1</v>
      </c>
      <c r="P65" s="40">
        <v>8159.2000000000007</v>
      </c>
      <c r="Q65" s="39" t="s">
        <v>124</v>
      </c>
      <c r="R65" s="40">
        <v>67.5</v>
      </c>
      <c r="S65" s="39" t="s">
        <v>124</v>
      </c>
      <c r="T65" s="39" t="s">
        <v>125</v>
      </c>
      <c r="U65" s="40">
        <v>90</v>
      </c>
      <c r="V65" s="40">
        <v>45</v>
      </c>
      <c r="W65" s="40">
        <v>2.7553642961003488E-15</v>
      </c>
      <c r="X65" s="40">
        <v>45</v>
      </c>
      <c r="Y65" s="40">
        <v>-11.89</v>
      </c>
      <c r="Z65" s="40">
        <v>0</v>
      </c>
      <c r="AA65" s="40">
        <v>18.150000000000002</v>
      </c>
      <c r="AB65" s="40">
        <v>90</v>
      </c>
      <c r="AC65" s="40">
        <v>32</v>
      </c>
      <c r="AD65" s="40">
        <v>0</v>
      </c>
      <c r="AE65" s="40">
        <v>90</v>
      </c>
      <c r="AF65" s="40">
        <v>3</v>
      </c>
      <c r="AG65" s="44" t="s">
        <v>252</v>
      </c>
      <c r="AH65" s="40">
        <f>VLOOKUP($A65,'[1]Script-VRA-Script'!$A$12:$AF$515,27,FALSE)</f>
        <v>5</v>
      </c>
      <c r="AI65" s="40">
        <f>VLOOKUP($A65,'[1]Script-VRA-Script'!$A$12:$AF$515,28,FALSE)</f>
        <v>2</v>
      </c>
      <c r="AJ65" s="45">
        <f>VLOOKUP($A65,'[1]Script-VRA-Script'!$A$12:$AF$515,29,FALSE)</f>
        <v>8.9285714285714288E-2</v>
      </c>
      <c r="AK65" s="39">
        <f t="shared" si="1"/>
        <v>500</v>
      </c>
      <c r="AL65" s="44" t="str">
        <f t="shared" si="2"/>
        <v>WI\seed1\GA-09a_H_R_SubCase-2.dat</v>
      </c>
    </row>
    <row r="66" spans="1:38" x14ac:dyDescent="0.25">
      <c r="A66" s="37">
        <v>151</v>
      </c>
      <c r="B66" s="38" t="s">
        <v>253</v>
      </c>
      <c r="C66" s="39"/>
      <c r="D66" s="40">
        <v>30</v>
      </c>
      <c r="E66" s="40">
        <v>100</v>
      </c>
      <c r="F66" s="41">
        <v>0.02</v>
      </c>
      <c r="G66" s="41">
        <v>0.3</v>
      </c>
      <c r="H66" s="39" t="s">
        <v>121</v>
      </c>
      <c r="I66" s="39" t="s">
        <v>122</v>
      </c>
      <c r="J66" s="39" t="s">
        <v>153</v>
      </c>
      <c r="K66" s="40">
        <v>112.5</v>
      </c>
      <c r="L66" s="40">
        <v>5</v>
      </c>
      <c r="M66" s="40">
        <v>8</v>
      </c>
      <c r="N66" s="42">
        <v>5.235602094240837E-2</v>
      </c>
      <c r="O66" s="43">
        <v>1</v>
      </c>
      <c r="P66" s="40">
        <v>10577</v>
      </c>
      <c r="Q66" s="39" t="s">
        <v>124</v>
      </c>
      <c r="R66" s="40">
        <v>67.5</v>
      </c>
      <c r="S66" s="39" t="s">
        <v>124</v>
      </c>
      <c r="T66" s="39" t="s">
        <v>125</v>
      </c>
      <c r="U66" s="40">
        <v>90</v>
      </c>
      <c r="V66" s="40">
        <v>45</v>
      </c>
      <c r="W66" s="40">
        <v>2.7553642961003488E-15</v>
      </c>
      <c r="X66" s="40">
        <v>45</v>
      </c>
      <c r="Y66" s="40">
        <v>-11.89</v>
      </c>
      <c r="Z66" s="40">
        <v>0</v>
      </c>
      <c r="AA66" s="40">
        <v>18.150000000000002</v>
      </c>
      <c r="AB66" s="40">
        <v>90</v>
      </c>
      <c r="AC66" s="40">
        <v>32</v>
      </c>
      <c r="AD66" s="40">
        <v>0</v>
      </c>
      <c r="AE66" s="40">
        <v>90</v>
      </c>
      <c r="AF66" s="40">
        <v>3</v>
      </c>
      <c r="AG66" s="44" t="s">
        <v>254</v>
      </c>
      <c r="AH66" s="40">
        <f>VLOOKUP($A66,'[1]Script-VRA-Script'!$A$12:$AF$515,27,FALSE)</f>
        <v>5</v>
      </c>
      <c r="AI66" s="40">
        <f>VLOOKUP($A66,'[1]Script-VRA-Script'!$A$12:$AF$515,28,FALSE)</f>
        <v>2</v>
      </c>
      <c r="AJ66" s="45">
        <f>VLOOKUP($A66,'[1]Script-VRA-Script'!$A$12:$AF$515,29,FALSE)</f>
        <v>8.9285714285714288E-2</v>
      </c>
      <c r="AK66" s="39">
        <f t="shared" si="1"/>
        <v>500</v>
      </c>
      <c r="AL66" s="44" t="str">
        <f t="shared" si="2"/>
        <v>WI\seed1\GA-09a_H_R_SubCase-3.dat</v>
      </c>
    </row>
    <row r="67" spans="1:38" x14ac:dyDescent="0.25">
      <c r="A67" s="37">
        <v>155</v>
      </c>
      <c r="B67" s="38" t="s">
        <v>255</v>
      </c>
      <c r="C67" s="39"/>
      <c r="D67" s="40">
        <v>30</v>
      </c>
      <c r="E67" s="40">
        <v>100</v>
      </c>
      <c r="F67" s="41">
        <v>0.02</v>
      </c>
      <c r="G67" s="41">
        <v>0.3</v>
      </c>
      <c r="H67" s="39" t="s">
        <v>121</v>
      </c>
      <c r="I67" s="39" t="s">
        <v>122</v>
      </c>
      <c r="J67" s="39" t="s">
        <v>123</v>
      </c>
      <c r="K67" s="40">
        <v>67.5</v>
      </c>
      <c r="L67" s="40">
        <v>5</v>
      </c>
      <c r="M67" s="40">
        <v>8</v>
      </c>
      <c r="N67" s="42">
        <v>4.7596382674916705E-2</v>
      </c>
      <c r="O67" s="43">
        <v>1</v>
      </c>
      <c r="P67" s="40">
        <v>3686.9</v>
      </c>
      <c r="Q67" s="39" t="s">
        <v>154</v>
      </c>
      <c r="R67" s="40">
        <v>112.5</v>
      </c>
      <c r="S67" s="39" t="s">
        <v>154</v>
      </c>
      <c r="T67" s="39" t="s">
        <v>165</v>
      </c>
      <c r="U67" s="40">
        <v>90</v>
      </c>
      <c r="V67" s="40">
        <v>45</v>
      </c>
      <c r="W67" s="40">
        <v>2.7553642961003488E-15</v>
      </c>
      <c r="X67" s="40">
        <v>45</v>
      </c>
      <c r="Y67" s="40">
        <v>-24.5</v>
      </c>
      <c r="Z67" s="40">
        <v>0</v>
      </c>
      <c r="AA67" s="40">
        <v>18.150000000000002</v>
      </c>
      <c r="AB67" s="40">
        <v>90</v>
      </c>
      <c r="AC67" s="40">
        <v>32</v>
      </c>
      <c r="AD67" s="40">
        <v>0</v>
      </c>
      <c r="AE67" s="40">
        <v>90</v>
      </c>
      <c r="AF67" s="40">
        <v>3</v>
      </c>
      <c r="AG67" s="44" t="s">
        <v>256</v>
      </c>
      <c r="AH67" s="40">
        <f>VLOOKUP($A67,'[1]Script-VRA-Script'!$A$12:$AF$515,27,FALSE)</f>
        <v>5</v>
      </c>
      <c r="AI67" s="40">
        <f>VLOOKUP($A67,'[1]Script-VRA-Script'!$A$12:$AF$515,28,FALSE)</f>
        <v>2</v>
      </c>
      <c r="AJ67" s="45">
        <f>VLOOKUP($A67,'[1]Script-VRA-Script'!$A$12:$AF$515,29,FALSE)</f>
        <v>8.1168831168831168E-2</v>
      </c>
      <c r="AK67" s="39">
        <f t="shared" si="1"/>
        <v>500</v>
      </c>
      <c r="AL67" s="44" t="str">
        <f t="shared" si="2"/>
        <v>WI\seed1\GA-09b_H_SubCase-1.dat</v>
      </c>
    </row>
    <row r="68" spans="1:38" x14ac:dyDescent="0.25">
      <c r="A68" s="37">
        <v>155</v>
      </c>
      <c r="B68" s="38" t="s">
        <v>257</v>
      </c>
      <c r="C68" s="39"/>
      <c r="D68" s="40">
        <v>30</v>
      </c>
      <c r="E68" s="40">
        <v>100</v>
      </c>
      <c r="F68" s="41">
        <v>0.02</v>
      </c>
      <c r="G68" s="41">
        <v>0.3</v>
      </c>
      <c r="H68" s="39" t="s">
        <v>121</v>
      </c>
      <c r="I68" s="39" t="s">
        <v>122</v>
      </c>
      <c r="J68" s="39" t="s">
        <v>123</v>
      </c>
      <c r="K68" s="40">
        <v>67.5</v>
      </c>
      <c r="L68" s="40">
        <v>5</v>
      </c>
      <c r="M68" s="40">
        <v>8</v>
      </c>
      <c r="N68" s="42">
        <v>4.7596382674916705E-2</v>
      </c>
      <c r="O68" s="43">
        <v>1</v>
      </c>
      <c r="P68" s="40">
        <v>9607.5</v>
      </c>
      <c r="Q68" s="39" t="s">
        <v>154</v>
      </c>
      <c r="R68" s="40">
        <v>112.5</v>
      </c>
      <c r="S68" s="39" t="s">
        <v>154</v>
      </c>
      <c r="T68" s="39" t="s">
        <v>165</v>
      </c>
      <c r="U68" s="40">
        <v>90</v>
      </c>
      <c r="V68" s="40">
        <v>45</v>
      </c>
      <c r="W68" s="40">
        <v>2.7553642961003488E-15</v>
      </c>
      <c r="X68" s="40">
        <v>45</v>
      </c>
      <c r="Y68" s="40">
        <v>-24.5</v>
      </c>
      <c r="Z68" s="40">
        <v>0</v>
      </c>
      <c r="AA68" s="40">
        <v>18.150000000000002</v>
      </c>
      <c r="AB68" s="40">
        <v>90</v>
      </c>
      <c r="AC68" s="40">
        <v>32</v>
      </c>
      <c r="AD68" s="40">
        <v>0</v>
      </c>
      <c r="AE68" s="40">
        <v>90</v>
      </c>
      <c r="AF68" s="40">
        <v>3</v>
      </c>
      <c r="AG68" s="44" t="s">
        <v>258</v>
      </c>
      <c r="AH68" s="40">
        <f>VLOOKUP($A68,'[1]Script-VRA-Script'!$A$12:$AF$515,27,FALSE)</f>
        <v>5</v>
      </c>
      <c r="AI68" s="40">
        <f>VLOOKUP($A68,'[1]Script-VRA-Script'!$A$12:$AF$515,28,FALSE)</f>
        <v>2</v>
      </c>
      <c r="AJ68" s="45">
        <f>VLOOKUP($A68,'[1]Script-VRA-Script'!$A$12:$AF$515,29,FALSE)</f>
        <v>8.1168831168831168E-2</v>
      </c>
      <c r="AK68" s="39">
        <f t="shared" si="1"/>
        <v>500</v>
      </c>
      <c r="AL68" s="44" t="str">
        <f t="shared" si="2"/>
        <v>WI\seed1\GA-09b_H_SubCase-2.dat</v>
      </c>
    </row>
    <row r="69" spans="1:38" x14ac:dyDescent="0.25">
      <c r="A69" s="37">
        <v>160</v>
      </c>
      <c r="B69" s="38" t="s">
        <v>259</v>
      </c>
      <c r="C69" s="39"/>
      <c r="D69" s="40">
        <v>30</v>
      </c>
      <c r="E69" s="40">
        <v>100</v>
      </c>
      <c r="F69" s="41">
        <v>0.02</v>
      </c>
      <c r="G69" s="41">
        <v>0.3</v>
      </c>
      <c r="H69" s="39" t="s">
        <v>121</v>
      </c>
      <c r="I69" s="39" t="s">
        <v>122</v>
      </c>
      <c r="J69" s="39" t="s">
        <v>123</v>
      </c>
      <c r="K69" s="40">
        <v>67.5</v>
      </c>
      <c r="L69" s="40">
        <v>5</v>
      </c>
      <c r="M69" s="40">
        <v>8</v>
      </c>
      <c r="N69" s="42">
        <v>5.235602094240837E-2</v>
      </c>
      <c r="O69" s="43">
        <v>1</v>
      </c>
      <c r="P69" s="40">
        <v>7366.5</v>
      </c>
      <c r="Q69" s="39" t="s">
        <v>154</v>
      </c>
      <c r="R69" s="40">
        <v>112.5</v>
      </c>
      <c r="S69" s="39" t="s">
        <v>154</v>
      </c>
      <c r="T69" s="39" t="s">
        <v>125</v>
      </c>
      <c r="U69" s="40">
        <v>90</v>
      </c>
      <c r="V69" s="40">
        <v>45</v>
      </c>
      <c r="W69" s="40">
        <v>2.7553642961003488E-15</v>
      </c>
      <c r="X69" s="40">
        <v>45</v>
      </c>
      <c r="Y69" s="40">
        <v>-11.89</v>
      </c>
      <c r="Z69" s="40">
        <v>0</v>
      </c>
      <c r="AA69" s="40">
        <v>18.150000000000002</v>
      </c>
      <c r="AB69" s="40">
        <v>90</v>
      </c>
      <c r="AC69" s="40">
        <v>32</v>
      </c>
      <c r="AD69" s="40">
        <v>0</v>
      </c>
      <c r="AE69" s="40">
        <v>90</v>
      </c>
      <c r="AF69" s="40">
        <v>3</v>
      </c>
      <c r="AG69" s="44" t="s">
        <v>260</v>
      </c>
      <c r="AH69" s="40">
        <f>VLOOKUP($A69,'[1]Script-VRA-Script'!$A$12:$AF$515,27,FALSE)</f>
        <v>5</v>
      </c>
      <c r="AI69" s="40">
        <f>VLOOKUP($A69,'[1]Script-VRA-Script'!$A$12:$AF$515,28,FALSE)</f>
        <v>2</v>
      </c>
      <c r="AJ69" s="45">
        <f>VLOOKUP($A69,'[1]Script-VRA-Script'!$A$12:$AF$515,29,FALSE)</f>
        <v>8.9285714285714288E-2</v>
      </c>
      <c r="AK69" s="39">
        <f t="shared" si="1"/>
        <v>500</v>
      </c>
      <c r="AL69" s="44" t="str">
        <f t="shared" si="2"/>
        <v>WI\seed1\GA-09b_R_SubCase-1.dat</v>
      </c>
    </row>
    <row r="70" spans="1:38" x14ac:dyDescent="0.25">
      <c r="A70" s="37">
        <v>160</v>
      </c>
      <c r="B70" s="38" t="s">
        <v>261</v>
      </c>
      <c r="C70" s="39"/>
      <c r="D70" s="40">
        <v>30</v>
      </c>
      <c r="E70" s="40">
        <v>100</v>
      </c>
      <c r="F70" s="41">
        <v>0.02</v>
      </c>
      <c r="G70" s="41">
        <v>0.3</v>
      </c>
      <c r="H70" s="39" t="s">
        <v>121</v>
      </c>
      <c r="I70" s="39" t="s">
        <v>122</v>
      </c>
      <c r="J70" s="39" t="s">
        <v>123</v>
      </c>
      <c r="K70" s="40">
        <v>67.5</v>
      </c>
      <c r="L70" s="40">
        <v>5</v>
      </c>
      <c r="M70" s="40">
        <v>8</v>
      </c>
      <c r="N70" s="42">
        <v>5.235602094240837E-2</v>
      </c>
      <c r="O70" s="43">
        <v>1</v>
      </c>
      <c r="P70" s="40">
        <v>8159</v>
      </c>
      <c r="Q70" s="39" t="s">
        <v>154</v>
      </c>
      <c r="R70" s="40">
        <v>112.5</v>
      </c>
      <c r="S70" s="39" t="s">
        <v>154</v>
      </c>
      <c r="T70" s="39" t="s">
        <v>125</v>
      </c>
      <c r="U70" s="40">
        <v>90</v>
      </c>
      <c r="V70" s="40">
        <v>45</v>
      </c>
      <c r="W70" s="40">
        <v>2.7553642961003488E-15</v>
      </c>
      <c r="X70" s="40">
        <v>45</v>
      </c>
      <c r="Y70" s="40">
        <v>-11.89</v>
      </c>
      <c r="Z70" s="40">
        <v>0</v>
      </c>
      <c r="AA70" s="40">
        <v>18.150000000000002</v>
      </c>
      <c r="AB70" s="40">
        <v>90</v>
      </c>
      <c r="AC70" s="40">
        <v>32</v>
      </c>
      <c r="AD70" s="40">
        <v>0</v>
      </c>
      <c r="AE70" s="40">
        <v>90</v>
      </c>
      <c r="AF70" s="40">
        <v>3</v>
      </c>
      <c r="AG70" s="44" t="s">
        <v>262</v>
      </c>
      <c r="AH70" s="40">
        <f>VLOOKUP($A70,'[1]Script-VRA-Script'!$A$12:$AF$515,27,FALSE)</f>
        <v>5</v>
      </c>
      <c r="AI70" s="40">
        <f>VLOOKUP($A70,'[1]Script-VRA-Script'!$A$12:$AF$515,28,FALSE)</f>
        <v>2</v>
      </c>
      <c r="AJ70" s="45">
        <f>VLOOKUP($A70,'[1]Script-VRA-Script'!$A$12:$AF$515,29,FALSE)</f>
        <v>8.9285714285714288E-2</v>
      </c>
      <c r="AK70" s="39">
        <f t="shared" si="1"/>
        <v>500</v>
      </c>
      <c r="AL70" s="44" t="str">
        <f t="shared" si="2"/>
        <v>WI\seed1\GA-09b_R_SubCase-2.dat</v>
      </c>
    </row>
    <row r="71" spans="1:38" x14ac:dyDescent="0.25">
      <c r="A71" s="37">
        <v>167</v>
      </c>
      <c r="B71" s="38" t="s">
        <v>263</v>
      </c>
      <c r="C71" s="39"/>
      <c r="D71" s="40">
        <v>30</v>
      </c>
      <c r="E71" s="40">
        <v>100</v>
      </c>
      <c r="F71" s="41">
        <v>0.02</v>
      </c>
      <c r="G71" s="41">
        <v>0.3</v>
      </c>
      <c r="H71" s="39" t="s">
        <v>121</v>
      </c>
      <c r="I71" s="39" t="s">
        <v>122</v>
      </c>
      <c r="J71" s="39" t="s">
        <v>172</v>
      </c>
      <c r="K71" s="40">
        <v>292.5</v>
      </c>
      <c r="L71" s="40">
        <v>5</v>
      </c>
      <c r="M71" s="40">
        <v>8</v>
      </c>
      <c r="N71" s="42">
        <v>4.7596382674916705E-2</v>
      </c>
      <c r="O71" s="43">
        <v>1</v>
      </c>
      <c r="P71" s="40">
        <v>8977.1</v>
      </c>
      <c r="Q71" s="39" t="s">
        <v>144</v>
      </c>
      <c r="R71" s="40">
        <v>247.5</v>
      </c>
      <c r="S71" s="39" t="s">
        <v>144</v>
      </c>
      <c r="T71" s="39" t="s">
        <v>264</v>
      </c>
      <c r="U71" s="40">
        <v>270</v>
      </c>
      <c r="V71" s="40">
        <v>45</v>
      </c>
      <c r="W71" s="40">
        <v>-8.2660928883010465E-15</v>
      </c>
      <c r="X71" s="40">
        <v>-45</v>
      </c>
      <c r="Y71" s="40">
        <v>-18.149999999999999</v>
      </c>
      <c r="Z71" s="40">
        <v>0</v>
      </c>
      <c r="AA71" s="40">
        <v>18.150000000000002</v>
      </c>
      <c r="AB71" s="40">
        <v>90</v>
      </c>
      <c r="AC71" s="40">
        <v>32</v>
      </c>
      <c r="AD71" s="40">
        <v>0</v>
      </c>
      <c r="AE71" s="40">
        <v>90</v>
      </c>
      <c r="AF71" s="40">
        <v>3</v>
      </c>
      <c r="AG71" s="44" t="s">
        <v>265</v>
      </c>
      <c r="AH71" s="40">
        <f>VLOOKUP($A71,'[1]Script-VRA-Script'!$A$12:$AF$515,27,FALSE)</f>
        <v>5</v>
      </c>
      <c r="AI71" s="40">
        <f>VLOOKUP($A71,'[1]Script-VRA-Script'!$A$12:$AF$515,28,FALSE)</f>
        <v>2</v>
      </c>
      <c r="AJ71" s="45">
        <f>VLOOKUP($A71,'[1]Script-VRA-Script'!$A$12:$AF$515,29,FALSE)</f>
        <v>8.1168831168831168E-2</v>
      </c>
      <c r="AK71" s="39">
        <f t="shared" si="1"/>
        <v>500</v>
      </c>
      <c r="AL71" s="44" t="str">
        <f t="shared" si="2"/>
        <v>WI\seed1\GA-10a_H_SubCase-1.dat</v>
      </c>
    </row>
    <row r="72" spans="1:38" x14ac:dyDescent="0.25">
      <c r="A72" s="37">
        <v>169</v>
      </c>
      <c r="B72" s="38" t="s">
        <v>266</v>
      </c>
      <c r="C72" s="39"/>
      <c r="D72" s="40">
        <v>30</v>
      </c>
      <c r="E72" s="40">
        <v>100</v>
      </c>
      <c r="F72" s="41">
        <v>0.02</v>
      </c>
      <c r="G72" s="41">
        <v>0.3</v>
      </c>
      <c r="H72" s="39" t="s">
        <v>121</v>
      </c>
      <c r="I72" s="39" t="s">
        <v>122</v>
      </c>
      <c r="J72" s="39" t="s">
        <v>172</v>
      </c>
      <c r="K72" s="40">
        <v>292.5</v>
      </c>
      <c r="L72" s="40">
        <v>5</v>
      </c>
      <c r="M72" s="40">
        <v>8</v>
      </c>
      <c r="N72" s="42">
        <v>5.235602094240837E-2</v>
      </c>
      <c r="O72" s="43">
        <v>1</v>
      </c>
      <c r="P72" s="40">
        <v>7366.5</v>
      </c>
      <c r="Q72" s="39" t="s">
        <v>144</v>
      </c>
      <c r="R72" s="40">
        <v>247.5</v>
      </c>
      <c r="S72" s="39" t="s">
        <v>144</v>
      </c>
      <c r="T72" s="39" t="s">
        <v>125</v>
      </c>
      <c r="U72" s="40">
        <v>270</v>
      </c>
      <c r="V72" s="40">
        <v>45</v>
      </c>
      <c r="W72" s="40">
        <v>-8.2660928883010465E-15</v>
      </c>
      <c r="X72" s="40">
        <v>-45</v>
      </c>
      <c r="Y72" s="40">
        <v>-11.89</v>
      </c>
      <c r="Z72" s="40">
        <v>0</v>
      </c>
      <c r="AA72" s="40">
        <v>18.150000000000002</v>
      </c>
      <c r="AB72" s="40">
        <v>90</v>
      </c>
      <c r="AC72" s="40">
        <v>32</v>
      </c>
      <c r="AD72" s="40">
        <v>0</v>
      </c>
      <c r="AE72" s="40">
        <v>90</v>
      </c>
      <c r="AF72" s="40">
        <v>3</v>
      </c>
      <c r="AG72" s="44" t="s">
        <v>267</v>
      </c>
      <c r="AH72" s="40">
        <f>VLOOKUP($A72,'[1]Script-VRA-Script'!$A$12:$AF$515,27,FALSE)</f>
        <v>5</v>
      </c>
      <c r="AI72" s="40">
        <f>VLOOKUP($A72,'[1]Script-VRA-Script'!$A$12:$AF$515,28,FALSE)</f>
        <v>2</v>
      </c>
      <c r="AJ72" s="45">
        <f>VLOOKUP($A72,'[1]Script-VRA-Script'!$A$12:$AF$515,29,FALSE)</f>
        <v>8.9285714285714288E-2</v>
      </c>
      <c r="AK72" s="39">
        <f t="shared" si="1"/>
        <v>500</v>
      </c>
      <c r="AL72" s="44" t="str">
        <f t="shared" si="2"/>
        <v>WI\seed1\GA-10a_R_SubCase-1.dat</v>
      </c>
    </row>
    <row r="73" spans="1:38" x14ac:dyDescent="0.25">
      <c r="A73" s="37">
        <v>169</v>
      </c>
      <c r="B73" s="38" t="s">
        <v>268</v>
      </c>
      <c r="C73" s="39"/>
      <c r="D73" s="40">
        <v>30</v>
      </c>
      <c r="E73" s="40">
        <v>100</v>
      </c>
      <c r="F73" s="41">
        <v>0.02</v>
      </c>
      <c r="G73" s="41">
        <v>0.3</v>
      </c>
      <c r="H73" s="39" t="s">
        <v>121</v>
      </c>
      <c r="I73" s="39" t="s">
        <v>122</v>
      </c>
      <c r="J73" s="39" t="s">
        <v>172</v>
      </c>
      <c r="K73" s="40">
        <v>292.5</v>
      </c>
      <c r="L73" s="40">
        <v>5</v>
      </c>
      <c r="M73" s="40">
        <v>8</v>
      </c>
      <c r="N73" s="42">
        <v>5.235602094240837E-2</v>
      </c>
      <c r="O73" s="43">
        <v>1</v>
      </c>
      <c r="P73" s="40">
        <v>8159</v>
      </c>
      <c r="Q73" s="39" t="s">
        <v>144</v>
      </c>
      <c r="R73" s="40">
        <v>247.5</v>
      </c>
      <c r="S73" s="39" t="s">
        <v>144</v>
      </c>
      <c r="T73" s="39" t="s">
        <v>125</v>
      </c>
      <c r="U73" s="40">
        <v>270</v>
      </c>
      <c r="V73" s="40">
        <v>45</v>
      </c>
      <c r="W73" s="40">
        <v>-8.2660928883010465E-15</v>
      </c>
      <c r="X73" s="40">
        <v>-45</v>
      </c>
      <c r="Y73" s="40">
        <v>-11.89</v>
      </c>
      <c r="Z73" s="40">
        <v>0</v>
      </c>
      <c r="AA73" s="40">
        <v>18.150000000000002</v>
      </c>
      <c r="AB73" s="40">
        <v>90</v>
      </c>
      <c r="AC73" s="40">
        <v>32</v>
      </c>
      <c r="AD73" s="40">
        <v>0</v>
      </c>
      <c r="AE73" s="40">
        <v>90</v>
      </c>
      <c r="AF73" s="40">
        <v>3</v>
      </c>
      <c r="AG73" s="44" t="s">
        <v>269</v>
      </c>
      <c r="AH73" s="40">
        <f>VLOOKUP($A73,'[1]Script-VRA-Script'!$A$12:$AF$515,27,FALSE)</f>
        <v>5</v>
      </c>
      <c r="AI73" s="40">
        <f>VLOOKUP($A73,'[1]Script-VRA-Script'!$A$12:$AF$515,28,FALSE)</f>
        <v>2</v>
      </c>
      <c r="AJ73" s="45">
        <f>VLOOKUP($A73,'[1]Script-VRA-Script'!$A$12:$AF$515,29,FALSE)</f>
        <v>8.9285714285714288E-2</v>
      </c>
      <c r="AK73" s="39">
        <f t="shared" si="1"/>
        <v>500</v>
      </c>
      <c r="AL73" s="44" t="str">
        <f t="shared" si="2"/>
        <v>WI\seed1\GA-10a_R_SubCase-2.dat</v>
      </c>
    </row>
    <row r="74" spans="1:38" x14ac:dyDescent="0.25">
      <c r="A74" s="37">
        <v>178</v>
      </c>
      <c r="B74" s="38" t="s">
        <v>270</v>
      </c>
      <c r="C74" s="39"/>
      <c r="D74" s="40">
        <v>30</v>
      </c>
      <c r="E74" s="40">
        <v>100</v>
      </c>
      <c r="F74" s="41">
        <v>0.02</v>
      </c>
      <c r="G74" s="41">
        <v>0.3</v>
      </c>
      <c r="H74" s="39" t="s">
        <v>121</v>
      </c>
      <c r="I74" s="39" t="s">
        <v>122</v>
      </c>
      <c r="J74" s="39" t="s">
        <v>143</v>
      </c>
      <c r="K74" s="40">
        <v>247.5</v>
      </c>
      <c r="L74" s="40">
        <v>5</v>
      </c>
      <c r="M74" s="40">
        <v>8</v>
      </c>
      <c r="N74" s="42">
        <v>5.235602094240837E-2</v>
      </c>
      <c r="O74" s="43">
        <v>1</v>
      </c>
      <c r="P74" s="40">
        <v>7357.6</v>
      </c>
      <c r="Q74" s="39" t="s">
        <v>173</v>
      </c>
      <c r="R74" s="40">
        <v>292.5</v>
      </c>
      <c r="S74" s="39" t="s">
        <v>173</v>
      </c>
      <c r="T74" s="39" t="s">
        <v>125</v>
      </c>
      <c r="U74" s="40">
        <v>270</v>
      </c>
      <c r="V74" s="40">
        <v>45</v>
      </c>
      <c r="W74" s="40">
        <v>-8.2660928883010465E-15</v>
      </c>
      <c r="X74" s="40">
        <v>-45</v>
      </c>
      <c r="Y74" s="40">
        <v>-11.89</v>
      </c>
      <c r="Z74" s="40">
        <v>0</v>
      </c>
      <c r="AA74" s="40">
        <v>18.150000000000002</v>
      </c>
      <c r="AB74" s="40">
        <v>90</v>
      </c>
      <c r="AC74" s="40">
        <v>32</v>
      </c>
      <c r="AD74" s="40">
        <v>0</v>
      </c>
      <c r="AE74" s="40">
        <v>90</v>
      </c>
      <c r="AF74" s="40">
        <v>3</v>
      </c>
      <c r="AG74" s="44" t="s">
        <v>271</v>
      </c>
      <c r="AH74" s="40">
        <f>VLOOKUP($A74,'[1]Script-VRA-Script'!$A$12:$AF$515,27,FALSE)</f>
        <v>5</v>
      </c>
      <c r="AI74" s="40">
        <f>VLOOKUP($A74,'[1]Script-VRA-Script'!$A$12:$AF$515,28,FALSE)</f>
        <v>2</v>
      </c>
      <c r="AJ74" s="45">
        <f>VLOOKUP($A74,'[1]Script-VRA-Script'!$A$12:$AF$515,29,FALSE)</f>
        <v>8.9285714285714288E-2</v>
      </c>
      <c r="AK74" s="39">
        <f t="shared" si="1"/>
        <v>500</v>
      </c>
      <c r="AL74" s="44" t="str">
        <f t="shared" si="2"/>
        <v>WI\seed1\GA-10b_H_R_SubCase-1.dat</v>
      </c>
    </row>
    <row r="75" spans="1:38" x14ac:dyDescent="0.25">
      <c r="A75" s="37">
        <v>178</v>
      </c>
      <c r="B75" s="38" t="s">
        <v>272</v>
      </c>
      <c r="C75" s="39"/>
      <c r="D75" s="40">
        <v>30</v>
      </c>
      <c r="E75" s="40">
        <v>100</v>
      </c>
      <c r="F75" s="41">
        <v>0.02</v>
      </c>
      <c r="G75" s="41">
        <v>0.3</v>
      </c>
      <c r="H75" s="39" t="s">
        <v>121</v>
      </c>
      <c r="I75" s="39" t="s">
        <v>122</v>
      </c>
      <c r="J75" s="39" t="s">
        <v>143</v>
      </c>
      <c r="K75" s="40">
        <v>247.5</v>
      </c>
      <c r="L75" s="40">
        <v>5</v>
      </c>
      <c r="M75" s="40">
        <v>8</v>
      </c>
      <c r="N75" s="42">
        <v>5.235602094240837E-2</v>
      </c>
      <c r="O75" s="43">
        <v>1</v>
      </c>
      <c r="P75" s="40">
        <v>8159.2000000000007</v>
      </c>
      <c r="Q75" s="39" t="s">
        <v>173</v>
      </c>
      <c r="R75" s="40">
        <v>292.5</v>
      </c>
      <c r="S75" s="39" t="s">
        <v>173</v>
      </c>
      <c r="T75" s="39" t="s">
        <v>125</v>
      </c>
      <c r="U75" s="40">
        <v>270</v>
      </c>
      <c r="V75" s="40">
        <v>45</v>
      </c>
      <c r="W75" s="40">
        <v>-8.2660928883010465E-15</v>
      </c>
      <c r="X75" s="40">
        <v>-45</v>
      </c>
      <c r="Y75" s="40">
        <v>-11.89</v>
      </c>
      <c r="Z75" s="40">
        <v>0</v>
      </c>
      <c r="AA75" s="40">
        <v>18.150000000000002</v>
      </c>
      <c r="AB75" s="40">
        <v>90</v>
      </c>
      <c r="AC75" s="40">
        <v>32</v>
      </c>
      <c r="AD75" s="40">
        <v>0</v>
      </c>
      <c r="AE75" s="40">
        <v>90</v>
      </c>
      <c r="AF75" s="40">
        <v>3</v>
      </c>
      <c r="AG75" s="44" t="s">
        <v>273</v>
      </c>
      <c r="AH75" s="40">
        <f>VLOOKUP($A75,'[1]Script-VRA-Script'!$A$12:$AF$515,27,FALSE)</f>
        <v>5</v>
      </c>
      <c r="AI75" s="40">
        <f>VLOOKUP($A75,'[1]Script-VRA-Script'!$A$12:$AF$515,28,FALSE)</f>
        <v>2</v>
      </c>
      <c r="AJ75" s="45">
        <f>VLOOKUP($A75,'[1]Script-VRA-Script'!$A$12:$AF$515,29,FALSE)</f>
        <v>8.9285714285714288E-2</v>
      </c>
      <c r="AK75" s="39">
        <f t="shared" si="1"/>
        <v>500</v>
      </c>
      <c r="AL75" s="44" t="str">
        <f t="shared" si="2"/>
        <v>WI\seed1\GA-10b_H_R_SubCase-2.dat</v>
      </c>
    </row>
    <row r="76" spans="1:38" x14ac:dyDescent="0.25">
      <c r="A76" s="37">
        <v>178</v>
      </c>
      <c r="B76" s="38" t="s">
        <v>274</v>
      </c>
      <c r="C76" s="39"/>
      <c r="D76" s="40">
        <v>30</v>
      </c>
      <c r="E76" s="40">
        <v>100</v>
      </c>
      <c r="F76" s="41">
        <v>0.02</v>
      </c>
      <c r="G76" s="41">
        <v>0.3</v>
      </c>
      <c r="H76" s="39" t="s">
        <v>121</v>
      </c>
      <c r="I76" s="39" t="s">
        <v>122</v>
      </c>
      <c r="J76" s="39" t="s">
        <v>143</v>
      </c>
      <c r="K76" s="40">
        <v>247.5</v>
      </c>
      <c r="L76" s="40">
        <v>5</v>
      </c>
      <c r="M76" s="40">
        <v>8</v>
      </c>
      <c r="N76" s="42">
        <v>5.235602094240837E-2</v>
      </c>
      <c r="O76" s="43">
        <v>1</v>
      </c>
      <c r="P76" s="40">
        <v>10368.6</v>
      </c>
      <c r="Q76" s="39" t="s">
        <v>173</v>
      </c>
      <c r="R76" s="40">
        <v>292.5</v>
      </c>
      <c r="S76" s="39" t="s">
        <v>173</v>
      </c>
      <c r="T76" s="39" t="s">
        <v>125</v>
      </c>
      <c r="U76" s="40">
        <v>270</v>
      </c>
      <c r="V76" s="40">
        <v>45</v>
      </c>
      <c r="W76" s="40">
        <v>-8.2660928883010465E-15</v>
      </c>
      <c r="X76" s="40">
        <v>-45</v>
      </c>
      <c r="Y76" s="40">
        <v>-11.89</v>
      </c>
      <c r="Z76" s="40">
        <v>0</v>
      </c>
      <c r="AA76" s="40">
        <v>18.150000000000002</v>
      </c>
      <c r="AB76" s="40">
        <v>90</v>
      </c>
      <c r="AC76" s="40">
        <v>32</v>
      </c>
      <c r="AD76" s="40">
        <v>0</v>
      </c>
      <c r="AE76" s="40">
        <v>90</v>
      </c>
      <c r="AF76" s="40">
        <v>3</v>
      </c>
      <c r="AG76" s="44" t="s">
        <v>275</v>
      </c>
      <c r="AH76" s="40">
        <f>VLOOKUP($A76,'[1]Script-VRA-Script'!$A$12:$AF$515,27,FALSE)</f>
        <v>5</v>
      </c>
      <c r="AI76" s="40">
        <f>VLOOKUP($A76,'[1]Script-VRA-Script'!$A$12:$AF$515,28,FALSE)</f>
        <v>2</v>
      </c>
      <c r="AJ76" s="45">
        <f>VLOOKUP($A76,'[1]Script-VRA-Script'!$A$12:$AF$515,29,FALSE)</f>
        <v>8.9285714285714288E-2</v>
      </c>
      <c r="AK76" s="39">
        <f t="shared" si="1"/>
        <v>500</v>
      </c>
      <c r="AL76" s="44" t="str">
        <f t="shared" si="2"/>
        <v>WI\seed1\GA-10b_H_R_SubCase-3.dat</v>
      </c>
    </row>
    <row r="77" spans="1:38" x14ac:dyDescent="0.25">
      <c r="A77" s="37">
        <v>186</v>
      </c>
      <c r="B77" s="38" t="s">
        <v>276</v>
      </c>
      <c r="C77" s="39"/>
      <c r="D77" s="40">
        <v>30</v>
      </c>
      <c r="E77" s="40">
        <v>100</v>
      </c>
      <c r="F77" s="41">
        <v>0.02</v>
      </c>
      <c r="G77" s="41">
        <v>0.3</v>
      </c>
      <c r="H77" s="39" t="s">
        <v>121</v>
      </c>
      <c r="I77" s="39" t="s">
        <v>122</v>
      </c>
      <c r="J77" s="39" t="s">
        <v>190</v>
      </c>
      <c r="K77" s="40">
        <v>157.5</v>
      </c>
      <c r="L77" s="40">
        <v>5</v>
      </c>
      <c r="M77" s="40">
        <v>8</v>
      </c>
      <c r="N77" s="42">
        <v>5.8173356602675967E-2</v>
      </c>
      <c r="O77" s="43">
        <v>1</v>
      </c>
      <c r="P77" s="40">
        <v>6722.4000000000005</v>
      </c>
      <c r="Q77" s="39" t="s">
        <v>154</v>
      </c>
      <c r="R77" s="40">
        <v>112.5</v>
      </c>
      <c r="S77" s="39" t="s">
        <v>154</v>
      </c>
      <c r="T77" s="39" t="s">
        <v>125</v>
      </c>
      <c r="U77" s="40">
        <v>135</v>
      </c>
      <c r="V77" s="40">
        <v>45</v>
      </c>
      <c r="W77" s="40">
        <v>-31.819805153394636</v>
      </c>
      <c r="X77" s="40">
        <v>31.81980515339464</v>
      </c>
      <c r="Y77" s="40">
        <v>-11.89</v>
      </c>
      <c r="Z77" s="40">
        <v>0</v>
      </c>
      <c r="AA77" s="40">
        <v>18.150000000000002</v>
      </c>
      <c r="AB77" s="40">
        <v>90</v>
      </c>
      <c r="AC77" s="40">
        <v>32</v>
      </c>
      <c r="AD77" s="40">
        <v>0</v>
      </c>
      <c r="AE77" s="40">
        <v>90</v>
      </c>
      <c r="AF77" s="40">
        <v>3</v>
      </c>
      <c r="AG77" s="44" t="s">
        <v>277</v>
      </c>
      <c r="AH77" s="40">
        <f>VLOOKUP($A77,'[1]Script-VRA-Script'!$A$12:$AF$515,27,FALSE)</f>
        <v>5</v>
      </c>
      <c r="AI77" s="40">
        <f>VLOOKUP($A77,'[1]Script-VRA-Script'!$A$12:$AF$515,28,FALSE)</f>
        <v>2</v>
      </c>
      <c r="AJ77" s="45">
        <f>VLOOKUP($A77,'[1]Script-VRA-Script'!$A$12:$AF$515,29,FALSE)</f>
        <v>9.9206349206349201E-2</v>
      </c>
      <c r="AK77" s="39">
        <f t="shared" si="1"/>
        <v>500</v>
      </c>
      <c r="AL77" s="44" t="str">
        <f t="shared" ref="AL77:AL140" si="3">SUBSTITUTE("WI\seed1\"&amp;AG77,"""","")</f>
        <v>WI\seed1\GA-11a_H_SubCase-1.dat</v>
      </c>
    </row>
    <row r="78" spans="1:38" x14ac:dyDescent="0.25">
      <c r="A78" s="37">
        <v>186</v>
      </c>
      <c r="B78" s="38" t="s">
        <v>278</v>
      </c>
      <c r="C78" s="39"/>
      <c r="D78" s="40">
        <v>30</v>
      </c>
      <c r="E78" s="40">
        <v>100</v>
      </c>
      <c r="F78" s="41">
        <v>0.02</v>
      </c>
      <c r="G78" s="41">
        <v>0.3</v>
      </c>
      <c r="H78" s="39" t="s">
        <v>121</v>
      </c>
      <c r="I78" s="39" t="s">
        <v>122</v>
      </c>
      <c r="J78" s="39" t="s">
        <v>190</v>
      </c>
      <c r="K78" s="40">
        <v>157.5</v>
      </c>
      <c r="L78" s="40">
        <v>5</v>
      </c>
      <c r="M78" s="40">
        <v>8</v>
      </c>
      <c r="N78" s="42">
        <v>5.8173356602675967E-2</v>
      </c>
      <c r="O78" s="43">
        <v>1</v>
      </c>
      <c r="P78" s="40">
        <v>7056.6</v>
      </c>
      <c r="Q78" s="39" t="s">
        <v>154</v>
      </c>
      <c r="R78" s="40">
        <v>112.5</v>
      </c>
      <c r="S78" s="39" t="s">
        <v>154</v>
      </c>
      <c r="T78" s="39" t="s">
        <v>125</v>
      </c>
      <c r="U78" s="40">
        <v>135</v>
      </c>
      <c r="V78" s="40">
        <v>45</v>
      </c>
      <c r="W78" s="40">
        <v>-31.819805153394636</v>
      </c>
      <c r="X78" s="40">
        <v>31.81980515339464</v>
      </c>
      <c r="Y78" s="40">
        <v>-11.89</v>
      </c>
      <c r="Z78" s="40">
        <v>0</v>
      </c>
      <c r="AA78" s="40">
        <v>18.150000000000002</v>
      </c>
      <c r="AB78" s="40">
        <v>90</v>
      </c>
      <c r="AC78" s="40">
        <v>32</v>
      </c>
      <c r="AD78" s="40">
        <v>0</v>
      </c>
      <c r="AE78" s="40">
        <v>90</v>
      </c>
      <c r="AF78" s="40">
        <v>3</v>
      </c>
      <c r="AG78" s="44" t="s">
        <v>279</v>
      </c>
      <c r="AH78" s="40">
        <f>VLOOKUP($A78,'[1]Script-VRA-Script'!$A$12:$AF$515,27,FALSE)</f>
        <v>5</v>
      </c>
      <c r="AI78" s="40">
        <f>VLOOKUP($A78,'[1]Script-VRA-Script'!$A$12:$AF$515,28,FALSE)</f>
        <v>2</v>
      </c>
      <c r="AJ78" s="45">
        <f>VLOOKUP($A78,'[1]Script-VRA-Script'!$A$12:$AF$515,29,FALSE)</f>
        <v>9.9206349206349201E-2</v>
      </c>
      <c r="AK78" s="39">
        <f t="shared" ref="AK78:AK141" si="4">AK77</f>
        <v>500</v>
      </c>
      <c r="AL78" s="44" t="str">
        <f t="shared" si="3"/>
        <v>WI\seed1\GA-11a_H_SubCase-2.dat</v>
      </c>
    </row>
    <row r="79" spans="1:38" x14ac:dyDescent="0.25">
      <c r="A79" s="37">
        <v>187</v>
      </c>
      <c r="B79" s="38" t="s">
        <v>280</v>
      </c>
      <c r="C79" s="39"/>
      <c r="D79" s="40">
        <v>30</v>
      </c>
      <c r="E79" s="40">
        <v>100</v>
      </c>
      <c r="F79" s="41">
        <v>0.02</v>
      </c>
      <c r="G79" s="41">
        <v>0.3</v>
      </c>
      <c r="H79" s="39" t="s">
        <v>121</v>
      </c>
      <c r="I79" s="39" t="s">
        <v>122</v>
      </c>
      <c r="J79" s="39" t="s">
        <v>190</v>
      </c>
      <c r="K79" s="40">
        <v>157.5</v>
      </c>
      <c r="L79" s="40">
        <v>5</v>
      </c>
      <c r="M79" s="40">
        <v>8</v>
      </c>
      <c r="N79" s="42">
        <v>5.235602094240837E-2</v>
      </c>
      <c r="O79" s="43">
        <v>1</v>
      </c>
      <c r="P79" s="40">
        <v>7358</v>
      </c>
      <c r="Q79" s="39" t="s">
        <v>154</v>
      </c>
      <c r="R79" s="40">
        <v>112.5</v>
      </c>
      <c r="S79" s="39" t="s">
        <v>154</v>
      </c>
      <c r="T79" s="39" t="s">
        <v>125</v>
      </c>
      <c r="U79" s="40">
        <v>135</v>
      </c>
      <c r="V79" s="40">
        <v>45</v>
      </c>
      <c r="W79" s="40">
        <v>-31.819805153394636</v>
      </c>
      <c r="X79" s="40">
        <v>31.81980515339464</v>
      </c>
      <c r="Y79" s="40">
        <v>-11.89</v>
      </c>
      <c r="Z79" s="40">
        <v>0</v>
      </c>
      <c r="AA79" s="40">
        <v>18.150000000000002</v>
      </c>
      <c r="AB79" s="40">
        <v>90</v>
      </c>
      <c r="AC79" s="40">
        <v>32</v>
      </c>
      <c r="AD79" s="40">
        <v>0</v>
      </c>
      <c r="AE79" s="40">
        <v>90</v>
      </c>
      <c r="AF79" s="40">
        <v>3</v>
      </c>
      <c r="AG79" s="44" t="s">
        <v>281</v>
      </c>
      <c r="AH79" s="40">
        <f>VLOOKUP($A79,'[1]Script-VRA-Script'!$A$12:$AF$515,27,FALSE)</f>
        <v>5</v>
      </c>
      <c r="AI79" s="40">
        <f>VLOOKUP($A79,'[1]Script-VRA-Script'!$A$12:$AF$515,28,FALSE)</f>
        <v>2</v>
      </c>
      <c r="AJ79" s="45">
        <f>VLOOKUP($A79,'[1]Script-VRA-Script'!$A$12:$AF$515,29,FALSE)</f>
        <v>8.9285714285714288E-2</v>
      </c>
      <c r="AK79" s="39">
        <f t="shared" si="4"/>
        <v>500</v>
      </c>
      <c r="AL79" s="44" t="str">
        <f t="shared" si="3"/>
        <v>WI\seed1\GA-11a_R_SubCase-1.dat</v>
      </c>
    </row>
    <row r="80" spans="1:38" x14ac:dyDescent="0.25">
      <c r="A80" s="37">
        <v>187</v>
      </c>
      <c r="B80" s="38" t="s">
        <v>282</v>
      </c>
      <c r="C80" s="39"/>
      <c r="D80" s="40">
        <v>30</v>
      </c>
      <c r="E80" s="40">
        <v>100</v>
      </c>
      <c r="F80" s="41">
        <v>0.02</v>
      </c>
      <c r="G80" s="41">
        <v>0.3</v>
      </c>
      <c r="H80" s="39" t="s">
        <v>121</v>
      </c>
      <c r="I80" s="39" t="s">
        <v>122</v>
      </c>
      <c r="J80" s="39" t="s">
        <v>190</v>
      </c>
      <c r="K80" s="40">
        <v>157.5</v>
      </c>
      <c r="L80" s="40">
        <v>5</v>
      </c>
      <c r="M80" s="40">
        <v>8</v>
      </c>
      <c r="N80" s="42">
        <v>5.235602094240837E-2</v>
      </c>
      <c r="O80" s="43">
        <v>1</v>
      </c>
      <c r="P80" s="40">
        <v>10336.200000000001</v>
      </c>
      <c r="Q80" s="39" t="s">
        <v>154</v>
      </c>
      <c r="R80" s="40">
        <v>112.5</v>
      </c>
      <c r="S80" s="39" t="s">
        <v>154</v>
      </c>
      <c r="T80" s="39" t="s">
        <v>125</v>
      </c>
      <c r="U80" s="40">
        <v>135</v>
      </c>
      <c r="V80" s="40">
        <v>45</v>
      </c>
      <c r="W80" s="40">
        <v>-31.819805153394636</v>
      </c>
      <c r="X80" s="40">
        <v>31.81980515339464</v>
      </c>
      <c r="Y80" s="40">
        <v>-11.89</v>
      </c>
      <c r="Z80" s="40">
        <v>0</v>
      </c>
      <c r="AA80" s="40">
        <v>18.150000000000002</v>
      </c>
      <c r="AB80" s="40">
        <v>90</v>
      </c>
      <c r="AC80" s="40">
        <v>32</v>
      </c>
      <c r="AD80" s="40">
        <v>0</v>
      </c>
      <c r="AE80" s="40">
        <v>90</v>
      </c>
      <c r="AF80" s="40">
        <v>3</v>
      </c>
      <c r="AG80" s="44" t="s">
        <v>283</v>
      </c>
      <c r="AH80" s="40">
        <f>VLOOKUP($A80,'[1]Script-VRA-Script'!$A$12:$AF$515,27,FALSE)</f>
        <v>5</v>
      </c>
      <c r="AI80" s="40">
        <f>VLOOKUP($A80,'[1]Script-VRA-Script'!$A$12:$AF$515,28,FALSE)</f>
        <v>2</v>
      </c>
      <c r="AJ80" s="45">
        <f>VLOOKUP($A80,'[1]Script-VRA-Script'!$A$12:$AF$515,29,FALSE)</f>
        <v>8.9285714285714288E-2</v>
      </c>
      <c r="AK80" s="39">
        <f t="shared" si="4"/>
        <v>500</v>
      </c>
      <c r="AL80" s="44" t="str">
        <f t="shared" si="3"/>
        <v>WI\seed1\GA-11a_R_SubCase-2.dat</v>
      </c>
    </row>
    <row r="81" spans="1:38" x14ac:dyDescent="0.25">
      <c r="A81" s="37">
        <v>187</v>
      </c>
      <c r="B81" s="38" t="s">
        <v>284</v>
      </c>
      <c r="C81" s="39"/>
      <c r="D81" s="40">
        <v>30</v>
      </c>
      <c r="E81" s="40">
        <v>100</v>
      </c>
      <c r="F81" s="41">
        <v>0.02</v>
      </c>
      <c r="G81" s="41">
        <v>0.3</v>
      </c>
      <c r="H81" s="39" t="s">
        <v>121</v>
      </c>
      <c r="I81" s="39" t="s">
        <v>122</v>
      </c>
      <c r="J81" s="39" t="s">
        <v>190</v>
      </c>
      <c r="K81" s="40">
        <v>157.5</v>
      </c>
      <c r="L81" s="40">
        <v>5</v>
      </c>
      <c r="M81" s="40">
        <v>8</v>
      </c>
      <c r="N81" s="42">
        <v>5.235602094240837E-2</v>
      </c>
      <c r="O81" s="43">
        <v>1</v>
      </c>
      <c r="P81" s="40">
        <v>10567.7</v>
      </c>
      <c r="Q81" s="39" t="s">
        <v>154</v>
      </c>
      <c r="R81" s="40">
        <v>112.5</v>
      </c>
      <c r="S81" s="39" t="s">
        <v>154</v>
      </c>
      <c r="T81" s="39" t="s">
        <v>125</v>
      </c>
      <c r="U81" s="40">
        <v>135</v>
      </c>
      <c r="V81" s="40">
        <v>45</v>
      </c>
      <c r="W81" s="40">
        <v>-31.819805153394636</v>
      </c>
      <c r="X81" s="40">
        <v>31.81980515339464</v>
      </c>
      <c r="Y81" s="40">
        <v>-11.89</v>
      </c>
      <c r="Z81" s="40">
        <v>0</v>
      </c>
      <c r="AA81" s="40">
        <v>18.150000000000002</v>
      </c>
      <c r="AB81" s="40">
        <v>90</v>
      </c>
      <c r="AC81" s="40">
        <v>32</v>
      </c>
      <c r="AD81" s="40">
        <v>0</v>
      </c>
      <c r="AE81" s="40">
        <v>90</v>
      </c>
      <c r="AF81" s="40">
        <v>3</v>
      </c>
      <c r="AG81" s="44" t="s">
        <v>285</v>
      </c>
      <c r="AH81" s="40">
        <f>VLOOKUP($A81,'[1]Script-VRA-Script'!$A$12:$AF$515,27,FALSE)</f>
        <v>5</v>
      </c>
      <c r="AI81" s="40">
        <f>VLOOKUP($A81,'[1]Script-VRA-Script'!$A$12:$AF$515,28,FALSE)</f>
        <v>2</v>
      </c>
      <c r="AJ81" s="45">
        <f>VLOOKUP($A81,'[1]Script-VRA-Script'!$A$12:$AF$515,29,FALSE)</f>
        <v>8.9285714285714288E-2</v>
      </c>
      <c r="AK81" s="39">
        <f t="shared" si="4"/>
        <v>500</v>
      </c>
      <c r="AL81" s="44" t="str">
        <f t="shared" si="3"/>
        <v>WI\seed1\GA-11a_R_SubCase-3.dat</v>
      </c>
    </row>
    <row r="82" spans="1:38" x14ac:dyDescent="0.25">
      <c r="A82" s="37">
        <v>196</v>
      </c>
      <c r="B82" s="38" t="s">
        <v>286</v>
      </c>
      <c r="C82" s="39"/>
      <c r="D82" s="40">
        <v>30</v>
      </c>
      <c r="E82" s="40">
        <v>100</v>
      </c>
      <c r="F82" s="41">
        <v>0.02</v>
      </c>
      <c r="G82" s="41">
        <v>0.3</v>
      </c>
      <c r="H82" s="39" t="s">
        <v>121</v>
      </c>
      <c r="I82" s="39" t="s">
        <v>122</v>
      </c>
      <c r="J82" s="39" t="s">
        <v>153</v>
      </c>
      <c r="K82" s="40">
        <v>112.5</v>
      </c>
      <c r="L82" s="40">
        <v>5</v>
      </c>
      <c r="M82" s="40">
        <v>8</v>
      </c>
      <c r="N82" s="42">
        <v>5.235602094240837E-2</v>
      </c>
      <c r="O82" s="43">
        <v>1</v>
      </c>
      <c r="P82" s="40">
        <v>7357.5</v>
      </c>
      <c r="Q82" s="39" t="s">
        <v>191</v>
      </c>
      <c r="R82" s="40">
        <v>157.5</v>
      </c>
      <c r="S82" s="39" t="s">
        <v>191</v>
      </c>
      <c r="T82" s="39" t="s">
        <v>125</v>
      </c>
      <c r="U82" s="40">
        <v>135</v>
      </c>
      <c r="V82" s="40">
        <v>45</v>
      </c>
      <c r="W82" s="40">
        <v>-31.819805153394636</v>
      </c>
      <c r="X82" s="40">
        <v>31.81980515339464</v>
      </c>
      <c r="Y82" s="40">
        <v>-11.89</v>
      </c>
      <c r="Z82" s="40">
        <v>0</v>
      </c>
      <c r="AA82" s="40">
        <v>18.150000000000002</v>
      </c>
      <c r="AB82" s="40">
        <v>90</v>
      </c>
      <c r="AC82" s="40">
        <v>32</v>
      </c>
      <c r="AD82" s="40">
        <v>0</v>
      </c>
      <c r="AE82" s="40">
        <v>90</v>
      </c>
      <c r="AF82" s="40">
        <v>3</v>
      </c>
      <c r="AG82" s="44" t="s">
        <v>287</v>
      </c>
      <c r="AH82" s="40">
        <f>VLOOKUP($A82,'[1]Script-VRA-Script'!$A$12:$AF$515,27,FALSE)</f>
        <v>5</v>
      </c>
      <c r="AI82" s="40">
        <f>VLOOKUP($A82,'[1]Script-VRA-Script'!$A$12:$AF$515,28,FALSE)</f>
        <v>2</v>
      </c>
      <c r="AJ82" s="45">
        <f>VLOOKUP($A82,'[1]Script-VRA-Script'!$A$12:$AF$515,29,FALSE)</f>
        <v>8.9285714285714288E-2</v>
      </c>
      <c r="AK82" s="39">
        <f t="shared" si="4"/>
        <v>500</v>
      </c>
      <c r="AL82" s="44" t="str">
        <f t="shared" si="3"/>
        <v>WI\seed1\GA-11b_H_R_SubCase-1.dat</v>
      </c>
    </row>
    <row r="83" spans="1:38" x14ac:dyDescent="0.25">
      <c r="A83" s="37">
        <v>196</v>
      </c>
      <c r="B83" s="38" t="s">
        <v>288</v>
      </c>
      <c r="C83" s="39"/>
      <c r="D83" s="40">
        <v>30</v>
      </c>
      <c r="E83" s="40">
        <v>100</v>
      </c>
      <c r="F83" s="41">
        <v>0.02</v>
      </c>
      <c r="G83" s="41">
        <v>0.3</v>
      </c>
      <c r="H83" s="39" t="s">
        <v>121</v>
      </c>
      <c r="I83" s="39" t="s">
        <v>122</v>
      </c>
      <c r="J83" s="39" t="s">
        <v>153</v>
      </c>
      <c r="K83" s="40">
        <v>112.5</v>
      </c>
      <c r="L83" s="40">
        <v>5</v>
      </c>
      <c r="M83" s="40">
        <v>8</v>
      </c>
      <c r="N83" s="42">
        <v>5.235602094240837E-2</v>
      </c>
      <c r="O83" s="43">
        <v>1</v>
      </c>
      <c r="P83" s="40">
        <v>8159.2000000000007</v>
      </c>
      <c r="Q83" s="39" t="s">
        <v>191</v>
      </c>
      <c r="R83" s="40">
        <v>157.5</v>
      </c>
      <c r="S83" s="39" t="s">
        <v>191</v>
      </c>
      <c r="T83" s="39" t="s">
        <v>125</v>
      </c>
      <c r="U83" s="40">
        <v>135</v>
      </c>
      <c r="V83" s="40">
        <v>45</v>
      </c>
      <c r="W83" s="40">
        <v>-31.819805153394636</v>
      </c>
      <c r="X83" s="40">
        <v>31.81980515339464</v>
      </c>
      <c r="Y83" s="40">
        <v>-11.89</v>
      </c>
      <c r="Z83" s="40">
        <v>0</v>
      </c>
      <c r="AA83" s="40">
        <v>18.150000000000002</v>
      </c>
      <c r="AB83" s="40">
        <v>90</v>
      </c>
      <c r="AC83" s="40">
        <v>32</v>
      </c>
      <c r="AD83" s="40">
        <v>0</v>
      </c>
      <c r="AE83" s="40">
        <v>90</v>
      </c>
      <c r="AF83" s="40">
        <v>3</v>
      </c>
      <c r="AG83" s="44" t="s">
        <v>289</v>
      </c>
      <c r="AH83" s="40">
        <f>VLOOKUP($A83,'[1]Script-VRA-Script'!$A$12:$AF$515,27,FALSE)</f>
        <v>5</v>
      </c>
      <c r="AI83" s="40">
        <f>VLOOKUP($A83,'[1]Script-VRA-Script'!$A$12:$AF$515,28,FALSE)</f>
        <v>2</v>
      </c>
      <c r="AJ83" s="45">
        <f>VLOOKUP($A83,'[1]Script-VRA-Script'!$A$12:$AF$515,29,FALSE)</f>
        <v>8.9285714285714288E-2</v>
      </c>
      <c r="AK83" s="39">
        <f t="shared" si="4"/>
        <v>500</v>
      </c>
      <c r="AL83" s="44" t="str">
        <f t="shared" si="3"/>
        <v>WI\seed1\GA-11b_H_R_SubCase-2.dat</v>
      </c>
    </row>
    <row r="84" spans="1:38" x14ac:dyDescent="0.25">
      <c r="A84" s="37">
        <v>196</v>
      </c>
      <c r="B84" s="38" t="s">
        <v>290</v>
      </c>
      <c r="C84" s="39"/>
      <c r="D84" s="40">
        <v>30</v>
      </c>
      <c r="E84" s="40">
        <v>100</v>
      </c>
      <c r="F84" s="41">
        <v>0.02</v>
      </c>
      <c r="G84" s="41">
        <v>0.3</v>
      </c>
      <c r="H84" s="39" t="s">
        <v>121</v>
      </c>
      <c r="I84" s="39" t="s">
        <v>122</v>
      </c>
      <c r="J84" s="39" t="s">
        <v>153</v>
      </c>
      <c r="K84" s="40">
        <v>112.5</v>
      </c>
      <c r="L84" s="40">
        <v>5</v>
      </c>
      <c r="M84" s="40">
        <v>8</v>
      </c>
      <c r="N84" s="42">
        <v>5.235602094240837E-2</v>
      </c>
      <c r="O84" s="43">
        <v>1</v>
      </c>
      <c r="P84" s="40">
        <v>10577</v>
      </c>
      <c r="Q84" s="39" t="s">
        <v>191</v>
      </c>
      <c r="R84" s="40">
        <v>157.5</v>
      </c>
      <c r="S84" s="39" t="s">
        <v>191</v>
      </c>
      <c r="T84" s="39" t="s">
        <v>125</v>
      </c>
      <c r="U84" s="40">
        <v>135</v>
      </c>
      <c r="V84" s="40">
        <v>45</v>
      </c>
      <c r="W84" s="40">
        <v>-31.819805153394636</v>
      </c>
      <c r="X84" s="40">
        <v>31.81980515339464</v>
      </c>
      <c r="Y84" s="40">
        <v>-11.89</v>
      </c>
      <c r="Z84" s="40">
        <v>0</v>
      </c>
      <c r="AA84" s="40">
        <v>18.150000000000002</v>
      </c>
      <c r="AB84" s="40">
        <v>90</v>
      </c>
      <c r="AC84" s="40">
        <v>32</v>
      </c>
      <c r="AD84" s="40">
        <v>0</v>
      </c>
      <c r="AE84" s="40">
        <v>90</v>
      </c>
      <c r="AF84" s="40">
        <v>3</v>
      </c>
      <c r="AG84" s="44" t="s">
        <v>291</v>
      </c>
      <c r="AH84" s="40">
        <f>VLOOKUP($A84,'[1]Script-VRA-Script'!$A$12:$AF$515,27,FALSE)</f>
        <v>5</v>
      </c>
      <c r="AI84" s="40">
        <f>VLOOKUP($A84,'[1]Script-VRA-Script'!$A$12:$AF$515,28,FALSE)</f>
        <v>2</v>
      </c>
      <c r="AJ84" s="45">
        <f>VLOOKUP($A84,'[1]Script-VRA-Script'!$A$12:$AF$515,29,FALSE)</f>
        <v>8.9285714285714288E-2</v>
      </c>
      <c r="AK84" s="39">
        <f t="shared" si="4"/>
        <v>500</v>
      </c>
      <c r="AL84" s="44" t="str">
        <f t="shared" si="3"/>
        <v>WI\seed1\GA-11b_H_R_SubCase-3.dat</v>
      </c>
    </row>
    <row r="85" spans="1:38" x14ac:dyDescent="0.25">
      <c r="A85" s="37">
        <v>205</v>
      </c>
      <c r="B85" s="38" t="s">
        <v>292</v>
      </c>
      <c r="C85" s="39"/>
      <c r="D85" s="40">
        <v>30</v>
      </c>
      <c r="E85" s="40">
        <v>100</v>
      </c>
      <c r="F85" s="41">
        <v>0.02</v>
      </c>
      <c r="G85" s="41">
        <v>0.3</v>
      </c>
      <c r="H85" s="39" t="s">
        <v>121</v>
      </c>
      <c r="I85" s="39" t="s">
        <v>122</v>
      </c>
      <c r="J85" s="39" t="s">
        <v>143</v>
      </c>
      <c r="K85" s="40">
        <v>247.5</v>
      </c>
      <c r="L85" s="40">
        <v>5</v>
      </c>
      <c r="M85" s="40">
        <v>8</v>
      </c>
      <c r="N85" s="42">
        <v>5.235602094240837E-2</v>
      </c>
      <c r="O85" s="43">
        <v>1</v>
      </c>
      <c r="P85" s="40">
        <v>7357.6</v>
      </c>
      <c r="Q85" s="39" t="s">
        <v>164</v>
      </c>
      <c r="R85" s="40">
        <v>202.5</v>
      </c>
      <c r="S85" s="39" t="s">
        <v>164</v>
      </c>
      <c r="T85" s="39" t="s">
        <v>125</v>
      </c>
      <c r="U85" s="40">
        <v>225</v>
      </c>
      <c r="V85" s="40">
        <v>45</v>
      </c>
      <c r="W85" s="40">
        <v>-31.819805153394647</v>
      </c>
      <c r="X85" s="40">
        <v>-31.819805153394636</v>
      </c>
      <c r="Y85" s="40">
        <v>-11.89</v>
      </c>
      <c r="Z85" s="40">
        <v>0</v>
      </c>
      <c r="AA85" s="40">
        <v>18.150000000000002</v>
      </c>
      <c r="AB85" s="40">
        <v>90</v>
      </c>
      <c r="AC85" s="40">
        <v>32</v>
      </c>
      <c r="AD85" s="40">
        <v>0</v>
      </c>
      <c r="AE85" s="40">
        <v>90</v>
      </c>
      <c r="AF85" s="40">
        <v>3</v>
      </c>
      <c r="AG85" s="44" t="s">
        <v>293</v>
      </c>
      <c r="AH85" s="40">
        <f>VLOOKUP($A85,'[1]Script-VRA-Script'!$A$12:$AF$515,27,FALSE)</f>
        <v>5</v>
      </c>
      <c r="AI85" s="40">
        <f>VLOOKUP($A85,'[1]Script-VRA-Script'!$A$12:$AF$515,28,FALSE)</f>
        <v>2</v>
      </c>
      <c r="AJ85" s="45">
        <f>VLOOKUP($A85,'[1]Script-VRA-Script'!$A$12:$AF$515,29,FALSE)</f>
        <v>8.9285714285714288E-2</v>
      </c>
      <c r="AK85" s="39">
        <f t="shared" si="4"/>
        <v>500</v>
      </c>
      <c r="AL85" s="44" t="str">
        <f t="shared" si="3"/>
        <v>WI\seed1\GA-11c_H_R_SubCase-1.dat</v>
      </c>
    </row>
    <row r="86" spans="1:38" x14ac:dyDescent="0.25">
      <c r="A86" s="37">
        <v>205</v>
      </c>
      <c r="B86" s="38" t="s">
        <v>294</v>
      </c>
      <c r="C86" s="39"/>
      <c r="D86" s="40">
        <v>30</v>
      </c>
      <c r="E86" s="40">
        <v>100</v>
      </c>
      <c r="F86" s="41">
        <v>0.02</v>
      </c>
      <c r="G86" s="41">
        <v>0.3</v>
      </c>
      <c r="H86" s="39" t="s">
        <v>121</v>
      </c>
      <c r="I86" s="39" t="s">
        <v>122</v>
      </c>
      <c r="J86" s="39" t="s">
        <v>143</v>
      </c>
      <c r="K86" s="40">
        <v>247.5</v>
      </c>
      <c r="L86" s="40">
        <v>5</v>
      </c>
      <c r="M86" s="40">
        <v>8</v>
      </c>
      <c r="N86" s="42">
        <v>5.235602094240837E-2</v>
      </c>
      <c r="O86" s="43">
        <v>1</v>
      </c>
      <c r="P86" s="40">
        <v>8159.2000000000007</v>
      </c>
      <c r="Q86" s="39" t="s">
        <v>164</v>
      </c>
      <c r="R86" s="40">
        <v>202.5</v>
      </c>
      <c r="S86" s="39" t="s">
        <v>164</v>
      </c>
      <c r="T86" s="39" t="s">
        <v>125</v>
      </c>
      <c r="U86" s="40">
        <v>225</v>
      </c>
      <c r="V86" s="40">
        <v>45</v>
      </c>
      <c r="W86" s="40">
        <v>-31.819805153394647</v>
      </c>
      <c r="X86" s="40">
        <v>-31.819805153394636</v>
      </c>
      <c r="Y86" s="40">
        <v>-11.89</v>
      </c>
      <c r="Z86" s="40">
        <v>0</v>
      </c>
      <c r="AA86" s="40">
        <v>18.150000000000002</v>
      </c>
      <c r="AB86" s="40">
        <v>90</v>
      </c>
      <c r="AC86" s="40">
        <v>32</v>
      </c>
      <c r="AD86" s="40">
        <v>0</v>
      </c>
      <c r="AE86" s="40">
        <v>90</v>
      </c>
      <c r="AF86" s="40">
        <v>3</v>
      </c>
      <c r="AG86" s="44" t="s">
        <v>295</v>
      </c>
      <c r="AH86" s="40">
        <f>VLOOKUP($A86,'[1]Script-VRA-Script'!$A$12:$AF$515,27,FALSE)</f>
        <v>5</v>
      </c>
      <c r="AI86" s="40">
        <f>VLOOKUP($A86,'[1]Script-VRA-Script'!$A$12:$AF$515,28,FALSE)</f>
        <v>2</v>
      </c>
      <c r="AJ86" s="45">
        <f>VLOOKUP($A86,'[1]Script-VRA-Script'!$A$12:$AF$515,29,FALSE)</f>
        <v>8.9285714285714288E-2</v>
      </c>
      <c r="AK86" s="39">
        <f t="shared" si="4"/>
        <v>500</v>
      </c>
      <c r="AL86" s="44" t="str">
        <f t="shared" si="3"/>
        <v>WI\seed1\GA-11c_H_R_SubCase-2.dat</v>
      </c>
    </row>
    <row r="87" spans="1:38" x14ac:dyDescent="0.25">
      <c r="A87" s="37">
        <v>205</v>
      </c>
      <c r="B87" s="38" t="s">
        <v>296</v>
      </c>
      <c r="C87" s="39"/>
      <c r="D87" s="40">
        <v>30</v>
      </c>
      <c r="E87" s="40">
        <v>100</v>
      </c>
      <c r="F87" s="41">
        <v>0.02</v>
      </c>
      <c r="G87" s="41">
        <v>0.3</v>
      </c>
      <c r="H87" s="39" t="s">
        <v>121</v>
      </c>
      <c r="I87" s="39" t="s">
        <v>122</v>
      </c>
      <c r="J87" s="39" t="s">
        <v>143</v>
      </c>
      <c r="K87" s="40">
        <v>247.5</v>
      </c>
      <c r="L87" s="40">
        <v>5</v>
      </c>
      <c r="M87" s="40">
        <v>8</v>
      </c>
      <c r="N87" s="42">
        <v>5.235602094240837E-2</v>
      </c>
      <c r="O87" s="43">
        <v>1</v>
      </c>
      <c r="P87" s="40">
        <v>10368.6</v>
      </c>
      <c r="Q87" s="39" t="s">
        <v>164</v>
      </c>
      <c r="R87" s="40">
        <v>202.5</v>
      </c>
      <c r="S87" s="39" t="s">
        <v>164</v>
      </c>
      <c r="T87" s="39" t="s">
        <v>125</v>
      </c>
      <c r="U87" s="40">
        <v>225</v>
      </c>
      <c r="V87" s="40">
        <v>45</v>
      </c>
      <c r="W87" s="40">
        <v>-31.819805153394647</v>
      </c>
      <c r="X87" s="40">
        <v>-31.819805153394636</v>
      </c>
      <c r="Y87" s="40">
        <v>-11.89</v>
      </c>
      <c r="Z87" s="40">
        <v>0</v>
      </c>
      <c r="AA87" s="40">
        <v>18.150000000000002</v>
      </c>
      <c r="AB87" s="40">
        <v>90</v>
      </c>
      <c r="AC87" s="40">
        <v>32</v>
      </c>
      <c r="AD87" s="40">
        <v>0</v>
      </c>
      <c r="AE87" s="40">
        <v>90</v>
      </c>
      <c r="AF87" s="40">
        <v>3</v>
      </c>
      <c r="AG87" s="44" t="s">
        <v>297</v>
      </c>
      <c r="AH87" s="40">
        <f>VLOOKUP($A87,'[1]Script-VRA-Script'!$A$12:$AF$515,27,FALSE)</f>
        <v>5</v>
      </c>
      <c r="AI87" s="40">
        <f>VLOOKUP($A87,'[1]Script-VRA-Script'!$A$12:$AF$515,28,FALSE)</f>
        <v>2</v>
      </c>
      <c r="AJ87" s="45">
        <f>VLOOKUP($A87,'[1]Script-VRA-Script'!$A$12:$AF$515,29,FALSE)</f>
        <v>8.9285714285714288E-2</v>
      </c>
      <c r="AK87" s="39">
        <f t="shared" si="4"/>
        <v>500</v>
      </c>
      <c r="AL87" s="44" t="str">
        <f t="shared" si="3"/>
        <v>WI\seed1\GA-11c_H_R_SubCase-3.dat</v>
      </c>
    </row>
    <row r="88" spans="1:38" x14ac:dyDescent="0.25">
      <c r="A88" s="37">
        <v>209</v>
      </c>
      <c r="B88" s="38" t="s">
        <v>298</v>
      </c>
      <c r="C88" s="39"/>
      <c r="D88" s="40">
        <v>30</v>
      </c>
      <c r="E88" s="40">
        <v>100</v>
      </c>
      <c r="F88" s="41">
        <v>0.02</v>
      </c>
      <c r="G88" s="41">
        <v>0.3</v>
      </c>
      <c r="H88" s="39" t="s">
        <v>121</v>
      </c>
      <c r="I88" s="39" t="s">
        <v>122</v>
      </c>
      <c r="J88" s="39" t="s">
        <v>163</v>
      </c>
      <c r="K88" s="40">
        <v>202.5</v>
      </c>
      <c r="L88" s="40">
        <v>5</v>
      </c>
      <c r="M88" s="40">
        <v>8</v>
      </c>
      <c r="N88" s="42">
        <v>4.7596382674916705E-2</v>
      </c>
      <c r="O88" s="43">
        <v>1</v>
      </c>
      <c r="P88" s="40">
        <v>5539.2000000000007</v>
      </c>
      <c r="Q88" s="39" t="s">
        <v>144</v>
      </c>
      <c r="R88" s="40">
        <v>247.5</v>
      </c>
      <c r="S88" s="39" t="s">
        <v>144</v>
      </c>
      <c r="T88" s="39" t="s">
        <v>165</v>
      </c>
      <c r="U88" s="40">
        <v>225</v>
      </c>
      <c r="V88" s="40">
        <v>45</v>
      </c>
      <c r="W88" s="40">
        <v>-31.819805153394647</v>
      </c>
      <c r="X88" s="40">
        <v>-31.819805153394636</v>
      </c>
      <c r="Y88" s="40">
        <v>-24.5</v>
      </c>
      <c r="Z88" s="40">
        <v>0</v>
      </c>
      <c r="AA88" s="40">
        <v>18.150000000000002</v>
      </c>
      <c r="AB88" s="40">
        <v>90</v>
      </c>
      <c r="AC88" s="40">
        <v>32</v>
      </c>
      <c r="AD88" s="40">
        <v>0</v>
      </c>
      <c r="AE88" s="40">
        <v>90</v>
      </c>
      <c r="AF88" s="40">
        <v>3</v>
      </c>
      <c r="AG88" s="44" t="s">
        <v>299</v>
      </c>
      <c r="AH88" s="40">
        <f>VLOOKUP($A88,'[1]Script-VRA-Script'!$A$12:$AF$515,27,FALSE)</f>
        <v>5</v>
      </c>
      <c r="AI88" s="40">
        <f>VLOOKUP($A88,'[1]Script-VRA-Script'!$A$12:$AF$515,28,FALSE)</f>
        <v>2</v>
      </c>
      <c r="AJ88" s="45">
        <f>VLOOKUP($A88,'[1]Script-VRA-Script'!$A$12:$AF$515,29,FALSE)</f>
        <v>8.1168831168831168E-2</v>
      </c>
      <c r="AK88" s="39">
        <f t="shared" si="4"/>
        <v>500</v>
      </c>
      <c r="AL88" s="44" t="str">
        <f t="shared" si="3"/>
        <v>WI\seed1\GA-11d_H_SubCase-1.dat</v>
      </c>
    </row>
    <row r="89" spans="1:38" x14ac:dyDescent="0.25">
      <c r="A89" s="37">
        <v>209</v>
      </c>
      <c r="B89" s="38" t="s">
        <v>300</v>
      </c>
      <c r="C89" s="39"/>
      <c r="D89" s="40">
        <v>30</v>
      </c>
      <c r="E89" s="40">
        <v>100</v>
      </c>
      <c r="F89" s="41">
        <v>0.02</v>
      </c>
      <c r="G89" s="41">
        <v>0.3</v>
      </c>
      <c r="H89" s="39" t="s">
        <v>121</v>
      </c>
      <c r="I89" s="39" t="s">
        <v>122</v>
      </c>
      <c r="J89" s="39" t="s">
        <v>163</v>
      </c>
      <c r="K89" s="40">
        <v>202.5</v>
      </c>
      <c r="L89" s="40">
        <v>5</v>
      </c>
      <c r="M89" s="40">
        <v>8</v>
      </c>
      <c r="N89" s="42">
        <v>4.7596382674916705E-2</v>
      </c>
      <c r="O89" s="43">
        <v>1</v>
      </c>
      <c r="P89" s="40">
        <v>8973.1</v>
      </c>
      <c r="Q89" s="39" t="s">
        <v>144</v>
      </c>
      <c r="R89" s="40">
        <v>247.5</v>
      </c>
      <c r="S89" s="39" t="s">
        <v>144</v>
      </c>
      <c r="T89" s="39" t="s">
        <v>165</v>
      </c>
      <c r="U89" s="40">
        <v>225</v>
      </c>
      <c r="V89" s="40">
        <v>45</v>
      </c>
      <c r="W89" s="40">
        <v>-31.819805153394647</v>
      </c>
      <c r="X89" s="40">
        <v>-31.819805153394636</v>
      </c>
      <c r="Y89" s="40">
        <v>-24.5</v>
      </c>
      <c r="Z89" s="40">
        <v>0</v>
      </c>
      <c r="AA89" s="40">
        <v>18.150000000000002</v>
      </c>
      <c r="AB89" s="40">
        <v>90</v>
      </c>
      <c r="AC89" s="40">
        <v>32</v>
      </c>
      <c r="AD89" s="40">
        <v>0</v>
      </c>
      <c r="AE89" s="40">
        <v>90</v>
      </c>
      <c r="AF89" s="40">
        <v>3</v>
      </c>
      <c r="AG89" s="44" t="s">
        <v>301</v>
      </c>
      <c r="AH89" s="40">
        <f>VLOOKUP($A89,'[1]Script-VRA-Script'!$A$12:$AF$515,27,FALSE)</f>
        <v>5</v>
      </c>
      <c r="AI89" s="40">
        <f>VLOOKUP($A89,'[1]Script-VRA-Script'!$A$12:$AF$515,28,FALSE)</f>
        <v>2</v>
      </c>
      <c r="AJ89" s="45">
        <f>VLOOKUP($A89,'[1]Script-VRA-Script'!$A$12:$AF$515,29,FALSE)</f>
        <v>8.1168831168831168E-2</v>
      </c>
      <c r="AK89" s="39">
        <f t="shared" si="4"/>
        <v>500</v>
      </c>
      <c r="AL89" s="44" t="str">
        <f t="shared" si="3"/>
        <v>WI\seed1\GA-11d_H_SubCase-2.dat</v>
      </c>
    </row>
    <row r="90" spans="1:38" x14ac:dyDescent="0.25">
      <c r="A90" s="37">
        <v>214</v>
      </c>
      <c r="B90" s="38" t="s">
        <v>302</v>
      </c>
      <c r="C90" s="39"/>
      <c r="D90" s="40">
        <v>30</v>
      </c>
      <c r="E90" s="40">
        <v>100</v>
      </c>
      <c r="F90" s="41">
        <v>0.02</v>
      </c>
      <c r="G90" s="41">
        <v>0.3</v>
      </c>
      <c r="H90" s="39" t="s">
        <v>121</v>
      </c>
      <c r="I90" s="39" t="s">
        <v>122</v>
      </c>
      <c r="J90" s="39" t="s">
        <v>163</v>
      </c>
      <c r="K90" s="40">
        <v>202.5</v>
      </c>
      <c r="L90" s="40">
        <v>5</v>
      </c>
      <c r="M90" s="40">
        <v>8</v>
      </c>
      <c r="N90" s="42">
        <v>5.235602094240837E-2</v>
      </c>
      <c r="O90" s="43">
        <v>1</v>
      </c>
      <c r="P90" s="40">
        <v>7367.4000000000005</v>
      </c>
      <c r="Q90" s="39" t="s">
        <v>144</v>
      </c>
      <c r="R90" s="40">
        <v>247.5</v>
      </c>
      <c r="S90" s="39" t="s">
        <v>144</v>
      </c>
      <c r="T90" s="39" t="s">
        <v>125</v>
      </c>
      <c r="U90" s="40">
        <v>225</v>
      </c>
      <c r="V90" s="40">
        <v>45</v>
      </c>
      <c r="W90" s="40">
        <v>-31.819805153394647</v>
      </c>
      <c r="X90" s="40">
        <v>-31.819805153394636</v>
      </c>
      <c r="Y90" s="40">
        <v>-11.89</v>
      </c>
      <c r="Z90" s="40">
        <v>0</v>
      </c>
      <c r="AA90" s="40">
        <v>18.150000000000002</v>
      </c>
      <c r="AB90" s="40">
        <v>90</v>
      </c>
      <c r="AC90" s="40">
        <v>32</v>
      </c>
      <c r="AD90" s="40">
        <v>0</v>
      </c>
      <c r="AE90" s="40">
        <v>90</v>
      </c>
      <c r="AF90" s="40">
        <v>3</v>
      </c>
      <c r="AG90" s="44" t="s">
        <v>303</v>
      </c>
      <c r="AH90" s="40">
        <f>VLOOKUP($A90,'[1]Script-VRA-Script'!$A$12:$AF$515,27,FALSE)</f>
        <v>5</v>
      </c>
      <c r="AI90" s="40">
        <f>VLOOKUP($A90,'[1]Script-VRA-Script'!$A$12:$AF$515,28,FALSE)</f>
        <v>2</v>
      </c>
      <c r="AJ90" s="45">
        <f>VLOOKUP($A90,'[1]Script-VRA-Script'!$A$12:$AF$515,29,FALSE)</f>
        <v>8.9285714285714288E-2</v>
      </c>
      <c r="AK90" s="39">
        <f t="shared" si="4"/>
        <v>500</v>
      </c>
      <c r="AL90" s="44" t="str">
        <f t="shared" si="3"/>
        <v>WI\seed1\GA-11d_R_SubCase-1.dat</v>
      </c>
    </row>
    <row r="91" spans="1:38" x14ac:dyDescent="0.25">
      <c r="A91" s="37">
        <v>214</v>
      </c>
      <c r="B91" s="38" t="s">
        <v>304</v>
      </c>
      <c r="C91" s="39"/>
      <c r="D91" s="40">
        <v>30</v>
      </c>
      <c r="E91" s="40">
        <v>100</v>
      </c>
      <c r="F91" s="41">
        <v>0.02</v>
      </c>
      <c r="G91" s="41">
        <v>0.3</v>
      </c>
      <c r="H91" s="39" t="s">
        <v>121</v>
      </c>
      <c r="I91" s="39" t="s">
        <v>122</v>
      </c>
      <c r="J91" s="39" t="s">
        <v>163</v>
      </c>
      <c r="K91" s="40">
        <v>202.5</v>
      </c>
      <c r="L91" s="40">
        <v>5</v>
      </c>
      <c r="M91" s="40">
        <v>8</v>
      </c>
      <c r="N91" s="42">
        <v>5.235602094240837E-2</v>
      </c>
      <c r="O91" s="43">
        <v>1</v>
      </c>
      <c r="P91" s="40">
        <v>10336.200000000001</v>
      </c>
      <c r="Q91" s="39" t="s">
        <v>144</v>
      </c>
      <c r="R91" s="40">
        <v>247.5</v>
      </c>
      <c r="S91" s="39" t="s">
        <v>144</v>
      </c>
      <c r="T91" s="39" t="s">
        <v>125</v>
      </c>
      <c r="U91" s="40">
        <v>225</v>
      </c>
      <c r="V91" s="40">
        <v>45</v>
      </c>
      <c r="W91" s="40">
        <v>-31.819805153394647</v>
      </c>
      <c r="X91" s="40">
        <v>-31.819805153394636</v>
      </c>
      <c r="Y91" s="40">
        <v>-11.89</v>
      </c>
      <c r="Z91" s="40">
        <v>0</v>
      </c>
      <c r="AA91" s="40">
        <v>18.150000000000002</v>
      </c>
      <c r="AB91" s="40">
        <v>90</v>
      </c>
      <c r="AC91" s="40">
        <v>32</v>
      </c>
      <c r="AD91" s="40">
        <v>0</v>
      </c>
      <c r="AE91" s="40">
        <v>90</v>
      </c>
      <c r="AF91" s="40">
        <v>3</v>
      </c>
      <c r="AG91" s="44" t="s">
        <v>305</v>
      </c>
      <c r="AH91" s="40">
        <f>VLOOKUP($A91,'[1]Script-VRA-Script'!$A$12:$AF$515,27,FALSE)</f>
        <v>5</v>
      </c>
      <c r="AI91" s="40">
        <f>VLOOKUP($A91,'[1]Script-VRA-Script'!$A$12:$AF$515,28,FALSE)</f>
        <v>2</v>
      </c>
      <c r="AJ91" s="45">
        <f>VLOOKUP($A91,'[1]Script-VRA-Script'!$A$12:$AF$515,29,FALSE)</f>
        <v>8.9285714285714288E-2</v>
      </c>
      <c r="AK91" s="39">
        <f t="shared" si="4"/>
        <v>500</v>
      </c>
      <c r="AL91" s="44" t="str">
        <f t="shared" si="3"/>
        <v>WI\seed1\GA-11d_R_SubCase-2.dat</v>
      </c>
    </row>
    <row r="92" spans="1:38" x14ac:dyDescent="0.25">
      <c r="A92" s="37">
        <v>214</v>
      </c>
      <c r="B92" s="38" t="s">
        <v>306</v>
      </c>
      <c r="C92" s="39"/>
      <c r="D92" s="40">
        <v>30</v>
      </c>
      <c r="E92" s="40">
        <v>100</v>
      </c>
      <c r="F92" s="41">
        <v>0.02</v>
      </c>
      <c r="G92" s="41">
        <v>0.3</v>
      </c>
      <c r="H92" s="39" t="s">
        <v>121</v>
      </c>
      <c r="I92" s="39" t="s">
        <v>122</v>
      </c>
      <c r="J92" s="39" t="s">
        <v>163</v>
      </c>
      <c r="K92" s="40">
        <v>202.5</v>
      </c>
      <c r="L92" s="40">
        <v>5</v>
      </c>
      <c r="M92" s="40">
        <v>8</v>
      </c>
      <c r="N92" s="42">
        <v>5.235602094240837E-2</v>
      </c>
      <c r="O92" s="43">
        <v>1</v>
      </c>
      <c r="P92" s="40">
        <v>10567.7</v>
      </c>
      <c r="Q92" s="39" t="s">
        <v>144</v>
      </c>
      <c r="R92" s="40">
        <v>247.5</v>
      </c>
      <c r="S92" s="39" t="s">
        <v>144</v>
      </c>
      <c r="T92" s="39" t="s">
        <v>125</v>
      </c>
      <c r="U92" s="40">
        <v>225</v>
      </c>
      <c r="V92" s="40">
        <v>45</v>
      </c>
      <c r="W92" s="40">
        <v>-31.819805153394647</v>
      </c>
      <c r="X92" s="40">
        <v>-31.819805153394636</v>
      </c>
      <c r="Y92" s="40">
        <v>-11.89</v>
      </c>
      <c r="Z92" s="40">
        <v>0</v>
      </c>
      <c r="AA92" s="40">
        <v>18.150000000000002</v>
      </c>
      <c r="AB92" s="40">
        <v>90</v>
      </c>
      <c r="AC92" s="40">
        <v>32</v>
      </c>
      <c r="AD92" s="40">
        <v>0</v>
      </c>
      <c r="AE92" s="40">
        <v>90</v>
      </c>
      <c r="AF92" s="40">
        <v>3</v>
      </c>
      <c r="AG92" s="44" t="s">
        <v>307</v>
      </c>
      <c r="AH92" s="40">
        <f>VLOOKUP($A92,'[1]Script-VRA-Script'!$A$12:$AF$515,27,FALSE)</f>
        <v>5</v>
      </c>
      <c r="AI92" s="40">
        <f>VLOOKUP($A92,'[1]Script-VRA-Script'!$A$12:$AF$515,28,FALSE)</f>
        <v>2</v>
      </c>
      <c r="AJ92" s="45">
        <f>VLOOKUP($A92,'[1]Script-VRA-Script'!$A$12:$AF$515,29,FALSE)</f>
        <v>8.9285714285714288E-2</v>
      </c>
      <c r="AK92" s="39">
        <f t="shared" si="4"/>
        <v>500</v>
      </c>
      <c r="AL92" s="44" t="str">
        <f t="shared" si="3"/>
        <v>WI\seed1\GA-11d_R_SubCase-3.dat</v>
      </c>
    </row>
    <row r="93" spans="1:38" x14ac:dyDescent="0.25">
      <c r="A93" s="37">
        <v>216</v>
      </c>
      <c r="B93" s="38" t="s">
        <v>308</v>
      </c>
      <c r="C93" s="39"/>
      <c r="D93" s="40">
        <v>30</v>
      </c>
      <c r="E93" s="40">
        <v>100</v>
      </c>
      <c r="F93" s="41">
        <v>0.02</v>
      </c>
      <c r="G93" s="41">
        <v>0.3</v>
      </c>
      <c r="H93" s="39" t="s">
        <v>121</v>
      </c>
      <c r="I93" s="39" t="s">
        <v>122</v>
      </c>
      <c r="J93" s="39" t="s">
        <v>198</v>
      </c>
      <c r="K93" s="40">
        <v>337.5</v>
      </c>
      <c r="L93" s="40">
        <v>5</v>
      </c>
      <c r="M93" s="40">
        <v>8</v>
      </c>
      <c r="N93" s="42">
        <v>5.8173356602675967E-2</v>
      </c>
      <c r="O93" s="43">
        <v>1</v>
      </c>
      <c r="P93" s="40">
        <v>6720.8</v>
      </c>
      <c r="Q93" s="39" t="s">
        <v>173</v>
      </c>
      <c r="R93" s="40">
        <v>292.5</v>
      </c>
      <c r="S93" s="39" t="s">
        <v>173</v>
      </c>
      <c r="T93" s="39" t="s">
        <v>165</v>
      </c>
      <c r="U93" s="40">
        <v>315</v>
      </c>
      <c r="V93" s="40">
        <v>45</v>
      </c>
      <c r="W93" s="40">
        <v>31.819805153394629</v>
      </c>
      <c r="X93" s="40">
        <v>-31.819805153394647</v>
      </c>
      <c r="Y93" s="40">
        <v>-24.5</v>
      </c>
      <c r="Z93" s="40">
        <v>0</v>
      </c>
      <c r="AA93" s="40">
        <v>18.150000000000002</v>
      </c>
      <c r="AB93" s="40">
        <v>90</v>
      </c>
      <c r="AC93" s="40">
        <v>32</v>
      </c>
      <c r="AD93" s="40">
        <v>0</v>
      </c>
      <c r="AE93" s="40">
        <v>90</v>
      </c>
      <c r="AF93" s="40">
        <v>3</v>
      </c>
      <c r="AG93" s="44" t="s">
        <v>309</v>
      </c>
      <c r="AH93" s="40">
        <f>VLOOKUP($A93,'[1]Script-VRA-Script'!$A$12:$AF$515,27,FALSE)</f>
        <v>5</v>
      </c>
      <c r="AI93" s="40">
        <f>VLOOKUP($A93,'[1]Script-VRA-Script'!$A$12:$AF$515,28,FALSE)</f>
        <v>2</v>
      </c>
      <c r="AJ93" s="45">
        <f>VLOOKUP($A93,'[1]Script-VRA-Script'!$A$12:$AF$515,29,FALSE)</f>
        <v>9.9206349206349201E-2</v>
      </c>
      <c r="AK93" s="39">
        <f t="shared" si="4"/>
        <v>500</v>
      </c>
      <c r="AL93" s="44" t="str">
        <f t="shared" si="3"/>
        <v>WI\seed1\GA-11e_H_SubCase-1.dat</v>
      </c>
    </row>
    <row r="94" spans="1:38" x14ac:dyDescent="0.25">
      <c r="A94" s="37">
        <v>223</v>
      </c>
      <c r="B94" s="38" t="s">
        <v>310</v>
      </c>
      <c r="C94" s="39"/>
      <c r="D94" s="40">
        <v>30</v>
      </c>
      <c r="E94" s="40">
        <v>100</v>
      </c>
      <c r="F94" s="41">
        <v>0.02</v>
      </c>
      <c r="G94" s="41">
        <v>0.3</v>
      </c>
      <c r="H94" s="39" t="s">
        <v>121</v>
      </c>
      <c r="I94" s="39" t="s">
        <v>122</v>
      </c>
      <c r="J94" s="39" t="s">
        <v>198</v>
      </c>
      <c r="K94" s="40">
        <v>337.5</v>
      </c>
      <c r="L94" s="40">
        <v>5</v>
      </c>
      <c r="M94" s="40">
        <v>8</v>
      </c>
      <c r="N94" s="42">
        <v>5.235602094240837E-2</v>
      </c>
      <c r="O94" s="43">
        <v>1</v>
      </c>
      <c r="P94" s="40">
        <v>7356.6</v>
      </c>
      <c r="Q94" s="39" t="s">
        <v>173</v>
      </c>
      <c r="R94" s="40">
        <v>292.5</v>
      </c>
      <c r="S94" s="39" t="s">
        <v>173</v>
      </c>
      <c r="T94" s="39" t="s">
        <v>125</v>
      </c>
      <c r="U94" s="40">
        <v>315</v>
      </c>
      <c r="V94" s="40">
        <v>45</v>
      </c>
      <c r="W94" s="40">
        <v>31.819805153394629</v>
      </c>
      <c r="X94" s="40">
        <v>-31.819805153394647</v>
      </c>
      <c r="Y94" s="40">
        <v>-11.89</v>
      </c>
      <c r="Z94" s="40">
        <v>0</v>
      </c>
      <c r="AA94" s="40">
        <v>18.150000000000002</v>
      </c>
      <c r="AB94" s="40">
        <v>90</v>
      </c>
      <c r="AC94" s="40">
        <v>32</v>
      </c>
      <c r="AD94" s="40">
        <v>0</v>
      </c>
      <c r="AE94" s="40">
        <v>90</v>
      </c>
      <c r="AF94" s="40">
        <v>3</v>
      </c>
      <c r="AG94" s="44" t="s">
        <v>311</v>
      </c>
      <c r="AH94" s="40">
        <f>VLOOKUP($A94,'[1]Script-VRA-Script'!$A$12:$AF$515,27,FALSE)</f>
        <v>5</v>
      </c>
      <c r="AI94" s="40">
        <f>VLOOKUP($A94,'[1]Script-VRA-Script'!$A$12:$AF$515,28,FALSE)</f>
        <v>2</v>
      </c>
      <c r="AJ94" s="45">
        <f>VLOOKUP($A94,'[1]Script-VRA-Script'!$A$12:$AF$515,29,FALSE)</f>
        <v>8.9285714285714288E-2</v>
      </c>
      <c r="AK94" s="39">
        <f t="shared" si="4"/>
        <v>500</v>
      </c>
      <c r="AL94" s="44" t="str">
        <f t="shared" si="3"/>
        <v>WI\seed1\GA-11e_R_SubCase-1.dat</v>
      </c>
    </row>
    <row r="95" spans="1:38" x14ac:dyDescent="0.25">
      <c r="A95" s="37">
        <v>223</v>
      </c>
      <c r="B95" s="38" t="s">
        <v>312</v>
      </c>
      <c r="C95" s="39"/>
      <c r="D95" s="40">
        <v>30</v>
      </c>
      <c r="E95" s="40">
        <v>100</v>
      </c>
      <c r="F95" s="41">
        <v>0.02</v>
      </c>
      <c r="G95" s="41">
        <v>0.3</v>
      </c>
      <c r="H95" s="39" t="s">
        <v>121</v>
      </c>
      <c r="I95" s="39" t="s">
        <v>122</v>
      </c>
      <c r="J95" s="39" t="s">
        <v>198</v>
      </c>
      <c r="K95" s="40">
        <v>337.5</v>
      </c>
      <c r="L95" s="40">
        <v>5</v>
      </c>
      <c r="M95" s="40">
        <v>8</v>
      </c>
      <c r="N95" s="42">
        <v>5.235602094240837E-2</v>
      </c>
      <c r="O95" s="43">
        <v>1</v>
      </c>
      <c r="P95" s="40">
        <v>10336</v>
      </c>
      <c r="Q95" s="39" t="s">
        <v>173</v>
      </c>
      <c r="R95" s="40">
        <v>292.5</v>
      </c>
      <c r="S95" s="39" t="s">
        <v>173</v>
      </c>
      <c r="T95" s="39" t="s">
        <v>125</v>
      </c>
      <c r="U95" s="40">
        <v>315</v>
      </c>
      <c r="V95" s="40">
        <v>45</v>
      </c>
      <c r="W95" s="40">
        <v>31.819805153394629</v>
      </c>
      <c r="X95" s="40">
        <v>-31.819805153394647</v>
      </c>
      <c r="Y95" s="40">
        <v>-11.89</v>
      </c>
      <c r="Z95" s="40">
        <v>0</v>
      </c>
      <c r="AA95" s="40">
        <v>18.150000000000002</v>
      </c>
      <c r="AB95" s="40">
        <v>90</v>
      </c>
      <c r="AC95" s="40">
        <v>32</v>
      </c>
      <c r="AD95" s="40">
        <v>0</v>
      </c>
      <c r="AE95" s="40">
        <v>90</v>
      </c>
      <c r="AF95" s="40">
        <v>3</v>
      </c>
      <c r="AG95" s="44" t="s">
        <v>313</v>
      </c>
      <c r="AH95" s="40">
        <f>VLOOKUP($A95,'[1]Script-VRA-Script'!$A$12:$AF$515,27,FALSE)</f>
        <v>5</v>
      </c>
      <c r="AI95" s="40">
        <f>VLOOKUP($A95,'[1]Script-VRA-Script'!$A$12:$AF$515,28,FALSE)</f>
        <v>2</v>
      </c>
      <c r="AJ95" s="45">
        <f>VLOOKUP($A95,'[1]Script-VRA-Script'!$A$12:$AF$515,29,FALSE)</f>
        <v>8.9285714285714288E-2</v>
      </c>
      <c r="AK95" s="39">
        <f t="shared" si="4"/>
        <v>500</v>
      </c>
      <c r="AL95" s="44" t="str">
        <f t="shared" si="3"/>
        <v>WI\seed1\GA-11e_R_SubCase-2.dat</v>
      </c>
    </row>
    <row r="96" spans="1:38" x14ac:dyDescent="0.25">
      <c r="A96" s="37">
        <v>223</v>
      </c>
      <c r="B96" s="38" t="s">
        <v>314</v>
      </c>
      <c r="C96" s="39"/>
      <c r="D96" s="40">
        <v>30</v>
      </c>
      <c r="E96" s="40">
        <v>100</v>
      </c>
      <c r="F96" s="41">
        <v>0.02</v>
      </c>
      <c r="G96" s="41">
        <v>0.3</v>
      </c>
      <c r="H96" s="39" t="s">
        <v>121</v>
      </c>
      <c r="I96" s="39" t="s">
        <v>122</v>
      </c>
      <c r="J96" s="39" t="s">
        <v>198</v>
      </c>
      <c r="K96" s="40">
        <v>337.5</v>
      </c>
      <c r="L96" s="40">
        <v>5</v>
      </c>
      <c r="M96" s="40">
        <v>8</v>
      </c>
      <c r="N96" s="42">
        <v>5.235602094240837E-2</v>
      </c>
      <c r="O96" s="43">
        <v>1</v>
      </c>
      <c r="P96" s="40">
        <v>10567.5</v>
      </c>
      <c r="Q96" s="39" t="s">
        <v>173</v>
      </c>
      <c r="R96" s="40">
        <v>292.5</v>
      </c>
      <c r="S96" s="39" t="s">
        <v>173</v>
      </c>
      <c r="T96" s="39" t="s">
        <v>125</v>
      </c>
      <c r="U96" s="40">
        <v>315</v>
      </c>
      <c r="V96" s="40">
        <v>45</v>
      </c>
      <c r="W96" s="40">
        <v>31.819805153394629</v>
      </c>
      <c r="X96" s="40">
        <v>-31.819805153394647</v>
      </c>
      <c r="Y96" s="40">
        <v>-11.89</v>
      </c>
      <c r="Z96" s="40">
        <v>0</v>
      </c>
      <c r="AA96" s="40">
        <v>18.150000000000002</v>
      </c>
      <c r="AB96" s="40">
        <v>90</v>
      </c>
      <c r="AC96" s="40">
        <v>32</v>
      </c>
      <c r="AD96" s="40">
        <v>0</v>
      </c>
      <c r="AE96" s="40">
        <v>90</v>
      </c>
      <c r="AF96" s="40">
        <v>3</v>
      </c>
      <c r="AG96" s="44" t="s">
        <v>315</v>
      </c>
      <c r="AH96" s="40">
        <f>VLOOKUP($A96,'[1]Script-VRA-Script'!$A$12:$AF$515,27,FALSE)</f>
        <v>5</v>
      </c>
      <c r="AI96" s="40">
        <f>VLOOKUP($A96,'[1]Script-VRA-Script'!$A$12:$AF$515,28,FALSE)</f>
        <v>2</v>
      </c>
      <c r="AJ96" s="45">
        <f>VLOOKUP($A96,'[1]Script-VRA-Script'!$A$12:$AF$515,29,FALSE)</f>
        <v>8.9285714285714288E-2</v>
      </c>
      <c r="AK96" s="39">
        <f t="shared" si="4"/>
        <v>500</v>
      </c>
      <c r="AL96" s="44" t="str">
        <f t="shared" si="3"/>
        <v>WI\seed1\GA-11e_R_SubCase-3.dat</v>
      </c>
    </row>
    <row r="97" spans="1:38" x14ac:dyDescent="0.25">
      <c r="A97" s="37">
        <v>230</v>
      </c>
      <c r="B97" s="38" t="s">
        <v>316</v>
      </c>
      <c r="C97" s="39"/>
      <c r="D97" s="40">
        <v>30</v>
      </c>
      <c r="E97" s="40">
        <v>100</v>
      </c>
      <c r="F97" s="41">
        <v>0.02</v>
      </c>
      <c r="G97" s="41">
        <v>0.3</v>
      </c>
      <c r="H97" s="39" t="s">
        <v>121</v>
      </c>
      <c r="I97" s="39" t="s">
        <v>122</v>
      </c>
      <c r="J97" s="39" t="s">
        <v>172</v>
      </c>
      <c r="K97" s="40">
        <v>292.5</v>
      </c>
      <c r="L97" s="40">
        <v>5</v>
      </c>
      <c r="M97" s="40">
        <v>8</v>
      </c>
      <c r="N97" s="42">
        <v>4.7596382674916705E-2</v>
      </c>
      <c r="O97" s="43">
        <v>1</v>
      </c>
      <c r="P97" s="40">
        <v>8977.1</v>
      </c>
      <c r="Q97" s="39" t="s">
        <v>199</v>
      </c>
      <c r="R97" s="40">
        <v>337.5</v>
      </c>
      <c r="S97" s="39" t="s">
        <v>199</v>
      </c>
      <c r="T97" s="39" t="s">
        <v>264</v>
      </c>
      <c r="U97" s="40">
        <v>315</v>
      </c>
      <c r="V97" s="40">
        <v>45</v>
      </c>
      <c r="W97" s="40">
        <v>31.819805153394629</v>
      </c>
      <c r="X97" s="40">
        <v>-31.819805153394647</v>
      </c>
      <c r="Y97" s="40">
        <v>-18.149999999999999</v>
      </c>
      <c r="Z97" s="40">
        <v>0</v>
      </c>
      <c r="AA97" s="40">
        <v>18.150000000000002</v>
      </c>
      <c r="AB97" s="40">
        <v>90</v>
      </c>
      <c r="AC97" s="40">
        <v>32</v>
      </c>
      <c r="AD97" s="40">
        <v>0</v>
      </c>
      <c r="AE97" s="40">
        <v>90</v>
      </c>
      <c r="AF97" s="40">
        <v>3</v>
      </c>
      <c r="AG97" s="44" t="s">
        <v>317</v>
      </c>
      <c r="AH97" s="40">
        <f>VLOOKUP($A97,'[1]Script-VRA-Script'!$A$12:$AF$515,27,FALSE)</f>
        <v>5</v>
      </c>
      <c r="AI97" s="40">
        <f>VLOOKUP($A97,'[1]Script-VRA-Script'!$A$12:$AF$515,28,FALSE)</f>
        <v>2</v>
      </c>
      <c r="AJ97" s="45">
        <f>VLOOKUP($A97,'[1]Script-VRA-Script'!$A$12:$AF$515,29,FALSE)</f>
        <v>8.1168831168831168E-2</v>
      </c>
      <c r="AK97" s="39">
        <f t="shared" si="4"/>
        <v>500</v>
      </c>
      <c r="AL97" s="44" t="str">
        <f t="shared" si="3"/>
        <v>WI\seed1\GA-11f_H_SubCase-1.dat</v>
      </c>
    </row>
    <row r="98" spans="1:38" x14ac:dyDescent="0.25">
      <c r="A98" s="37">
        <v>232</v>
      </c>
      <c r="B98" s="38" t="s">
        <v>318</v>
      </c>
      <c r="C98" s="39"/>
      <c r="D98" s="40">
        <v>30</v>
      </c>
      <c r="E98" s="40">
        <v>100</v>
      </c>
      <c r="F98" s="41">
        <v>0.02</v>
      </c>
      <c r="G98" s="41">
        <v>0.3</v>
      </c>
      <c r="H98" s="39" t="s">
        <v>121</v>
      </c>
      <c r="I98" s="39" t="s">
        <v>122</v>
      </c>
      <c r="J98" s="39" t="s">
        <v>172</v>
      </c>
      <c r="K98" s="40">
        <v>292.5</v>
      </c>
      <c r="L98" s="40">
        <v>5</v>
      </c>
      <c r="M98" s="40">
        <v>8</v>
      </c>
      <c r="N98" s="42">
        <v>5.235602094240837E-2</v>
      </c>
      <c r="O98" s="43">
        <v>1</v>
      </c>
      <c r="P98" s="40">
        <v>7366.5</v>
      </c>
      <c r="Q98" s="39" t="s">
        <v>199</v>
      </c>
      <c r="R98" s="40">
        <v>337.5</v>
      </c>
      <c r="S98" s="39" t="s">
        <v>199</v>
      </c>
      <c r="T98" s="39" t="s">
        <v>125</v>
      </c>
      <c r="U98" s="40">
        <v>315</v>
      </c>
      <c r="V98" s="40">
        <v>45</v>
      </c>
      <c r="W98" s="40">
        <v>31.819805153394629</v>
      </c>
      <c r="X98" s="40">
        <v>-31.819805153394647</v>
      </c>
      <c r="Y98" s="40">
        <v>-11.89</v>
      </c>
      <c r="Z98" s="40">
        <v>0</v>
      </c>
      <c r="AA98" s="40">
        <v>18.150000000000002</v>
      </c>
      <c r="AB98" s="40">
        <v>90</v>
      </c>
      <c r="AC98" s="40">
        <v>32</v>
      </c>
      <c r="AD98" s="40">
        <v>0</v>
      </c>
      <c r="AE98" s="40">
        <v>90</v>
      </c>
      <c r="AF98" s="40">
        <v>3</v>
      </c>
      <c r="AG98" s="44" t="s">
        <v>319</v>
      </c>
      <c r="AH98" s="40">
        <f>VLOOKUP($A98,'[1]Script-VRA-Script'!$A$12:$AF$515,27,FALSE)</f>
        <v>5</v>
      </c>
      <c r="AI98" s="40">
        <f>VLOOKUP($A98,'[1]Script-VRA-Script'!$A$12:$AF$515,28,FALSE)</f>
        <v>2</v>
      </c>
      <c r="AJ98" s="45">
        <f>VLOOKUP($A98,'[1]Script-VRA-Script'!$A$12:$AF$515,29,FALSE)</f>
        <v>8.9285714285714288E-2</v>
      </c>
      <c r="AK98" s="39">
        <f t="shared" si="4"/>
        <v>500</v>
      </c>
      <c r="AL98" s="44" t="str">
        <f t="shared" si="3"/>
        <v>WI\seed1\GA-11f_R_SubCase-1.dat</v>
      </c>
    </row>
    <row r="99" spans="1:38" x14ac:dyDescent="0.25">
      <c r="A99" s="37">
        <v>232</v>
      </c>
      <c r="B99" s="38" t="s">
        <v>320</v>
      </c>
      <c r="C99" s="39"/>
      <c r="D99" s="40">
        <v>30</v>
      </c>
      <c r="E99" s="40">
        <v>100</v>
      </c>
      <c r="F99" s="41">
        <v>0.02</v>
      </c>
      <c r="G99" s="41">
        <v>0.3</v>
      </c>
      <c r="H99" s="39" t="s">
        <v>121</v>
      </c>
      <c r="I99" s="39" t="s">
        <v>122</v>
      </c>
      <c r="J99" s="39" t="s">
        <v>172</v>
      </c>
      <c r="K99" s="40">
        <v>292.5</v>
      </c>
      <c r="L99" s="40">
        <v>5</v>
      </c>
      <c r="M99" s="40">
        <v>8</v>
      </c>
      <c r="N99" s="42">
        <v>5.235602094240837E-2</v>
      </c>
      <c r="O99" s="43">
        <v>1</v>
      </c>
      <c r="P99" s="40">
        <v>8159</v>
      </c>
      <c r="Q99" s="39" t="s">
        <v>199</v>
      </c>
      <c r="R99" s="40">
        <v>337.5</v>
      </c>
      <c r="S99" s="39" t="s">
        <v>199</v>
      </c>
      <c r="T99" s="39" t="s">
        <v>125</v>
      </c>
      <c r="U99" s="40">
        <v>315</v>
      </c>
      <c r="V99" s="40">
        <v>45</v>
      </c>
      <c r="W99" s="40">
        <v>31.819805153394629</v>
      </c>
      <c r="X99" s="40">
        <v>-31.819805153394647</v>
      </c>
      <c r="Y99" s="40">
        <v>-11.89</v>
      </c>
      <c r="Z99" s="40">
        <v>0</v>
      </c>
      <c r="AA99" s="40">
        <v>18.150000000000002</v>
      </c>
      <c r="AB99" s="40">
        <v>90</v>
      </c>
      <c r="AC99" s="40">
        <v>32</v>
      </c>
      <c r="AD99" s="40">
        <v>0</v>
      </c>
      <c r="AE99" s="40">
        <v>90</v>
      </c>
      <c r="AF99" s="40">
        <v>3</v>
      </c>
      <c r="AG99" s="44" t="s">
        <v>321</v>
      </c>
      <c r="AH99" s="40">
        <f>VLOOKUP($A99,'[1]Script-VRA-Script'!$A$12:$AF$515,27,FALSE)</f>
        <v>5</v>
      </c>
      <c r="AI99" s="40">
        <f>VLOOKUP($A99,'[1]Script-VRA-Script'!$A$12:$AF$515,28,FALSE)</f>
        <v>2</v>
      </c>
      <c r="AJ99" s="45">
        <f>VLOOKUP($A99,'[1]Script-VRA-Script'!$A$12:$AF$515,29,FALSE)</f>
        <v>8.9285714285714288E-2</v>
      </c>
      <c r="AK99" s="39">
        <f t="shared" si="4"/>
        <v>500</v>
      </c>
      <c r="AL99" s="44" t="str">
        <f t="shared" si="3"/>
        <v>WI\seed1\GA-11f_R_SubCase-2.dat</v>
      </c>
    </row>
    <row r="100" spans="1:38" x14ac:dyDescent="0.25">
      <c r="A100" s="37">
        <v>236</v>
      </c>
      <c r="B100" s="38" t="s">
        <v>322</v>
      </c>
      <c r="C100" s="39"/>
      <c r="D100" s="40">
        <v>30</v>
      </c>
      <c r="E100" s="40">
        <v>100</v>
      </c>
      <c r="F100" s="41">
        <v>0.02</v>
      </c>
      <c r="G100" s="41">
        <v>0.3</v>
      </c>
      <c r="H100" s="39" t="s">
        <v>121</v>
      </c>
      <c r="I100" s="39" t="s">
        <v>122</v>
      </c>
      <c r="J100" s="39" t="s">
        <v>123</v>
      </c>
      <c r="K100" s="40">
        <v>67.5</v>
      </c>
      <c r="L100" s="40">
        <v>5</v>
      </c>
      <c r="M100" s="40">
        <v>8</v>
      </c>
      <c r="N100" s="42">
        <v>4.7596382674916705E-2</v>
      </c>
      <c r="O100" s="43">
        <v>1</v>
      </c>
      <c r="P100" s="40">
        <v>3686.9</v>
      </c>
      <c r="Q100" s="39" t="s">
        <v>181</v>
      </c>
      <c r="R100" s="40">
        <v>22.5</v>
      </c>
      <c r="S100" s="39" t="s">
        <v>181</v>
      </c>
      <c r="T100" s="39" t="s">
        <v>165</v>
      </c>
      <c r="U100" s="40">
        <v>45</v>
      </c>
      <c r="V100" s="40">
        <v>45</v>
      </c>
      <c r="W100" s="40">
        <v>31.81980515339464</v>
      </c>
      <c r="X100" s="40">
        <v>31.819805153394636</v>
      </c>
      <c r="Y100" s="40">
        <v>-24.5</v>
      </c>
      <c r="Z100" s="40">
        <v>0</v>
      </c>
      <c r="AA100" s="40">
        <v>18.150000000000002</v>
      </c>
      <c r="AB100" s="40">
        <v>90</v>
      </c>
      <c r="AC100" s="40">
        <v>32</v>
      </c>
      <c r="AD100" s="40">
        <v>0</v>
      </c>
      <c r="AE100" s="40">
        <v>90</v>
      </c>
      <c r="AF100" s="40">
        <v>3</v>
      </c>
      <c r="AG100" s="44" t="s">
        <v>323</v>
      </c>
      <c r="AH100" s="40">
        <f>VLOOKUP($A100,'[1]Script-VRA-Script'!$A$12:$AF$515,27,FALSE)</f>
        <v>5</v>
      </c>
      <c r="AI100" s="40">
        <f>VLOOKUP($A100,'[1]Script-VRA-Script'!$A$12:$AF$515,28,FALSE)</f>
        <v>2</v>
      </c>
      <c r="AJ100" s="45">
        <f>VLOOKUP($A100,'[1]Script-VRA-Script'!$A$12:$AF$515,29,FALSE)</f>
        <v>8.1168831168831168E-2</v>
      </c>
      <c r="AK100" s="39">
        <f t="shared" si="4"/>
        <v>500</v>
      </c>
      <c r="AL100" s="44" t="str">
        <f t="shared" si="3"/>
        <v>WI\seed1\GA-11g_H_SubCase-1.dat</v>
      </c>
    </row>
    <row r="101" spans="1:38" x14ac:dyDescent="0.25">
      <c r="A101" s="37">
        <v>236</v>
      </c>
      <c r="B101" s="38" t="s">
        <v>324</v>
      </c>
      <c r="C101" s="39"/>
      <c r="D101" s="40">
        <v>30</v>
      </c>
      <c r="E101" s="40">
        <v>100</v>
      </c>
      <c r="F101" s="41">
        <v>0.02</v>
      </c>
      <c r="G101" s="41">
        <v>0.3</v>
      </c>
      <c r="H101" s="39" t="s">
        <v>121</v>
      </c>
      <c r="I101" s="39" t="s">
        <v>122</v>
      </c>
      <c r="J101" s="39" t="s">
        <v>123</v>
      </c>
      <c r="K101" s="40">
        <v>67.5</v>
      </c>
      <c r="L101" s="40">
        <v>5</v>
      </c>
      <c r="M101" s="40">
        <v>8</v>
      </c>
      <c r="N101" s="42">
        <v>4.7596382674916705E-2</v>
      </c>
      <c r="O101" s="43">
        <v>1</v>
      </c>
      <c r="P101" s="40">
        <v>9607.5</v>
      </c>
      <c r="Q101" s="39" t="s">
        <v>181</v>
      </c>
      <c r="R101" s="40">
        <v>22.5</v>
      </c>
      <c r="S101" s="39" t="s">
        <v>181</v>
      </c>
      <c r="T101" s="39" t="s">
        <v>165</v>
      </c>
      <c r="U101" s="40">
        <v>45</v>
      </c>
      <c r="V101" s="40">
        <v>45</v>
      </c>
      <c r="W101" s="40">
        <v>31.81980515339464</v>
      </c>
      <c r="X101" s="40">
        <v>31.819805153394636</v>
      </c>
      <c r="Y101" s="40">
        <v>-24.5</v>
      </c>
      <c r="Z101" s="40">
        <v>0</v>
      </c>
      <c r="AA101" s="40">
        <v>18.150000000000002</v>
      </c>
      <c r="AB101" s="40">
        <v>90</v>
      </c>
      <c r="AC101" s="40">
        <v>32</v>
      </c>
      <c r="AD101" s="40">
        <v>0</v>
      </c>
      <c r="AE101" s="40">
        <v>90</v>
      </c>
      <c r="AF101" s="40">
        <v>3</v>
      </c>
      <c r="AG101" s="44" t="s">
        <v>325</v>
      </c>
      <c r="AH101" s="40">
        <f>VLOOKUP($A101,'[1]Script-VRA-Script'!$A$12:$AF$515,27,FALSE)</f>
        <v>5</v>
      </c>
      <c r="AI101" s="40">
        <f>VLOOKUP($A101,'[1]Script-VRA-Script'!$A$12:$AF$515,28,FALSE)</f>
        <v>2</v>
      </c>
      <c r="AJ101" s="45">
        <f>VLOOKUP($A101,'[1]Script-VRA-Script'!$A$12:$AF$515,29,FALSE)</f>
        <v>8.1168831168831168E-2</v>
      </c>
      <c r="AK101" s="39">
        <f t="shared" si="4"/>
        <v>500</v>
      </c>
      <c r="AL101" s="44" t="str">
        <f t="shared" si="3"/>
        <v>WI\seed1\GA-11g_H_SubCase-2.dat</v>
      </c>
    </row>
    <row r="102" spans="1:38" x14ac:dyDescent="0.25">
      <c r="A102" s="37">
        <v>241</v>
      </c>
      <c r="B102" s="38" t="s">
        <v>326</v>
      </c>
      <c r="C102" s="39"/>
      <c r="D102" s="40">
        <v>30</v>
      </c>
      <c r="E102" s="40">
        <v>100</v>
      </c>
      <c r="F102" s="41">
        <v>0.02</v>
      </c>
      <c r="G102" s="41">
        <v>0.3</v>
      </c>
      <c r="H102" s="39" t="s">
        <v>121</v>
      </c>
      <c r="I102" s="39" t="s">
        <v>122</v>
      </c>
      <c r="J102" s="39" t="s">
        <v>123</v>
      </c>
      <c r="K102" s="40">
        <v>67.5</v>
      </c>
      <c r="L102" s="40">
        <v>5</v>
      </c>
      <c r="M102" s="40">
        <v>8</v>
      </c>
      <c r="N102" s="42">
        <v>5.235602094240837E-2</v>
      </c>
      <c r="O102" s="43">
        <v>1</v>
      </c>
      <c r="P102" s="40">
        <v>7366.5</v>
      </c>
      <c r="Q102" s="39" t="s">
        <v>181</v>
      </c>
      <c r="R102" s="40">
        <v>22.5</v>
      </c>
      <c r="S102" s="39" t="s">
        <v>181</v>
      </c>
      <c r="T102" s="39" t="s">
        <v>125</v>
      </c>
      <c r="U102" s="40">
        <v>45</v>
      </c>
      <c r="V102" s="40">
        <v>45</v>
      </c>
      <c r="W102" s="40">
        <v>31.81980515339464</v>
      </c>
      <c r="X102" s="40">
        <v>31.819805153394636</v>
      </c>
      <c r="Y102" s="40">
        <v>-11.89</v>
      </c>
      <c r="Z102" s="40">
        <v>0</v>
      </c>
      <c r="AA102" s="40">
        <v>18.150000000000002</v>
      </c>
      <c r="AB102" s="40">
        <v>90</v>
      </c>
      <c r="AC102" s="40">
        <v>32</v>
      </c>
      <c r="AD102" s="40">
        <v>0</v>
      </c>
      <c r="AE102" s="40">
        <v>90</v>
      </c>
      <c r="AF102" s="40">
        <v>3</v>
      </c>
      <c r="AG102" s="44" t="s">
        <v>327</v>
      </c>
      <c r="AH102" s="40">
        <f>VLOOKUP($A102,'[1]Script-VRA-Script'!$A$12:$AF$515,27,FALSE)</f>
        <v>5</v>
      </c>
      <c r="AI102" s="40">
        <f>VLOOKUP($A102,'[1]Script-VRA-Script'!$A$12:$AF$515,28,FALSE)</f>
        <v>2</v>
      </c>
      <c r="AJ102" s="45">
        <f>VLOOKUP($A102,'[1]Script-VRA-Script'!$A$12:$AF$515,29,FALSE)</f>
        <v>8.9285714285714288E-2</v>
      </c>
      <c r="AK102" s="39">
        <f t="shared" si="4"/>
        <v>500</v>
      </c>
      <c r="AL102" s="44" t="str">
        <f t="shared" si="3"/>
        <v>WI\seed1\GA-11g_R_SubCase-1.dat</v>
      </c>
    </row>
    <row r="103" spans="1:38" x14ac:dyDescent="0.25">
      <c r="A103" s="37">
        <v>241</v>
      </c>
      <c r="B103" s="38" t="s">
        <v>328</v>
      </c>
      <c r="C103" s="39"/>
      <c r="D103" s="40">
        <v>30</v>
      </c>
      <c r="E103" s="40">
        <v>100</v>
      </c>
      <c r="F103" s="41">
        <v>0.02</v>
      </c>
      <c r="G103" s="41">
        <v>0.3</v>
      </c>
      <c r="H103" s="39" t="s">
        <v>121</v>
      </c>
      <c r="I103" s="39" t="s">
        <v>122</v>
      </c>
      <c r="J103" s="39" t="s">
        <v>123</v>
      </c>
      <c r="K103" s="40">
        <v>67.5</v>
      </c>
      <c r="L103" s="40">
        <v>5</v>
      </c>
      <c r="M103" s="40">
        <v>8</v>
      </c>
      <c r="N103" s="42">
        <v>5.235602094240837E-2</v>
      </c>
      <c r="O103" s="43">
        <v>1</v>
      </c>
      <c r="P103" s="40">
        <v>8159</v>
      </c>
      <c r="Q103" s="39" t="s">
        <v>181</v>
      </c>
      <c r="R103" s="40">
        <v>22.5</v>
      </c>
      <c r="S103" s="39" t="s">
        <v>181</v>
      </c>
      <c r="T103" s="39" t="s">
        <v>125</v>
      </c>
      <c r="U103" s="40">
        <v>45</v>
      </c>
      <c r="V103" s="40">
        <v>45</v>
      </c>
      <c r="W103" s="40">
        <v>31.81980515339464</v>
      </c>
      <c r="X103" s="40">
        <v>31.819805153394636</v>
      </c>
      <c r="Y103" s="40">
        <v>-11.89</v>
      </c>
      <c r="Z103" s="40">
        <v>0</v>
      </c>
      <c r="AA103" s="40">
        <v>18.150000000000002</v>
      </c>
      <c r="AB103" s="40">
        <v>90</v>
      </c>
      <c r="AC103" s="40">
        <v>32</v>
      </c>
      <c r="AD103" s="40">
        <v>0</v>
      </c>
      <c r="AE103" s="40">
        <v>90</v>
      </c>
      <c r="AF103" s="40">
        <v>3</v>
      </c>
      <c r="AG103" s="44" t="s">
        <v>329</v>
      </c>
      <c r="AH103" s="40">
        <f>VLOOKUP($A103,'[1]Script-VRA-Script'!$A$12:$AF$515,27,FALSE)</f>
        <v>5</v>
      </c>
      <c r="AI103" s="40">
        <f>VLOOKUP($A103,'[1]Script-VRA-Script'!$A$12:$AF$515,28,FALSE)</f>
        <v>2</v>
      </c>
      <c r="AJ103" s="45">
        <f>VLOOKUP($A103,'[1]Script-VRA-Script'!$A$12:$AF$515,29,FALSE)</f>
        <v>8.9285714285714288E-2</v>
      </c>
      <c r="AK103" s="39">
        <f t="shared" si="4"/>
        <v>500</v>
      </c>
      <c r="AL103" s="44" t="str">
        <f t="shared" si="3"/>
        <v>WI\seed1\GA-11g_R_SubCase-2.dat</v>
      </c>
    </row>
    <row r="104" spans="1:38" x14ac:dyDescent="0.25">
      <c r="A104" s="37">
        <v>245</v>
      </c>
      <c r="B104" s="38" t="s">
        <v>330</v>
      </c>
      <c r="C104" s="39"/>
      <c r="D104" s="40">
        <v>30</v>
      </c>
      <c r="E104" s="40">
        <v>100</v>
      </c>
      <c r="F104" s="41">
        <v>0.02</v>
      </c>
      <c r="G104" s="41">
        <v>0.3</v>
      </c>
      <c r="H104" s="39" t="s">
        <v>121</v>
      </c>
      <c r="I104" s="39" t="s">
        <v>122</v>
      </c>
      <c r="J104" s="39" t="s">
        <v>180</v>
      </c>
      <c r="K104" s="40">
        <v>22.5</v>
      </c>
      <c r="L104" s="40">
        <v>5</v>
      </c>
      <c r="M104" s="40">
        <v>8</v>
      </c>
      <c r="N104" s="42">
        <v>4.7596382674916705E-2</v>
      </c>
      <c r="O104" s="43">
        <v>1</v>
      </c>
      <c r="P104" s="40">
        <v>5545.2000000000007</v>
      </c>
      <c r="Q104" s="39" t="s">
        <v>124</v>
      </c>
      <c r="R104" s="40">
        <v>67.5</v>
      </c>
      <c r="S104" s="39" t="s">
        <v>124</v>
      </c>
      <c r="T104" s="39" t="s">
        <v>165</v>
      </c>
      <c r="U104" s="40">
        <v>45</v>
      </c>
      <c r="V104" s="40">
        <v>45</v>
      </c>
      <c r="W104" s="40">
        <v>31.81980515339464</v>
      </c>
      <c r="X104" s="40">
        <v>31.819805153394636</v>
      </c>
      <c r="Y104" s="40">
        <v>-24.5</v>
      </c>
      <c r="Z104" s="40">
        <v>0</v>
      </c>
      <c r="AA104" s="40">
        <v>18.150000000000002</v>
      </c>
      <c r="AB104" s="40">
        <v>90</v>
      </c>
      <c r="AC104" s="40">
        <v>32</v>
      </c>
      <c r="AD104" s="40">
        <v>0</v>
      </c>
      <c r="AE104" s="40">
        <v>90</v>
      </c>
      <c r="AF104" s="40">
        <v>3</v>
      </c>
      <c r="AG104" s="44" t="s">
        <v>331</v>
      </c>
      <c r="AH104" s="40">
        <f>VLOOKUP($A104,'[1]Script-VRA-Script'!$A$12:$AF$515,27,FALSE)</f>
        <v>5</v>
      </c>
      <c r="AI104" s="40">
        <f>VLOOKUP($A104,'[1]Script-VRA-Script'!$A$12:$AF$515,28,FALSE)</f>
        <v>2</v>
      </c>
      <c r="AJ104" s="45">
        <f>VLOOKUP($A104,'[1]Script-VRA-Script'!$A$12:$AF$515,29,FALSE)</f>
        <v>8.1168831168831168E-2</v>
      </c>
      <c r="AK104" s="39">
        <f t="shared" si="4"/>
        <v>500</v>
      </c>
      <c r="AL104" s="44" t="str">
        <f t="shared" si="3"/>
        <v>WI\seed1\GA-11h_H_SubCase-1.dat</v>
      </c>
    </row>
    <row r="105" spans="1:38" x14ac:dyDescent="0.25">
      <c r="A105" s="37">
        <v>245</v>
      </c>
      <c r="B105" s="38" t="s">
        <v>332</v>
      </c>
      <c r="C105" s="39"/>
      <c r="D105" s="40">
        <v>30</v>
      </c>
      <c r="E105" s="40">
        <v>100</v>
      </c>
      <c r="F105" s="41">
        <v>0.02</v>
      </c>
      <c r="G105" s="41">
        <v>0.3</v>
      </c>
      <c r="H105" s="39" t="s">
        <v>121</v>
      </c>
      <c r="I105" s="39" t="s">
        <v>122</v>
      </c>
      <c r="J105" s="39" t="s">
        <v>180</v>
      </c>
      <c r="K105" s="40">
        <v>22.5</v>
      </c>
      <c r="L105" s="40">
        <v>5</v>
      </c>
      <c r="M105" s="40">
        <v>8</v>
      </c>
      <c r="N105" s="42">
        <v>4.7596382674916705E-2</v>
      </c>
      <c r="O105" s="43">
        <v>1</v>
      </c>
      <c r="P105" s="40">
        <v>8978.6</v>
      </c>
      <c r="Q105" s="39" t="s">
        <v>124</v>
      </c>
      <c r="R105" s="40">
        <v>67.5</v>
      </c>
      <c r="S105" s="39" t="s">
        <v>124</v>
      </c>
      <c r="T105" s="39" t="s">
        <v>165</v>
      </c>
      <c r="U105" s="40">
        <v>45</v>
      </c>
      <c r="V105" s="40">
        <v>45</v>
      </c>
      <c r="W105" s="40">
        <v>31.81980515339464</v>
      </c>
      <c r="X105" s="40">
        <v>31.819805153394636</v>
      </c>
      <c r="Y105" s="40">
        <v>-24.5</v>
      </c>
      <c r="Z105" s="40">
        <v>0</v>
      </c>
      <c r="AA105" s="40">
        <v>18.150000000000002</v>
      </c>
      <c r="AB105" s="40">
        <v>90</v>
      </c>
      <c r="AC105" s="40">
        <v>32</v>
      </c>
      <c r="AD105" s="40">
        <v>0</v>
      </c>
      <c r="AE105" s="40">
        <v>90</v>
      </c>
      <c r="AF105" s="40">
        <v>3</v>
      </c>
      <c r="AG105" s="44" t="s">
        <v>333</v>
      </c>
      <c r="AH105" s="40">
        <f>VLOOKUP($A105,'[1]Script-VRA-Script'!$A$12:$AF$515,27,FALSE)</f>
        <v>5</v>
      </c>
      <c r="AI105" s="40">
        <f>VLOOKUP($A105,'[1]Script-VRA-Script'!$A$12:$AF$515,28,FALSE)</f>
        <v>2</v>
      </c>
      <c r="AJ105" s="45">
        <f>VLOOKUP($A105,'[1]Script-VRA-Script'!$A$12:$AF$515,29,FALSE)</f>
        <v>8.1168831168831168E-2</v>
      </c>
      <c r="AK105" s="39">
        <f t="shared" si="4"/>
        <v>500</v>
      </c>
      <c r="AL105" s="44" t="str">
        <f t="shared" si="3"/>
        <v>WI\seed1\GA-11h_H_SubCase-2.dat</v>
      </c>
    </row>
    <row r="106" spans="1:38" x14ac:dyDescent="0.25">
      <c r="A106" s="37">
        <v>250</v>
      </c>
      <c r="B106" s="38" t="s">
        <v>334</v>
      </c>
      <c r="C106" s="39"/>
      <c r="D106" s="40">
        <v>30</v>
      </c>
      <c r="E106" s="40">
        <v>100</v>
      </c>
      <c r="F106" s="41">
        <v>0.02</v>
      </c>
      <c r="G106" s="41">
        <v>0.3</v>
      </c>
      <c r="H106" s="39" t="s">
        <v>121</v>
      </c>
      <c r="I106" s="39" t="s">
        <v>122</v>
      </c>
      <c r="J106" s="39" t="s">
        <v>180</v>
      </c>
      <c r="K106" s="40">
        <v>22.5</v>
      </c>
      <c r="L106" s="40">
        <v>5</v>
      </c>
      <c r="M106" s="40">
        <v>8</v>
      </c>
      <c r="N106" s="42">
        <v>5.235602094240837E-2</v>
      </c>
      <c r="O106" s="43">
        <v>1</v>
      </c>
      <c r="P106" s="40">
        <v>7356.8</v>
      </c>
      <c r="Q106" s="39" t="s">
        <v>124</v>
      </c>
      <c r="R106" s="40">
        <v>67.5</v>
      </c>
      <c r="S106" s="39" t="s">
        <v>124</v>
      </c>
      <c r="T106" s="39" t="s">
        <v>125</v>
      </c>
      <c r="U106" s="40">
        <v>45</v>
      </c>
      <c r="V106" s="40">
        <v>45</v>
      </c>
      <c r="W106" s="40">
        <v>31.81980515339464</v>
      </c>
      <c r="X106" s="40">
        <v>31.819805153394636</v>
      </c>
      <c r="Y106" s="40">
        <v>-11.89</v>
      </c>
      <c r="Z106" s="40">
        <v>0</v>
      </c>
      <c r="AA106" s="40">
        <v>18.150000000000002</v>
      </c>
      <c r="AB106" s="40">
        <v>90</v>
      </c>
      <c r="AC106" s="40">
        <v>32</v>
      </c>
      <c r="AD106" s="40">
        <v>0</v>
      </c>
      <c r="AE106" s="40">
        <v>90</v>
      </c>
      <c r="AF106" s="40">
        <v>3</v>
      </c>
      <c r="AG106" s="44" t="s">
        <v>335</v>
      </c>
      <c r="AH106" s="40">
        <f>VLOOKUP($A106,'[1]Script-VRA-Script'!$A$12:$AF$515,27,FALSE)</f>
        <v>5</v>
      </c>
      <c r="AI106" s="40">
        <f>VLOOKUP($A106,'[1]Script-VRA-Script'!$A$12:$AF$515,28,FALSE)</f>
        <v>2</v>
      </c>
      <c r="AJ106" s="45">
        <f>VLOOKUP($A106,'[1]Script-VRA-Script'!$A$12:$AF$515,29,FALSE)</f>
        <v>8.9285714285714288E-2</v>
      </c>
      <c r="AK106" s="39">
        <f t="shared" si="4"/>
        <v>500</v>
      </c>
      <c r="AL106" s="44" t="str">
        <f t="shared" si="3"/>
        <v>WI\seed1\GA-11h_R_SubCase-1.dat</v>
      </c>
    </row>
    <row r="107" spans="1:38" x14ac:dyDescent="0.25">
      <c r="A107" s="37">
        <v>250</v>
      </c>
      <c r="B107" s="38" t="s">
        <v>336</v>
      </c>
      <c r="C107" s="39"/>
      <c r="D107" s="40">
        <v>30</v>
      </c>
      <c r="E107" s="40">
        <v>100</v>
      </c>
      <c r="F107" s="41">
        <v>0.02</v>
      </c>
      <c r="G107" s="41">
        <v>0.3</v>
      </c>
      <c r="H107" s="39" t="s">
        <v>121</v>
      </c>
      <c r="I107" s="39" t="s">
        <v>122</v>
      </c>
      <c r="J107" s="39" t="s">
        <v>180</v>
      </c>
      <c r="K107" s="40">
        <v>22.5</v>
      </c>
      <c r="L107" s="40">
        <v>5</v>
      </c>
      <c r="M107" s="40">
        <v>8</v>
      </c>
      <c r="N107" s="42">
        <v>5.235602094240837E-2</v>
      </c>
      <c r="O107" s="43">
        <v>1</v>
      </c>
      <c r="P107" s="40">
        <v>10336</v>
      </c>
      <c r="Q107" s="39" t="s">
        <v>124</v>
      </c>
      <c r="R107" s="40">
        <v>67.5</v>
      </c>
      <c r="S107" s="39" t="s">
        <v>124</v>
      </c>
      <c r="T107" s="39" t="s">
        <v>125</v>
      </c>
      <c r="U107" s="40">
        <v>45</v>
      </c>
      <c r="V107" s="40">
        <v>45</v>
      </c>
      <c r="W107" s="40">
        <v>31.81980515339464</v>
      </c>
      <c r="X107" s="40">
        <v>31.819805153394636</v>
      </c>
      <c r="Y107" s="40">
        <v>-11.89</v>
      </c>
      <c r="Z107" s="40">
        <v>0</v>
      </c>
      <c r="AA107" s="40">
        <v>18.150000000000002</v>
      </c>
      <c r="AB107" s="40">
        <v>90</v>
      </c>
      <c r="AC107" s="40">
        <v>32</v>
      </c>
      <c r="AD107" s="40">
        <v>0</v>
      </c>
      <c r="AE107" s="40">
        <v>90</v>
      </c>
      <c r="AF107" s="40">
        <v>3</v>
      </c>
      <c r="AG107" s="44" t="s">
        <v>337</v>
      </c>
      <c r="AH107" s="40">
        <f>VLOOKUP($A107,'[1]Script-VRA-Script'!$A$12:$AF$515,27,FALSE)</f>
        <v>5</v>
      </c>
      <c r="AI107" s="40">
        <f>VLOOKUP($A107,'[1]Script-VRA-Script'!$A$12:$AF$515,28,FALSE)</f>
        <v>2</v>
      </c>
      <c r="AJ107" s="45">
        <f>VLOOKUP($A107,'[1]Script-VRA-Script'!$A$12:$AF$515,29,FALSE)</f>
        <v>8.9285714285714288E-2</v>
      </c>
      <c r="AK107" s="39">
        <f t="shared" si="4"/>
        <v>500</v>
      </c>
      <c r="AL107" s="44" t="str">
        <f t="shared" si="3"/>
        <v>WI\seed1\GA-11h_R_SubCase-2.dat</v>
      </c>
    </row>
    <row r="108" spans="1:38" x14ac:dyDescent="0.25">
      <c r="A108" s="37">
        <v>250</v>
      </c>
      <c r="B108" s="38" t="s">
        <v>338</v>
      </c>
      <c r="C108" s="39"/>
      <c r="D108" s="40">
        <v>30</v>
      </c>
      <c r="E108" s="40">
        <v>100</v>
      </c>
      <c r="F108" s="41">
        <v>0.02</v>
      </c>
      <c r="G108" s="41">
        <v>0.3</v>
      </c>
      <c r="H108" s="39" t="s">
        <v>121</v>
      </c>
      <c r="I108" s="39" t="s">
        <v>122</v>
      </c>
      <c r="J108" s="39" t="s">
        <v>180</v>
      </c>
      <c r="K108" s="40">
        <v>22.5</v>
      </c>
      <c r="L108" s="40">
        <v>5</v>
      </c>
      <c r="M108" s="40">
        <v>8</v>
      </c>
      <c r="N108" s="42">
        <v>5.235602094240837E-2</v>
      </c>
      <c r="O108" s="43">
        <v>1</v>
      </c>
      <c r="P108" s="40">
        <v>10567.5</v>
      </c>
      <c r="Q108" s="39" t="s">
        <v>124</v>
      </c>
      <c r="R108" s="40">
        <v>67.5</v>
      </c>
      <c r="S108" s="39" t="s">
        <v>124</v>
      </c>
      <c r="T108" s="39" t="s">
        <v>125</v>
      </c>
      <c r="U108" s="40">
        <v>45</v>
      </c>
      <c r="V108" s="40">
        <v>45</v>
      </c>
      <c r="W108" s="40">
        <v>31.81980515339464</v>
      </c>
      <c r="X108" s="40">
        <v>31.819805153394636</v>
      </c>
      <c r="Y108" s="40">
        <v>-11.89</v>
      </c>
      <c r="Z108" s="40">
        <v>0</v>
      </c>
      <c r="AA108" s="40">
        <v>18.150000000000002</v>
      </c>
      <c r="AB108" s="40">
        <v>90</v>
      </c>
      <c r="AC108" s="40">
        <v>32</v>
      </c>
      <c r="AD108" s="40">
        <v>0</v>
      </c>
      <c r="AE108" s="40">
        <v>90</v>
      </c>
      <c r="AF108" s="40">
        <v>3</v>
      </c>
      <c r="AG108" s="44" t="s">
        <v>339</v>
      </c>
      <c r="AH108" s="40">
        <f>VLOOKUP($A108,'[1]Script-VRA-Script'!$A$12:$AF$515,27,FALSE)</f>
        <v>5</v>
      </c>
      <c r="AI108" s="40">
        <f>VLOOKUP($A108,'[1]Script-VRA-Script'!$A$12:$AF$515,28,FALSE)</f>
        <v>2</v>
      </c>
      <c r="AJ108" s="45">
        <f>VLOOKUP($A108,'[1]Script-VRA-Script'!$A$12:$AF$515,29,FALSE)</f>
        <v>8.9285714285714288E-2</v>
      </c>
      <c r="AK108" s="39">
        <f t="shared" si="4"/>
        <v>500</v>
      </c>
      <c r="AL108" s="44" t="str">
        <f t="shared" si="3"/>
        <v>WI\seed1\GA-11h_R_SubCase-3.dat</v>
      </c>
    </row>
    <row r="109" spans="1:38" x14ac:dyDescent="0.25">
      <c r="A109" s="37">
        <v>254</v>
      </c>
      <c r="B109" s="38" t="s">
        <v>340</v>
      </c>
      <c r="C109" s="39"/>
      <c r="D109" s="40">
        <v>30</v>
      </c>
      <c r="E109" s="40">
        <v>100</v>
      </c>
      <c r="F109" s="41">
        <v>0.02</v>
      </c>
      <c r="G109" s="41">
        <v>0.3</v>
      </c>
      <c r="H109" s="39" t="s">
        <v>121</v>
      </c>
      <c r="I109" s="39" t="s">
        <v>122</v>
      </c>
      <c r="J109" s="39" t="s">
        <v>163</v>
      </c>
      <c r="K109" s="40">
        <v>202.5</v>
      </c>
      <c r="L109" s="40">
        <v>5</v>
      </c>
      <c r="M109" s="40">
        <v>8</v>
      </c>
      <c r="N109" s="42">
        <v>4.7596382674916705E-2</v>
      </c>
      <c r="O109" s="43">
        <v>1</v>
      </c>
      <c r="P109" s="40">
        <v>5539.2000000000007</v>
      </c>
      <c r="Q109" s="39" t="s">
        <v>191</v>
      </c>
      <c r="R109" s="40">
        <v>157.5</v>
      </c>
      <c r="S109" s="39" t="s">
        <v>191</v>
      </c>
      <c r="T109" s="39" t="s">
        <v>165</v>
      </c>
      <c r="U109" s="40">
        <v>180</v>
      </c>
      <c r="V109" s="40">
        <v>45</v>
      </c>
      <c r="W109" s="40">
        <v>-45</v>
      </c>
      <c r="X109" s="40">
        <v>5.5107285922006977E-15</v>
      </c>
      <c r="Y109" s="40">
        <v>-24.5</v>
      </c>
      <c r="Z109" s="40">
        <v>0</v>
      </c>
      <c r="AA109" s="40">
        <v>18.150000000000002</v>
      </c>
      <c r="AB109" s="40">
        <v>90</v>
      </c>
      <c r="AC109" s="40">
        <v>32</v>
      </c>
      <c r="AD109" s="40">
        <v>0</v>
      </c>
      <c r="AE109" s="40">
        <v>90</v>
      </c>
      <c r="AF109" s="40">
        <v>3</v>
      </c>
      <c r="AG109" s="44" t="s">
        <v>341</v>
      </c>
      <c r="AH109" s="40">
        <f>VLOOKUP($A109,'[1]Script-VRA-Script'!$A$12:$AF$515,27,FALSE)</f>
        <v>5</v>
      </c>
      <c r="AI109" s="40">
        <f>VLOOKUP($A109,'[1]Script-VRA-Script'!$A$12:$AF$515,28,FALSE)</f>
        <v>2</v>
      </c>
      <c r="AJ109" s="45">
        <f>VLOOKUP($A109,'[1]Script-VRA-Script'!$A$12:$AF$515,29,FALSE)</f>
        <v>8.1168831168831168E-2</v>
      </c>
      <c r="AK109" s="39">
        <f t="shared" si="4"/>
        <v>500</v>
      </c>
      <c r="AL109" s="44" t="str">
        <f t="shared" si="3"/>
        <v>WI\seed1\GA-12a_H_SubCase-1.dat</v>
      </c>
    </row>
    <row r="110" spans="1:38" x14ac:dyDescent="0.25">
      <c r="A110" s="37">
        <v>254</v>
      </c>
      <c r="B110" s="38" t="s">
        <v>342</v>
      </c>
      <c r="C110" s="39"/>
      <c r="D110" s="40">
        <v>30</v>
      </c>
      <c r="E110" s="40">
        <v>100</v>
      </c>
      <c r="F110" s="41">
        <v>0.02</v>
      </c>
      <c r="G110" s="41">
        <v>0.3</v>
      </c>
      <c r="H110" s="39" t="s">
        <v>121</v>
      </c>
      <c r="I110" s="39" t="s">
        <v>122</v>
      </c>
      <c r="J110" s="39" t="s">
        <v>163</v>
      </c>
      <c r="K110" s="40">
        <v>202.5</v>
      </c>
      <c r="L110" s="40">
        <v>5</v>
      </c>
      <c r="M110" s="40">
        <v>8</v>
      </c>
      <c r="N110" s="42">
        <v>4.7596382674916705E-2</v>
      </c>
      <c r="O110" s="43">
        <v>1</v>
      </c>
      <c r="P110" s="40">
        <v>8973.1</v>
      </c>
      <c r="Q110" s="39" t="s">
        <v>191</v>
      </c>
      <c r="R110" s="40">
        <v>157.5</v>
      </c>
      <c r="S110" s="39" t="s">
        <v>191</v>
      </c>
      <c r="T110" s="39" t="s">
        <v>165</v>
      </c>
      <c r="U110" s="40">
        <v>180</v>
      </c>
      <c r="V110" s="40">
        <v>45</v>
      </c>
      <c r="W110" s="40">
        <v>-45</v>
      </c>
      <c r="X110" s="40">
        <v>5.5107285922006977E-15</v>
      </c>
      <c r="Y110" s="40">
        <v>-24.5</v>
      </c>
      <c r="Z110" s="40">
        <v>0</v>
      </c>
      <c r="AA110" s="40">
        <v>18.150000000000002</v>
      </c>
      <c r="AB110" s="40">
        <v>90</v>
      </c>
      <c r="AC110" s="40">
        <v>32</v>
      </c>
      <c r="AD110" s="40">
        <v>0</v>
      </c>
      <c r="AE110" s="40">
        <v>90</v>
      </c>
      <c r="AF110" s="40">
        <v>3</v>
      </c>
      <c r="AG110" s="44" t="s">
        <v>343</v>
      </c>
      <c r="AH110" s="40">
        <f>VLOOKUP($A110,'[1]Script-VRA-Script'!$A$12:$AF$515,27,FALSE)</f>
        <v>5</v>
      </c>
      <c r="AI110" s="40">
        <f>VLOOKUP($A110,'[1]Script-VRA-Script'!$A$12:$AF$515,28,FALSE)</f>
        <v>2</v>
      </c>
      <c r="AJ110" s="45">
        <f>VLOOKUP($A110,'[1]Script-VRA-Script'!$A$12:$AF$515,29,FALSE)</f>
        <v>8.1168831168831168E-2</v>
      </c>
      <c r="AK110" s="39">
        <f t="shared" si="4"/>
        <v>500</v>
      </c>
      <c r="AL110" s="44" t="str">
        <f t="shared" si="3"/>
        <v>WI\seed1\GA-12a_H_SubCase-2.dat</v>
      </c>
    </row>
    <row r="111" spans="1:38" x14ac:dyDescent="0.25">
      <c r="A111" s="37">
        <v>259</v>
      </c>
      <c r="B111" s="38" t="s">
        <v>344</v>
      </c>
      <c r="C111" s="39"/>
      <c r="D111" s="40">
        <v>30</v>
      </c>
      <c r="E111" s="40">
        <v>100</v>
      </c>
      <c r="F111" s="41">
        <v>0.02</v>
      </c>
      <c r="G111" s="41">
        <v>0.3</v>
      </c>
      <c r="H111" s="39" t="s">
        <v>121</v>
      </c>
      <c r="I111" s="39" t="s">
        <v>122</v>
      </c>
      <c r="J111" s="39" t="s">
        <v>163</v>
      </c>
      <c r="K111" s="40">
        <v>202.5</v>
      </c>
      <c r="L111" s="40">
        <v>5</v>
      </c>
      <c r="M111" s="40">
        <v>8</v>
      </c>
      <c r="N111" s="42">
        <v>5.235602094240837E-2</v>
      </c>
      <c r="O111" s="43">
        <v>1</v>
      </c>
      <c r="P111" s="40">
        <v>7367.4000000000005</v>
      </c>
      <c r="Q111" s="39" t="s">
        <v>191</v>
      </c>
      <c r="R111" s="40">
        <v>157.5</v>
      </c>
      <c r="S111" s="39" t="s">
        <v>191</v>
      </c>
      <c r="T111" s="39" t="s">
        <v>125</v>
      </c>
      <c r="U111" s="40">
        <v>180</v>
      </c>
      <c r="V111" s="40">
        <v>45</v>
      </c>
      <c r="W111" s="40">
        <v>-45</v>
      </c>
      <c r="X111" s="40">
        <v>5.5107285922006977E-15</v>
      </c>
      <c r="Y111" s="40">
        <v>-11.89</v>
      </c>
      <c r="Z111" s="40">
        <v>0</v>
      </c>
      <c r="AA111" s="40">
        <v>18.150000000000002</v>
      </c>
      <c r="AB111" s="40">
        <v>90</v>
      </c>
      <c r="AC111" s="40">
        <v>32</v>
      </c>
      <c r="AD111" s="40">
        <v>0</v>
      </c>
      <c r="AE111" s="40">
        <v>90</v>
      </c>
      <c r="AF111" s="40">
        <v>3</v>
      </c>
      <c r="AG111" s="44" t="s">
        <v>345</v>
      </c>
      <c r="AH111" s="40">
        <f>VLOOKUP($A111,'[1]Script-VRA-Script'!$A$12:$AF$515,27,FALSE)</f>
        <v>5</v>
      </c>
      <c r="AI111" s="40">
        <f>VLOOKUP($A111,'[1]Script-VRA-Script'!$A$12:$AF$515,28,FALSE)</f>
        <v>2</v>
      </c>
      <c r="AJ111" s="45">
        <f>VLOOKUP($A111,'[1]Script-VRA-Script'!$A$12:$AF$515,29,FALSE)</f>
        <v>8.9285714285714288E-2</v>
      </c>
      <c r="AK111" s="39">
        <f t="shared" si="4"/>
        <v>500</v>
      </c>
      <c r="AL111" s="44" t="str">
        <f t="shared" si="3"/>
        <v>WI\seed1\GA-12a_R_SubCase-1.dat</v>
      </c>
    </row>
    <row r="112" spans="1:38" x14ac:dyDescent="0.25">
      <c r="A112" s="37">
        <v>259</v>
      </c>
      <c r="B112" s="38" t="s">
        <v>346</v>
      </c>
      <c r="C112" s="39"/>
      <c r="D112" s="40">
        <v>30</v>
      </c>
      <c r="E112" s="40">
        <v>100</v>
      </c>
      <c r="F112" s="41">
        <v>0.02</v>
      </c>
      <c r="G112" s="41">
        <v>0.3</v>
      </c>
      <c r="H112" s="39" t="s">
        <v>121</v>
      </c>
      <c r="I112" s="39" t="s">
        <v>122</v>
      </c>
      <c r="J112" s="39" t="s">
        <v>163</v>
      </c>
      <c r="K112" s="40">
        <v>202.5</v>
      </c>
      <c r="L112" s="40">
        <v>5</v>
      </c>
      <c r="M112" s="40">
        <v>8</v>
      </c>
      <c r="N112" s="42">
        <v>5.235602094240837E-2</v>
      </c>
      <c r="O112" s="43">
        <v>1</v>
      </c>
      <c r="P112" s="40">
        <v>10336.200000000001</v>
      </c>
      <c r="Q112" s="39" t="s">
        <v>191</v>
      </c>
      <c r="R112" s="40">
        <v>157.5</v>
      </c>
      <c r="S112" s="39" t="s">
        <v>191</v>
      </c>
      <c r="T112" s="39" t="s">
        <v>125</v>
      </c>
      <c r="U112" s="40">
        <v>180</v>
      </c>
      <c r="V112" s="40">
        <v>45</v>
      </c>
      <c r="W112" s="40">
        <v>-45</v>
      </c>
      <c r="X112" s="40">
        <v>5.5107285922006977E-15</v>
      </c>
      <c r="Y112" s="40">
        <v>-11.89</v>
      </c>
      <c r="Z112" s="40">
        <v>0</v>
      </c>
      <c r="AA112" s="40">
        <v>18.150000000000002</v>
      </c>
      <c r="AB112" s="40">
        <v>90</v>
      </c>
      <c r="AC112" s="40">
        <v>32</v>
      </c>
      <c r="AD112" s="40">
        <v>0</v>
      </c>
      <c r="AE112" s="40">
        <v>90</v>
      </c>
      <c r="AF112" s="40">
        <v>3</v>
      </c>
      <c r="AG112" s="44" t="s">
        <v>347</v>
      </c>
      <c r="AH112" s="40">
        <f>VLOOKUP($A112,'[1]Script-VRA-Script'!$A$12:$AF$515,27,FALSE)</f>
        <v>5</v>
      </c>
      <c r="AI112" s="40">
        <f>VLOOKUP($A112,'[1]Script-VRA-Script'!$A$12:$AF$515,28,FALSE)</f>
        <v>2</v>
      </c>
      <c r="AJ112" s="45">
        <f>VLOOKUP($A112,'[1]Script-VRA-Script'!$A$12:$AF$515,29,FALSE)</f>
        <v>8.9285714285714288E-2</v>
      </c>
      <c r="AK112" s="39">
        <f t="shared" si="4"/>
        <v>500</v>
      </c>
      <c r="AL112" s="44" t="str">
        <f t="shared" si="3"/>
        <v>WI\seed1\GA-12a_R_SubCase-2.dat</v>
      </c>
    </row>
    <row r="113" spans="1:38" x14ac:dyDescent="0.25">
      <c r="A113" s="37">
        <v>259</v>
      </c>
      <c r="B113" s="38" t="s">
        <v>348</v>
      </c>
      <c r="C113" s="39"/>
      <c r="D113" s="40">
        <v>30</v>
      </c>
      <c r="E113" s="40">
        <v>100</v>
      </c>
      <c r="F113" s="41">
        <v>0.02</v>
      </c>
      <c r="G113" s="41">
        <v>0.3</v>
      </c>
      <c r="H113" s="39" t="s">
        <v>121</v>
      </c>
      <c r="I113" s="39" t="s">
        <v>122</v>
      </c>
      <c r="J113" s="39" t="s">
        <v>163</v>
      </c>
      <c r="K113" s="40">
        <v>202.5</v>
      </c>
      <c r="L113" s="40">
        <v>5</v>
      </c>
      <c r="M113" s="40">
        <v>8</v>
      </c>
      <c r="N113" s="42">
        <v>5.235602094240837E-2</v>
      </c>
      <c r="O113" s="43">
        <v>1</v>
      </c>
      <c r="P113" s="40">
        <v>10567.7</v>
      </c>
      <c r="Q113" s="39" t="s">
        <v>191</v>
      </c>
      <c r="R113" s="40">
        <v>157.5</v>
      </c>
      <c r="S113" s="39" t="s">
        <v>191</v>
      </c>
      <c r="T113" s="39" t="s">
        <v>125</v>
      </c>
      <c r="U113" s="40">
        <v>180</v>
      </c>
      <c r="V113" s="40">
        <v>45</v>
      </c>
      <c r="W113" s="40">
        <v>-45</v>
      </c>
      <c r="X113" s="40">
        <v>5.5107285922006977E-15</v>
      </c>
      <c r="Y113" s="40">
        <v>-11.89</v>
      </c>
      <c r="Z113" s="40">
        <v>0</v>
      </c>
      <c r="AA113" s="40">
        <v>18.150000000000002</v>
      </c>
      <c r="AB113" s="40">
        <v>90</v>
      </c>
      <c r="AC113" s="40">
        <v>32</v>
      </c>
      <c r="AD113" s="40">
        <v>0</v>
      </c>
      <c r="AE113" s="40">
        <v>90</v>
      </c>
      <c r="AF113" s="40">
        <v>3</v>
      </c>
      <c r="AG113" s="44" t="s">
        <v>349</v>
      </c>
      <c r="AH113" s="40">
        <f>VLOOKUP($A113,'[1]Script-VRA-Script'!$A$12:$AF$515,27,FALSE)</f>
        <v>5</v>
      </c>
      <c r="AI113" s="40">
        <f>VLOOKUP($A113,'[1]Script-VRA-Script'!$A$12:$AF$515,28,FALSE)</f>
        <v>2</v>
      </c>
      <c r="AJ113" s="45">
        <f>VLOOKUP($A113,'[1]Script-VRA-Script'!$A$12:$AF$515,29,FALSE)</f>
        <v>8.9285714285714288E-2</v>
      </c>
      <c r="AK113" s="39">
        <f t="shared" si="4"/>
        <v>500</v>
      </c>
      <c r="AL113" s="44" t="str">
        <f t="shared" si="3"/>
        <v>WI\seed1\GA-12a_R_SubCase-3.dat</v>
      </c>
    </row>
    <row r="114" spans="1:38" x14ac:dyDescent="0.25">
      <c r="A114" s="37">
        <v>267</v>
      </c>
      <c r="B114" s="38" t="s">
        <v>350</v>
      </c>
      <c r="C114" s="39"/>
      <c r="D114" s="40">
        <v>30</v>
      </c>
      <c r="E114" s="40">
        <v>100</v>
      </c>
      <c r="F114" s="41">
        <v>0.02</v>
      </c>
      <c r="G114" s="41">
        <v>0.3</v>
      </c>
      <c r="H114" s="39" t="s">
        <v>121</v>
      </c>
      <c r="I114" s="39" t="s">
        <v>122</v>
      </c>
      <c r="J114" s="39" t="s">
        <v>190</v>
      </c>
      <c r="K114" s="40">
        <v>157.5</v>
      </c>
      <c r="L114" s="40">
        <v>5</v>
      </c>
      <c r="M114" s="40">
        <v>8</v>
      </c>
      <c r="N114" s="42">
        <v>5.8173356602675967E-2</v>
      </c>
      <c r="O114" s="43">
        <v>1</v>
      </c>
      <c r="P114" s="40">
        <v>6722.4000000000005</v>
      </c>
      <c r="Q114" s="39" t="s">
        <v>164</v>
      </c>
      <c r="R114" s="40">
        <v>202.5</v>
      </c>
      <c r="S114" s="39" t="s">
        <v>164</v>
      </c>
      <c r="T114" s="39" t="s">
        <v>125</v>
      </c>
      <c r="U114" s="40">
        <v>180</v>
      </c>
      <c r="V114" s="40">
        <v>45</v>
      </c>
      <c r="W114" s="40">
        <v>-45</v>
      </c>
      <c r="X114" s="40">
        <v>5.5107285922006977E-15</v>
      </c>
      <c r="Y114" s="40">
        <v>-11.89</v>
      </c>
      <c r="Z114" s="40">
        <v>0</v>
      </c>
      <c r="AA114" s="40">
        <v>18.150000000000002</v>
      </c>
      <c r="AB114" s="40">
        <v>90</v>
      </c>
      <c r="AC114" s="40">
        <v>32</v>
      </c>
      <c r="AD114" s="40">
        <v>0</v>
      </c>
      <c r="AE114" s="40">
        <v>90</v>
      </c>
      <c r="AF114" s="40">
        <v>3</v>
      </c>
      <c r="AG114" s="44" t="s">
        <v>351</v>
      </c>
      <c r="AH114" s="40">
        <f>VLOOKUP($A114,'[1]Script-VRA-Script'!$A$12:$AF$515,27,FALSE)</f>
        <v>5</v>
      </c>
      <c r="AI114" s="40">
        <f>VLOOKUP($A114,'[1]Script-VRA-Script'!$A$12:$AF$515,28,FALSE)</f>
        <v>2</v>
      </c>
      <c r="AJ114" s="45">
        <f>VLOOKUP($A114,'[1]Script-VRA-Script'!$A$12:$AF$515,29,FALSE)</f>
        <v>9.9206349206349201E-2</v>
      </c>
      <c r="AK114" s="39">
        <f t="shared" si="4"/>
        <v>500</v>
      </c>
      <c r="AL114" s="44" t="str">
        <f t="shared" si="3"/>
        <v>WI\seed1\GA-12b_H_SubCase-1.dat</v>
      </c>
    </row>
    <row r="115" spans="1:38" x14ac:dyDescent="0.25">
      <c r="A115" s="37">
        <v>267</v>
      </c>
      <c r="B115" s="38" t="s">
        <v>352</v>
      </c>
      <c r="C115" s="39"/>
      <c r="D115" s="40">
        <v>30</v>
      </c>
      <c r="E115" s="40">
        <v>100</v>
      </c>
      <c r="F115" s="41">
        <v>0.02</v>
      </c>
      <c r="G115" s="41">
        <v>0.3</v>
      </c>
      <c r="H115" s="39" t="s">
        <v>121</v>
      </c>
      <c r="I115" s="39" t="s">
        <v>122</v>
      </c>
      <c r="J115" s="39" t="s">
        <v>190</v>
      </c>
      <c r="K115" s="40">
        <v>157.5</v>
      </c>
      <c r="L115" s="40">
        <v>5</v>
      </c>
      <c r="M115" s="40">
        <v>8</v>
      </c>
      <c r="N115" s="42">
        <v>5.8173356602675967E-2</v>
      </c>
      <c r="O115" s="43">
        <v>1</v>
      </c>
      <c r="P115" s="40">
        <v>7056.6</v>
      </c>
      <c r="Q115" s="39" t="s">
        <v>164</v>
      </c>
      <c r="R115" s="40">
        <v>202.5</v>
      </c>
      <c r="S115" s="39" t="s">
        <v>164</v>
      </c>
      <c r="T115" s="39" t="s">
        <v>125</v>
      </c>
      <c r="U115" s="40">
        <v>180</v>
      </c>
      <c r="V115" s="40">
        <v>45</v>
      </c>
      <c r="W115" s="40">
        <v>-45</v>
      </c>
      <c r="X115" s="40">
        <v>5.5107285922006977E-15</v>
      </c>
      <c r="Y115" s="40">
        <v>-11.89</v>
      </c>
      <c r="Z115" s="40">
        <v>0</v>
      </c>
      <c r="AA115" s="40">
        <v>18.150000000000002</v>
      </c>
      <c r="AB115" s="40">
        <v>90</v>
      </c>
      <c r="AC115" s="40">
        <v>32</v>
      </c>
      <c r="AD115" s="40">
        <v>0</v>
      </c>
      <c r="AE115" s="40">
        <v>90</v>
      </c>
      <c r="AF115" s="40">
        <v>3</v>
      </c>
      <c r="AG115" s="44" t="s">
        <v>353</v>
      </c>
      <c r="AH115" s="40">
        <f>VLOOKUP($A115,'[1]Script-VRA-Script'!$A$12:$AF$515,27,FALSE)</f>
        <v>5</v>
      </c>
      <c r="AI115" s="40">
        <f>VLOOKUP($A115,'[1]Script-VRA-Script'!$A$12:$AF$515,28,FALSE)</f>
        <v>2</v>
      </c>
      <c r="AJ115" s="45">
        <f>VLOOKUP($A115,'[1]Script-VRA-Script'!$A$12:$AF$515,29,FALSE)</f>
        <v>9.9206349206349201E-2</v>
      </c>
      <c r="AK115" s="39">
        <f t="shared" si="4"/>
        <v>500</v>
      </c>
      <c r="AL115" s="44" t="str">
        <f t="shared" si="3"/>
        <v>WI\seed1\GA-12b_H_SubCase-2.dat</v>
      </c>
    </row>
    <row r="116" spans="1:38" x14ac:dyDescent="0.25">
      <c r="A116" s="37">
        <v>268</v>
      </c>
      <c r="B116" s="38" t="s">
        <v>354</v>
      </c>
      <c r="C116" s="39"/>
      <c r="D116" s="40">
        <v>30</v>
      </c>
      <c r="E116" s="40">
        <v>100</v>
      </c>
      <c r="F116" s="41">
        <v>0.02</v>
      </c>
      <c r="G116" s="41">
        <v>0.3</v>
      </c>
      <c r="H116" s="39" t="s">
        <v>121</v>
      </c>
      <c r="I116" s="39" t="s">
        <v>122</v>
      </c>
      <c r="J116" s="39" t="s">
        <v>190</v>
      </c>
      <c r="K116" s="40">
        <v>157.5</v>
      </c>
      <c r="L116" s="40">
        <v>5</v>
      </c>
      <c r="M116" s="40">
        <v>8</v>
      </c>
      <c r="N116" s="42">
        <v>5.235602094240837E-2</v>
      </c>
      <c r="O116" s="43">
        <v>1</v>
      </c>
      <c r="P116" s="40">
        <v>7358</v>
      </c>
      <c r="Q116" s="39" t="s">
        <v>164</v>
      </c>
      <c r="R116" s="40">
        <v>202.5</v>
      </c>
      <c r="S116" s="39" t="s">
        <v>164</v>
      </c>
      <c r="T116" s="39" t="s">
        <v>125</v>
      </c>
      <c r="U116" s="40">
        <v>180</v>
      </c>
      <c r="V116" s="40">
        <v>45</v>
      </c>
      <c r="W116" s="40">
        <v>-45</v>
      </c>
      <c r="X116" s="40">
        <v>5.5107285922006977E-15</v>
      </c>
      <c r="Y116" s="40">
        <v>-11.89</v>
      </c>
      <c r="Z116" s="40">
        <v>0</v>
      </c>
      <c r="AA116" s="40">
        <v>18.150000000000002</v>
      </c>
      <c r="AB116" s="40">
        <v>90</v>
      </c>
      <c r="AC116" s="40">
        <v>32</v>
      </c>
      <c r="AD116" s="40">
        <v>0</v>
      </c>
      <c r="AE116" s="40">
        <v>90</v>
      </c>
      <c r="AF116" s="40">
        <v>3</v>
      </c>
      <c r="AG116" s="44" t="s">
        <v>355</v>
      </c>
      <c r="AH116" s="40">
        <f>VLOOKUP($A116,'[1]Script-VRA-Script'!$A$12:$AF$515,27,FALSE)</f>
        <v>5</v>
      </c>
      <c r="AI116" s="40">
        <f>VLOOKUP($A116,'[1]Script-VRA-Script'!$A$12:$AF$515,28,FALSE)</f>
        <v>2</v>
      </c>
      <c r="AJ116" s="45">
        <f>VLOOKUP($A116,'[1]Script-VRA-Script'!$A$12:$AF$515,29,FALSE)</f>
        <v>8.9285714285714288E-2</v>
      </c>
      <c r="AK116" s="39">
        <f t="shared" si="4"/>
        <v>500</v>
      </c>
      <c r="AL116" s="44" t="str">
        <f t="shared" si="3"/>
        <v>WI\seed1\GA-12b_R_SubCase-1.dat</v>
      </c>
    </row>
    <row r="117" spans="1:38" x14ac:dyDescent="0.25">
      <c r="A117" s="37">
        <v>268</v>
      </c>
      <c r="B117" s="38" t="s">
        <v>356</v>
      </c>
      <c r="C117" s="39"/>
      <c r="D117" s="40">
        <v>30</v>
      </c>
      <c r="E117" s="40">
        <v>100</v>
      </c>
      <c r="F117" s="41">
        <v>0.02</v>
      </c>
      <c r="G117" s="41">
        <v>0.3</v>
      </c>
      <c r="H117" s="39" t="s">
        <v>121</v>
      </c>
      <c r="I117" s="39" t="s">
        <v>122</v>
      </c>
      <c r="J117" s="39" t="s">
        <v>190</v>
      </c>
      <c r="K117" s="40">
        <v>157.5</v>
      </c>
      <c r="L117" s="40">
        <v>5</v>
      </c>
      <c r="M117" s="40">
        <v>8</v>
      </c>
      <c r="N117" s="42">
        <v>5.235602094240837E-2</v>
      </c>
      <c r="O117" s="43">
        <v>1</v>
      </c>
      <c r="P117" s="40">
        <v>10336.200000000001</v>
      </c>
      <c r="Q117" s="39" t="s">
        <v>164</v>
      </c>
      <c r="R117" s="40">
        <v>202.5</v>
      </c>
      <c r="S117" s="39" t="s">
        <v>164</v>
      </c>
      <c r="T117" s="39" t="s">
        <v>125</v>
      </c>
      <c r="U117" s="40">
        <v>180</v>
      </c>
      <c r="V117" s="40">
        <v>45</v>
      </c>
      <c r="W117" s="40">
        <v>-45</v>
      </c>
      <c r="X117" s="40">
        <v>5.5107285922006977E-15</v>
      </c>
      <c r="Y117" s="40">
        <v>-11.89</v>
      </c>
      <c r="Z117" s="40">
        <v>0</v>
      </c>
      <c r="AA117" s="40">
        <v>18.150000000000002</v>
      </c>
      <c r="AB117" s="40">
        <v>90</v>
      </c>
      <c r="AC117" s="40">
        <v>32</v>
      </c>
      <c r="AD117" s="40">
        <v>0</v>
      </c>
      <c r="AE117" s="40">
        <v>90</v>
      </c>
      <c r="AF117" s="40">
        <v>3</v>
      </c>
      <c r="AG117" s="44" t="s">
        <v>357</v>
      </c>
      <c r="AH117" s="40">
        <f>VLOOKUP($A117,'[1]Script-VRA-Script'!$A$12:$AF$515,27,FALSE)</f>
        <v>5</v>
      </c>
      <c r="AI117" s="40">
        <f>VLOOKUP($A117,'[1]Script-VRA-Script'!$A$12:$AF$515,28,FALSE)</f>
        <v>2</v>
      </c>
      <c r="AJ117" s="45">
        <f>VLOOKUP($A117,'[1]Script-VRA-Script'!$A$12:$AF$515,29,FALSE)</f>
        <v>8.9285714285714288E-2</v>
      </c>
      <c r="AK117" s="39">
        <f t="shared" si="4"/>
        <v>500</v>
      </c>
      <c r="AL117" s="44" t="str">
        <f t="shared" si="3"/>
        <v>WI\seed1\GA-12b_R_SubCase-2.dat</v>
      </c>
    </row>
    <row r="118" spans="1:38" x14ac:dyDescent="0.25">
      <c r="A118" s="37">
        <v>268</v>
      </c>
      <c r="B118" s="38" t="s">
        <v>358</v>
      </c>
      <c r="C118" s="39"/>
      <c r="D118" s="40">
        <v>30</v>
      </c>
      <c r="E118" s="40">
        <v>100</v>
      </c>
      <c r="F118" s="41">
        <v>0.02</v>
      </c>
      <c r="G118" s="41">
        <v>0.3</v>
      </c>
      <c r="H118" s="39" t="s">
        <v>121</v>
      </c>
      <c r="I118" s="39" t="s">
        <v>122</v>
      </c>
      <c r="J118" s="39" t="s">
        <v>190</v>
      </c>
      <c r="K118" s="40">
        <v>157.5</v>
      </c>
      <c r="L118" s="40">
        <v>5</v>
      </c>
      <c r="M118" s="40">
        <v>8</v>
      </c>
      <c r="N118" s="42">
        <v>5.235602094240837E-2</v>
      </c>
      <c r="O118" s="43">
        <v>1</v>
      </c>
      <c r="P118" s="40">
        <v>10567.7</v>
      </c>
      <c r="Q118" s="39" t="s">
        <v>164</v>
      </c>
      <c r="R118" s="40">
        <v>202.5</v>
      </c>
      <c r="S118" s="39" t="s">
        <v>164</v>
      </c>
      <c r="T118" s="39" t="s">
        <v>125</v>
      </c>
      <c r="U118" s="40">
        <v>180</v>
      </c>
      <c r="V118" s="40">
        <v>45</v>
      </c>
      <c r="W118" s="40">
        <v>-45</v>
      </c>
      <c r="X118" s="40">
        <v>5.5107285922006977E-15</v>
      </c>
      <c r="Y118" s="40">
        <v>-11.89</v>
      </c>
      <c r="Z118" s="40">
        <v>0</v>
      </c>
      <c r="AA118" s="40">
        <v>18.150000000000002</v>
      </c>
      <c r="AB118" s="40">
        <v>90</v>
      </c>
      <c r="AC118" s="40">
        <v>32</v>
      </c>
      <c r="AD118" s="40">
        <v>0</v>
      </c>
      <c r="AE118" s="40">
        <v>90</v>
      </c>
      <c r="AF118" s="40">
        <v>3</v>
      </c>
      <c r="AG118" s="44" t="s">
        <v>359</v>
      </c>
      <c r="AH118" s="40">
        <f>VLOOKUP($A118,'[1]Script-VRA-Script'!$A$12:$AF$515,27,FALSE)</f>
        <v>5</v>
      </c>
      <c r="AI118" s="40">
        <f>VLOOKUP($A118,'[1]Script-VRA-Script'!$A$12:$AF$515,28,FALSE)</f>
        <v>2</v>
      </c>
      <c r="AJ118" s="45">
        <f>VLOOKUP($A118,'[1]Script-VRA-Script'!$A$12:$AF$515,29,FALSE)</f>
        <v>8.9285714285714288E-2</v>
      </c>
      <c r="AK118" s="39">
        <f t="shared" si="4"/>
        <v>500</v>
      </c>
      <c r="AL118" s="44" t="str">
        <f t="shared" si="3"/>
        <v>WI\seed1\GA-12b_R_SubCase-3.dat</v>
      </c>
    </row>
    <row r="119" spans="1:38" x14ac:dyDescent="0.25">
      <c r="A119" s="37">
        <v>272</v>
      </c>
      <c r="B119" s="38" t="s">
        <v>360</v>
      </c>
      <c r="C119" s="39"/>
      <c r="D119" s="40">
        <v>30</v>
      </c>
      <c r="E119" s="40">
        <v>100</v>
      </c>
      <c r="F119" s="41">
        <v>0.02</v>
      </c>
      <c r="G119" s="41">
        <v>0.3</v>
      </c>
      <c r="H119" s="39" t="s">
        <v>121</v>
      </c>
      <c r="I119" s="39" t="s">
        <v>122</v>
      </c>
      <c r="J119" s="39" t="s">
        <v>180</v>
      </c>
      <c r="K119" s="40">
        <v>22.5</v>
      </c>
      <c r="L119" s="40">
        <v>5</v>
      </c>
      <c r="M119" s="40">
        <v>8</v>
      </c>
      <c r="N119" s="42">
        <v>4.7596382674916705E-2</v>
      </c>
      <c r="O119" s="43">
        <v>1</v>
      </c>
      <c r="P119" s="40">
        <v>5545.2000000000007</v>
      </c>
      <c r="Q119" s="39" t="s">
        <v>199</v>
      </c>
      <c r="R119" s="40">
        <v>337.5</v>
      </c>
      <c r="S119" s="39" t="s">
        <v>199</v>
      </c>
      <c r="T119" s="39" t="s">
        <v>165</v>
      </c>
      <c r="U119" s="40">
        <v>360</v>
      </c>
      <c r="V119" s="40">
        <v>45</v>
      </c>
      <c r="W119" s="40">
        <v>45</v>
      </c>
      <c r="X119" s="40">
        <v>-1.1021457184401395E-14</v>
      </c>
      <c r="Y119" s="40">
        <v>-24.5</v>
      </c>
      <c r="Z119" s="40">
        <v>0</v>
      </c>
      <c r="AA119" s="40">
        <v>18.150000000000002</v>
      </c>
      <c r="AB119" s="40">
        <v>90</v>
      </c>
      <c r="AC119" s="40">
        <v>32</v>
      </c>
      <c r="AD119" s="40">
        <v>0</v>
      </c>
      <c r="AE119" s="40">
        <v>90</v>
      </c>
      <c r="AF119" s="40">
        <v>3</v>
      </c>
      <c r="AG119" s="44" t="s">
        <v>361</v>
      </c>
      <c r="AH119" s="40">
        <f>VLOOKUP($A119,'[1]Script-VRA-Script'!$A$12:$AF$515,27,FALSE)</f>
        <v>5</v>
      </c>
      <c r="AI119" s="40">
        <f>VLOOKUP($A119,'[1]Script-VRA-Script'!$A$12:$AF$515,28,FALSE)</f>
        <v>2</v>
      </c>
      <c r="AJ119" s="45">
        <f>VLOOKUP($A119,'[1]Script-VRA-Script'!$A$12:$AF$515,29,FALSE)</f>
        <v>8.1168831168831168E-2</v>
      </c>
      <c r="AK119" s="39">
        <f t="shared" si="4"/>
        <v>500</v>
      </c>
      <c r="AL119" s="44" t="str">
        <f t="shared" si="3"/>
        <v>WI\seed1\GA-12c_H_SubCase-1.dat</v>
      </c>
    </row>
    <row r="120" spans="1:38" x14ac:dyDescent="0.25">
      <c r="A120" s="37">
        <v>272</v>
      </c>
      <c r="B120" s="38" t="s">
        <v>362</v>
      </c>
      <c r="C120" s="39"/>
      <c r="D120" s="40">
        <v>30</v>
      </c>
      <c r="E120" s="40">
        <v>100</v>
      </c>
      <c r="F120" s="41">
        <v>0.02</v>
      </c>
      <c r="G120" s="41">
        <v>0.3</v>
      </c>
      <c r="H120" s="39" t="s">
        <v>121</v>
      </c>
      <c r="I120" s="39" t="s">
        <v>122</v>
      </c>
      <c r="J120" s="39" t="s">
        <v>180</v>
      </c>
      <c r="K120" s="40">
        <v>22.5</v>
      </c>
      <c r="L120" s="40">
        <v>5</v>
      </c>
      <c r="M120" s="40">
        <v>8</v>
      </c>
      <c r="N120" s="42">
        <v>4.7596382674916705E-2</v>
      </c>
      <c r="O120" s="43">
        <v>1</v>
      </c>
      <c r="P120" s="40">
        <v>8978.6</v>
      </c>
      <c r="Q120" s="39" t="s">
        <v>199</v>
      </c>
      <c r="R120" s="40">
        <v>337.5</v>
      </c>
      <c r="S120" s="39" t="s">
        <v>199</v>
      </c>
      <c r="T120" s="39" t="s">
        <v>165</v>
      </c>
      <c r="U120" s="40">
        <v>360</v>
      </c>
      <c r="V120" s="40">
        <v>45</v>
      </c>
      <c r="W120" s="40">
        <v>45</v>
      </c>
      <c r="X120" s="40">
        <v>-1.1021457184401395E-14</v>
      </c>
      <c r="Y120" s="40">
        <v>-24.5</v>
      </c>
      <c r="Z120" s="40">
        <v>0</v>
      </c>
      <c r="AA120" s="40">
        <v>18.150000000000002</v>
      </c>
      <c r="AB120" s="40">
        <v>90</v>
      </c>
      <c r="AC120" s="40">
        <v>32</v>
      </c>
      <c r="AD120" s="40">
        <v>0</v>
      </c>
      <c r="AE120" s="40">
        <v>90</v>
      </c>
      <c r="AF120" s="40">
        <v>3</v>
      </c>
      <c r="AG120" s="44" t="s">
        <v>363</v>
      </c>
      <c r="AH120" s="40">
        <f>VLOOKUP($A120,'[1]Script-VRA-Script'!$A$12:$AF$515,27,FALSE)</f>
        <v>5</v>
      </c>
      <c r="AI120" s="40">
        <f>VLOOKUP($A120,'[1]Script-VRA-Script'!$A$12:$AF$515,28,FALSE)</f>
        <v>2</v>
      </c>
      <c r="AJ120" s="45">
        <f>VLOOKUP($A120,'[1]Script-VRA-Script'!$A$12:$AF$515,29,FALSE)</f>
        <v>8.1168831168831168E-2</v>
      </c>
      <c r="AK120" s="39">
        <f t="shared" si="4"/>
        <v>500</v>
      </c>
      <c r="AL120" s="44" t="str">
        <f t="shared" si="3"/>
        <v>WI\seed1\GA-12c_H_SubCase-2.dat</v>
      </c>
    </row>
    <row r="121" spans="1:38" x14ac:dyDescent="0.25">
      <c r="A121" s="37">
        <v>277</v>
      </c>
      <c r="B121" s="38" t="s">
        <v>364</v>
      </c>
      <c r="C121" s="39"/>
      <c r="D121" s="40">
        <v>30</v>
      </c>
      <c r="E121" s="40">
        <v>100</v>
      </c>
      <c r="F121" s="41">
        <v>0.02</v>
      </c>
      <c r="G121" s="41">
        <v>0.3</v>
      </c>
      <c r="H121" s="39" t="s">
        <v>121</v>
      </c>
      <c r="I121" s="39" t="s">
        <v>122</v>
      </c>
      <c r="J121" s="39" t="s">
        <v>180</v>
      </c>
      <c r="K121" s="40">
        <v>22.5</v>
      </c>
      <c r="L121" s="40">
        <v>5</v>
      </c>
      <c r="M121" s="40">
        <v>8</v>
      </c>
      <c r="N121" s="42">
        <v>5.235602094240837E-2</v>
      </c>
      <c r="O121" s="43">
        <v>1</v>
      </c>
      <c r="P121" s="40">
        <v>7356.8</v>
      </c>
      <c r="Q121" s="39" t="s">
        <v>199</v>
      </c>
      <c r="R121" s="40">
        <v>337.5</v>
      </c>
      <c r="S121" s="39" t="s">
        <v>199</v>
      </c>
      <c r="T121" s="39" t="s">
        <v>125</v>
      </c>
      <c r="U121" s="40">
        <v>360</v>
      </c>
      <c r="V121" s="40">
        <v>45</v>
      </c>
      <c r="W121" s="40">
        <v>45</v>
      </c>
      <c r="X121" s="40">
        <v>-1.1021457184401395E-14</v>
      </c>
      <c r="Y121" s="40">
        <v>-11.89</v>
      </c>
      <c r="Z121" s="40">
        <v>0</v>
      </c>
      <c r="AA121" s="40">
        <v>18.150000000000002</v>
      </c>
      <c r="AB121" s="40">
        <v>90</v>
      </c>
      <c r="AC121" s="40">
        <v>32</v>
      </c>
      <c r="AD121" s="40">
        <v>0</v>
      </c>
      <c r="AE121" s="40">
        <v>90</v>
      </c>
      <c r="AF121" s="40">
        <v>3</v>
      </c>
      <c r="AG121" s="44" t="s">
        <v>365</v>
      </c>
      <c r="AH121" s="40">
        <f>VLOOKUP($A121,'[1]Script-VRA-Script'!$A$12:$AF$515,27,FALSE)</f>
        <v>5</v>
      </c>
      <c r="AI121" s="40">
        <f>VLOOKUP($A121,'[1]Script-VRA-Script'!$A$12:$AF$515,28,FALSE)</f>
        <v>2</v>
      </c>
      <c r="AJ121" s="45">
        <f>VLOOKUP($A121,'[1]Script-VRA-Script'!$A$12:$AF$515,29,FALSE)</f>
        <v>8.9285714285714288E-2</v>
      </c>
      <c r="AK121" s="39">
        <f t="shared" si="4"/>
        <v>500</v>
      </c>
      <c r="AL121" s="44" t="str">
        <f t="shared" si="3"/>
        <v>WI\seed1\GA-12c_R_SubCase-1.dat</v>
      </c>
    </row>
    <row r="122" spans="1:38" x14ac:dyDescent="0.25">
      <c r="A122" s="37">
        <v>277</v>
      </c>
      <c r="B122" s="38" t="s">
        <v>366</v>
      </c>
      <c r="C122" s="39"/>
      <c r="D122" s="40">
        <v>30</v>
      </c>
      <c r="E122" s="40">
        <v>100</v>
      </c>
      <c r="F122" s="41">
        <v>0.02</v>
      </c>
      <c r="G122" s="41">
        <v>0.3</v>
      </c>
      <c r="H122" s="39" t="s">
        <v>121</v>
      </c>
      <c r="I122" s="39" t="s">
        <v>122</v>
      </c>
      <c r="J122" s="39" t="s">
        <v>180</v>
      </c>
      <c r="K122" s="40">
        <v>22.5</v>
      </c>
      <c r="L122" s="40">
        <v>5</v>
      </c>
      <c r="M122" s="40">
        <v>8</v>
      </c>
      <c r="N122" s="42">
        <v>5.235602094240837E-2</v>
      </c>
      <c r="O122" s="43">
        <v>1</v>
      </c>
      <c r="P122" s="40">
        <v>10336</v>
      </c>
      <c r="Q122" s="39" t="s">
        <v>199</v>
      </c>
      <c r="R122" s="40">
        <v>337.5</v>
      </c>
      <c r="S122" s="39" t="s">
        <v>199</v>
      </c>
      <c r="T122" s="39" t="s">
        <v>125</v>
      </c>
      <c r="U122" s="40">
        <v>360</v>
      </c>
      <c r="V122" s="40">
        <v>45</v>
      </c>
      <c r="W122" s="40">
        <v>45</v>
      </c>
      <c r="X122" s="40">
        <v>-1.1021457184401395E-14</v>
      </c>
      <c r="Y122" s="40">
        <v>-11.89</v>
      </c>
      <c r="Z122" s="40">
        <v>0</v>
      </c>
      <c r="AA122" s="40">
        <v>18.150000000000002</v>
      </c>
      <c r="AB122" s="40">
        <v>90</v>
      </c>
      <c r="AC122" s="40">
        <v>32</v>
      </c>
      <c r="AD122" s="40">
        <v>0</v>
      </c>
      <c r="AE122" s="40">
        <v>90</v>
      </c>
      <c r="AF122" s="40">
        <v>3</v>
      </c>
      <c r="AG122" s="44" t="s">
        <v>367</v>
      </c>
      <c r="AH122" s="40">
        <f>VLOOKUP($A122,'[1]Script-VRA-Script'!$A$12:$AF$515,27,FALSE)</f>
        <v>5</v>
      </c>
      <c r="AI122" s="40">
        <f>VLOOKUP($A122,'[1]Script-VRA-Script'!$A$12:$AF$515,28,FALSE)</f>
        <v>2</v>
      </c>
      <c r="AJ122" s="45">
        <f>VLOOKUP($A122,'[1]Script-VRA-Script'!$A$12:$AF$515,29,FALSE)</f>
        <v>8.9285714285714288E-2</v>
      </c>
      <c r="AK122" s="39">
        <f t="shared" si="4"/>
        <v>500</v>
      </c>
      <c r="AL122" s="44" t="str">
        <f t="shared" si="3"/>
        <v>WI\seed1\GA-12c_R_SubCase-2.dat</v>
      </c>
    </row>
    <row r="123" spans="1:38" x14ac:dyDescent="0.25">
      <c r="A123" s="37">
        <v>277</v>
      </c>
      <c r="B123" s="38" t="s">
        <v>368</v>
      </c>
      <c r="C123" s="39"/>
      <c r="D123" s="40">
        <v>30</v>
      </c>
      <c r="E123" s="40">
        <v>100</v>
      </c>
      <c r="F123" s="41">
        <v>0.02</v>
      </c>
      <c r="G123" s="41">
        <v>0.3</v>
      </c>
      <c r="H123" s="39" t="s">
        <v>121</v>
      </c>
      <c r="I123" s="39" t="s">
        <v>122</v>
      </c>
      <c r="J123" s="39" t="s">
        <v>180</v>
      </c>
      <c r="K123" s="40">
        <v>22.5</v>
      </c>
      <c r="L123" s="40">
        <v>5</v>
      </c>
      <c r="M123" s="40">
        <v>8</v>
      </c>
      <c r="N123" s="42">
        <v>5.235602094240837E-2</v>
      </c>
      <c r="O123" s="43">
        <v>1</v>
      </c>
      <c r="P123" s="40">
        <v>10567.5</v>
      </c>
      <c r="Q123" s="39" t="s">
        <v>199</v>
      </c>
      <c r="R123" s="40">
        <v>337.5</v>
      </c>
      <c r="S123" s="39" t="s">
        <v>199</v>
      </c>
      <c r="T123" s="39" t="s">
        <v>125</v>
      </c>
      <c r="U123" s="40">
        <v>360</v>
      </c>
      <c r="V123" s="40">
        <v>45</v>
      </c>
      <c r="W123" s="40">
        <v>45</v>
      </c>
      <c r="X123" s="40">
        <v>-1.1021457184401395E-14</v>
      </c>
      <c r="Y123" s="40">
        <v>-11.89</v>
      </c>
      <c r="Z123" s="40">
        <v>0</v>
      </c>
      <c r="AA123" s="40">
        <v>18.150000000000002</v>
      </c>
      <c r="AB123" s="40">
        <v>90</v>
      </c>
      <c r="AC123" s="40">
        <v>32</v>
      </c>
      <c r="AD123" s="40">
        <v>0</v>
      </c>
      <c r="AE123" s="40">
        <v>90</v>
      </c>
      <c r="AF123" s="40">
        <v>3</v>
      </c>
      <c r="AG123" s="44" t="s">
        <v>369</v>
      </c>
      <c r="AH123" s="40">
        <f>VLOOKUP($A123,'[1]Script-VRA-Script'!$A$12:$AF$515,27,FALSE)</f>
        <v>5</v>
      </c>
      <c r="AI123" s="40">
        <f>VLOOKUP($A123,'[1]Script-VRA-Script'!$A$12:$AF$515,28,FALSE)</f>
        <v>2</v>
      </c>
      <c r="AJ123" s="45">
        <f>VLOOKUP($A123,'[1]Script-VRA-Script'!$A$12:$AF$515,29,FALSE)</f>
        <v>8.9285714285714288E-2</v>
      </c>
      <c r="AK123" s="39">
        <f t="shared" si="4"/>
        <v>500</v>
      </c>
      <c r="AL123" s="44" t="str">
        <f t="shared" si="3"/>
        <v>WI\seed1\GA-12c_R_SubCase-3.dat</v>
      </c>
    </row>
    <row r="124" spans="1:38" x14ac:dyDescent="0.25">
      <c r="A124" s="37">
        <v>279</v>
      </c>
      <c r="B124" s="38" t="s">
        <v>370</v>
      </c>
      <c r="C124" s="39"/>
      <c r="D124" s="40">
        <v>30</v>
      </c>
      <c r="E124" s="40">
        <v>100</v>
      </c>
      <c r="F124" s="41">
        <v>0.02</v>
      </c>
      <c r="G124" s="41">
        <v>0.3</v>
      </c>
      <c r="H124" s="39" t="s">
        <v>121</v>
      </c>
      <c r="I124" s="39" t="s">
        <v>122</v>
      </c>
      <c r="J124" s="39" t="s">
        <v>198</v>
      </c>
      <c r="K124" s="40">
        <v>337.5</v>
      </c>
      <c r="L124" s="40">
        <v>5</v>
      </c>
      <c r="M124" s="40">
        <v>8</v>
      </c>
      <c r="N124" s="42">
        <v>5.8173356602675967E-2</v>
      </c>
      <c r="O124" s="43">
        <v>1</v>
      </c>
      <c r="P124" s="40">
        <v>6720.8</v>
      </c>
      <c r="Q124" s="39" t="s">
        <v>181</v>
      </c>
      <c r="R124" s="40">
        <v>22.5</v>
      </c>
      <c r="S124" s="39" t="s">
        <v>181</v>
      </c>
      <c r="T124" s="39" t="s">
        <v>165</v>
      </c>
      <c r="U124" s="40">
        <v>360</v>
      </c>
      <c r="V124" s="40">
        <v>45</v>
      </c>
      <c r="W124" s="40">
        <v>45</v>
      </c>
      <c r="X124" s="40">
        <v>-1.1021457184401395E-14</v>
      </c>
      <c r="Y124" s="40">
        <v>-24.5</v>
      </c>
      <c r="Z124" s="40">
        <v>0</v>
      </c>
      <c r="AA124" s="40">
        <v>18.150000000000002</v>
      </c>
      <c r="AB124" s="40">
        <v>90</v>
      </c>
      <c r="AC124" s="40">
        <v>32</v>
      </c>
      <c r="AD124" s="40">
        <v>0</v>
      </c>
      <c r="AE124" s="40">
        <v>90</v>
      </c>
      <c r="AF124" s="40">
        <v>3</v>
      </c>
      <c r="AG124" s="44" t="s">
        <v>371</v>
      </c>
      <c r="AH124" s="40">
        <f>VLOOKUP($A124,'[1]Script-VRA-Script'!$A$12:$AF$515,27,FALSE)</f>
        <v>5</v>
      </c>
      <c r="AI124" s="40">
        <f>VLOOKUP($A124,'[1]Script-VRA-Script'!$A$12:$AF$515,28,FALSE)</f>
        <v>2</v>
      </c>
      <c r="AJ124" s="45">
        <f>VLOOKUP($A124,'[1]Script-VRA-Script'!$A$12:$AF$515,29,FALSE)</f>
        <v>9.9206349206349201E-2</v>
      </c>
      <c r="AK124" s="39">
        <f t="shared" si="4"/>
        <v>500</v>
      </c>
      <c r="AL124" s="44" t="str">
        <f t="shared" si="3"/>
        <v>WI\seed1\GA-12d_H_SubCase-1.dat</v>
      </c>
    </row>
    <row r="125" spans="1:38" x14ac:dyDescent="0.25">
      <c r="A125" s="37">
        <v>286</v>
      </c>
      <c r="B125" s="38" t="s">
        <v>372</v>
      </c>
      <c r="C125" s="39"/>
      <c r="D125" s="40">
        <v>30</v>
      </c>
      <c r="E125" s="40">
        <v>100</v>
      </c>
      <c r="F125" s="41">
        <v>0.02</v>
      </c>
      <c r="G125" s="41">
        <v>0.3</v>
      </c>
      <c r="H125" s="39" t="s">
        <v>121</v>
      </c>
      <c r="I125" s="39" t="s">
        <v>122</v>
      </c>
      <c r="J125" s="39" t="s">
        <v>198</v>
      </c>
      <c r="K125" s="40">
        <v>337.5</v>
      </c>
      <c r="L125" s="40">
        <v>5</v>
      </c>
      <c r="M125" s="40">
        <v>8</v>
      </c>
      <c r="N125" s="42">
        <v>5.235602094240837E-2</v>
      </c>
      <c r="O125" s="43">
        <v>1</v>
      </c>
      <c r="P125" s="40">
        <v>7356.6</v>
      </c>
      <c r="Q125" s="39" t="s">
        <v>181</v>
      </c>
      <c r="R125" s="40">
        <v>22.5</v>
      </c>
      <c r="S125" s="39" t="s">
        <v>181</v>
      </c>
      <c r="T125" s="39" t="s">
        <v>125</v>
      </c>
      <c r="U125" s="40">
        <v>360</v>
      </c>
      <c r="V125" s="40">
        <v>45</v>
      </c>
      <c r="W125" s="40">
        <v>45</v>
      </c>
      <c r="X125" s="40">
        <v>-1.1021457184401395E-14</v>
      </c>
      <c r="Y125" s="40">
        <v>-11.89</v>
      </c>
      <c r="Z125" s="40">
        <v>0</v>
      </c>
      <c r="AA125" s="40">
        <v>18.150000000000002</v>
      </c>
      <c r="AB125" s="40">
        <v>90</v>
      </c>
      <c r="AC125" s="40">
        <v>32</v>
      </c>
      <c r="AD125" s="40">
        <v>0</v>
      </c>
      <c r="AE125" s="40">
        <v>90</v>
      </c>
      <c r="AF125" s="40">
        <v>3</v>
      </c>
      <c r="AG125" s="44" t="s">
        <v>373</v>
      </c>
      <c r="AH125" s="40">
        <f>VLOOKUP($A125,'[1]Script-VRA-Script'!$A$12:$AF$515,27,FALSE)</f>
        <v>5</v>
      </c>
      <c r="AI125" s="40">
        <f>VLOOKUP($A125,'[1]Script-VRA-Script'!$A$12:$AF$515,28,FALSE)</f>
        <v>2</v>
      </c>
      <c r="AJ125" s="45">
        <f>VLOOKUP($A125,'[1]Script-VRA-Script'!$A$12:$AF$515,29,FALSE)</f>
        <v>8.9285714285714288E-2</v>
      </c>
      <c r="AK125" s="39">
        <f t="shared" si="4"/>
        <v>500</v>
      </c>
      <c r="AL125" s="44" t="str">
        <f t="shared" si="3"/>
        <v>WI\seed1\GA-12d_R_SubCase-1.dat</v>
      </c>
    </row>
    <row r="126" spans="1:38" x14ac:dyDescent="0.25">
      <c r="A126" s="37">
        <v>286</v>
      </c>
      <c r="B126" s="38" t="s">
        <v>374</v>
      </c>
      <c r="C126" s="39"/>
      <c r="D126" s="40">
        <v>30</v>
      </c>
      <c r="E126" s="40">
        <v>100</v>
      </c>
      <c r="F126" s="41">
        <v>0.02</v>
      </c>
      <c r="G126" s="41">
        <v>0.3</v>
      </c>
      <c r="H126" s="39" t="s">
        <v>121</v>
      </c>
      <c r="I126" s="39" t="s">
        <v>122</v>
      </c>
      <c r="J126" s="39" t="s">
        <v>198</v>
      </c>
      <c r="K126" s="40">
        <v>337.5</v>
      </c>
      <c r="L126" s="40">
        <v>5</v>
      </c>
      <c r="M126" s="40">
        <v>8</v>
      </c>
      <c r="N126" s="42">
        <v>5.235602094240837E-2</v>
      </c>
      <c r="O126" s="43">
        <v>1</v>
      </c>
      <c r="P126" s="40">
        <v>10336</v>
      </c>
      <c r="Q126" s="39" t="s">
        <v>181</v>
      </c>
      <c r="R126" s="40">
        <v>22.5</v>
      </c>
      <c r="S126" s="39" t="s">
        <v>181</v>
      </c>
      <c r="T126" s="39" t="s">
        <v>125</v>
      </c>
      <c r="U126" s="40">
        <v>360</v>
      </c>
      <c r="V126" s="40">
        <v>45</v>
      </c>
      <c r="W126" s="40">
        <v>45</v>
      </c>
      <c r="X126" s="40">
        <v>-1.1021457184401395E-14</v>
      </c>
      <c r="Y126" s="40">
        <v>-11.89</v>
      </c>
      <c r="Z126" s="40">
        <v>0</v>
      </c>
      <c r="AA126" s="40">
        <v>18.150000000000002</v>
      </c>
      <c r="AB126" s="40">
        <v>90</v>
      </c>
      <c r="AC126" s="40">
        <v>32</v>
      </c>
      <c r="AD126" s="40">
        <v>0</v>
      </c>
      <c r="AE126" s="40">
        <v>90</v>
      </c>
      <c r="AF126" s="40">
        <v>3</v>
      </c>
      <c r="AG126" s="44" t="s">
        <v>375</v>
      </c>
      <c r="AH126" s="40">
        <f>VLOOKUP($A126,'[1]Script-VRA-Script'!$A$12:$AF$515,27,FALSE)</f>
        <v>5</v>
      </c>
      <c r="AI126" s="40">
        <f>VLOOKUP($A126,'[1]Script-VRA-Script'!$A$12:$AF$515,28,FALSE)</f>
        <v>2</v>
      </c>
      <c r="AJ126" s="45">
        <f>VLOOKUP($A126,'[1]Script-VRA-Script'!$A$12:$AF$515,29,FALSE)</f>
        <v>8.9285714285714288E-2</v>
      </c>
      <c r="AK126" s="39">
        <f t="shared" si="4"/>
        <v>500</v>
      </c>
      <c r="AL126" s="44" t="str">
        <f t="shared" si="3"/>
        <v>WI\seed1\GA-12d_R_SubCase-2.dat</v>
      </c>
    </row>
    <row r="127" spans="1:38" x14ac:dyDescent="0.25">
      <c r="A127" s="37">
        <v>286</v>
      </c>
      <c r="B127" s="38" t="s">
        <v>376</v>
      </c>
      <c r="C127" s="39"/>
      <c r="D127" s="40">
        <v>30</v>
      </c>
      <c r="E127" s="40">
        <v>100</v>
      </c>
      <c r="F127" s="41">
        <v>0.02</v>
      </c>
      <c r="G127" s="41">
        <v>0.3</v>
      </c>
      <c r="H127" s="39" t="s">
        <v>121</v>
      </c>
      <c r="I127" s="39" t="s">
        <v>122</v>
      </c>
      <c r="J127" s="39" t="s">
        <v>198</v>
      </c>
      <c r="K127" s="40">
        <v>337.5</v>
      </c>
      <c r="L127" s="40">
        <v>5</v>
      </c>
      <c r="M127" s="40">
        <v>8</v>
      </c>
      <c r="N127" s="42">
        <v>5.235602094240837E-2</v>
      </c>
      <c r="O127" s="43">
        <v>1</v>
      </c>
      <c r="P127" s="40">
        <v>10567.5</v>
      </c>
      <c r="Q127" s="39" t="s">
        <v>181</v>
      </c>
      <c r="R127" s="40">
        <v>22.5</v>
      </c>
      <c r="S127" s="39" t="s">
        <v>181</v>
      </c>
      <c r="T127" s="39" t="s">
        <v>125</v>
      </c>
      <c r="U127" s="40">
        <v>360</v>
      </c>
      <c r="V127" s="40">
        <v>45</v>
      </c>
      <c r="W127" s="40">
        <v>45</v>
      </c>
      <c r="X127" s="40">
        <v>-1.1021457184401395E-14</v>
      </c>
      <c r="Y127" s="40">
        <v>-11.89</v>
      </c>
      <c r="Z127" s="40">
        <v>0</v>
      </c>
      <c r="AA127" s="40">
        <v>18.150000000000002</v>
      </c>
      <c r="AB127" s="40">
        <v>90</v>
      </c>
      <c r="AC127" s="40">
        <v>32</v>
      </c>
      <c r="AD127" s="40">
        <v>0</v>
      </c>
      <c r="AE127" s="40">
        <v>90</v>
      </c>
      <c r="AF127" s="40">
        <v>3</v>
      </c>
      <c r="AG127" s="44" t="s">
        <v>377</v>
      </c>
      <c r="AH127" s="40">
        <f>VLOOKUP($A127,'[1]Script-VRA-Script'!$A$12:$AF$515,27,FALSE)</f>
        <v>5</v>
      </c>
      <c r="AI127" s="40">
        <f>VLOOKUP($A127,'[1]Script-VRA-Script'!$A$12:$AF$515,28,FALSE)</f>
        <v>2</v>
      </c>
      <c r="AJ127" s="45">
        <f>VLOOKUP($A127,'[1]Script-VRA-Script'!$A$12:$AF$515,29,FALSE)</f>
        <v>8.9285714285714288E-2</v>
      </c>
      <c r="AK127" s="39">
        <f t="shared" si="4"/>
        <v>500</v>
      </c>
      <c r="AL127" s="44" t="str">
        <f t="shared" si="3"/>
        <v>WI\seed1\GA-12d_R_SubCase-3.dat</v>
      </c>
    </row>
    <row r="128" spans="1:38" x14ac:dyDescent="0.25">
      <c r="A128" s="37">
        <v>294</v>
      </c>
      <c r="B128" s="38" t="s">
        <v>378</v>
      </c>
      <c r="C128" s="39"/>
      <c r="D128" s="40">
        <v>30</v>
      </c>
      <c r="E128" s="40">
        <v>100</v>
      </c>
      <c r="F128" s="41">
        <v>0.02</v>
      </c>
      <c r="G128" s="41">
        <v>0.3</v>
      </c>
      <c r="H128" s="39" t="s">
        <v>121</v>
      </c>
      <c r="I128" s="39" t="s">
        <v>122</v>
      </c>
      <c r="J128" s="39" t="s">
        <v>173</v>
      </c>
      <c r="K128" s="40">
        <v>112.5</v>
      </c>
      <c r="L128" s="40">
        <v>2.7</v>
      </c>
      <c r="M128" s="40">
        <v>8</v>
      </c>
      <c r="N128" s="42">
        <v>8.1103000811030002E-2</v>
      </c>
      <c r="O128" s="43">
        <v>1</v>
      </c>
      <c r="P128" s="40">
        <v>1020.5</v>
      </c>
      <c r="Q128" s="39" t="s">
        <v>143</v>
      </c>
      <c r="R128" s="40">
        <v>67.5</v>
      </c>
      <c r="S128" s="39" t="s">
        <v>143</v>
      </c>
      <c r="T128" s="39" t="s">
        <v>125</v>
      </c>
      <c r="U128" s="40">
        <v>90</v>
      </c>
      <c r="V128" s="40">
        <v>45</v>
      </c>
      <c r="W128" s="40">
        <v>2.7553642961003488E-15</v>
      </c>
      <c r="X128" s="40">
        <v>45</v>
      </c>
      <c r="Y128" s="40">
        <v>-11.89</v>
      </c>
      <c r="Z128" s="40">
        <v>0</v>
      </c>
      <c r="AA128" s="40">
        <v>18.150000000000002</v>
      </c>
      <c r="AB128" s="40">
        <v>90</v>
      </c>
      <c r="AC128" s="40">
        <v>32</v>
      </c>
      <c r="AD128" s="40">
        <v>0</v>
      </c>
      <c r="AE128" s="40">
        <v>90</v>
      </c>
      <c r="AF128" s="40">
        <v>3</v>
      </c>
      <c r="AG128" s="44" t="s">
        <v>379</v>
      </c>
      <c r="AH128" s="40">
        <f>VLOOKUP($A128,'[1]Script-VRA-Script'!$A$12:$AF$515,27,FALSE)</f>
        <v>2.7</v>
      </c>
      <c r="AI128" s="40">
        <f>VLOOKUP($A128,'[1]Script-VRA-Script'!$A$12:$AF$515,28,FALSE)</f>
        <v>2</v>
      </c>
      <c r="AJ128" s="45">
        <f>VLOOKUP($A128,'[1]Script-VRA-Script'!$A$12:$AF$515,29,FALSE)</f>
        <v>0.13550135501355015</v>
      </c>
      <c r="AK128" s="39">
        <f t="shared" si="4"/>
        <v>500</v>
      </c>
      <c r="AL128" s="44" t="str">
        <f t="shared" si="3"/>
        <v>WI\seed1\GA-13a_H_SubCase-1.dat</v>
      </c>
    </row>
    <row r="129" spans="1:38" x14ac:dyDescent="0.25">
      <c r="A129" s="37">
        <v>294</v>
      </c>
      <c r="B129" s="38" t="s">
        <v>380</v>
      </c>
      <c r="C129" s="39"/>
      <c r="D129" s="40">
        <v>30</v>
      </c>
      <c r="E129" s="40">
        <v>100</v>
      </c>
      <c r="F129" s="41">
        <v>0.02</v>
      </c>
      <c r="G129" s="41">
        <v>0.3</v>
      </c>
      <c r="H129" s="39" t="s">
        <v>121</v>
      </c>
      <c r="I129" s="39" t="s">
        <v>122</v>
      </c>
      <c r="J129" s="39" t="s">
        <v>173</v>
      </c>
      <c r="K129" s="40">
        <v>112.5</v>
      </c>
      <c r="L129" s="40">
        <v>2.7</v>
      </c>
      <c r="M129" s="40">
        <v>8</v>
      </c>
      <c r="N129" s="42">
        <v>8.1103000811030002E-2</v>
      </c>
      <c r="O129" s="43">
        <v>1</v>
      </c>
      <c r="P129" s="40">
        <v>3981.9</v>
      </c>
      <c r="Q129" s="39" t="s">
        <v>143</v>
      </c>
      <c r="R129" s="40">
        <v>67.5</v>
      </c>
      <c r="S129" s="39" t="s">
        <v>143</v>
      </c>
      <c r="T129" s="39" t="s">
        <v>125</v>
      </c>
      <c r="U129" s="40">
        <v>90</v>
      </c>
      <c r="V129" s="40">
        <v>45</v>
      </c>
      <c r="W129" s="40">
        <v>2.7553642961003488E-15</v>
      </c>
      <c r="X129" s="40">
        <v>45</v>
      </c>
      <c r="Y129" s="40">
        <v>-11.89</v>
      </c>
      <c r="Z129" s="40">
        <v>0</v>
      </c>
      <c r="AA129" s="40">
        <v>18.150000000000002</v>
      </c>
      <c r="AB129" s="40">
        <v>90</v>
      </c>
      <c r="AC129" s="40">
        <v>32</v>
      </c>
      <c r="AD129" s="40">
        <v>0</v>
      </c>
      <c r="AE129" s="40">
        <v>90</v>
      </c>
      <c r="AF129" s="40">
        <v>3</v>
      </c>
      <c r="AG129" s="44" t="s">
        <v>381</v>
      </c>
      <c r="AH129" s="40">
        <f>VLOOKUP($A129,'[1]Script-VRA-Script'!$A$12:$AF$515,27,FALSE)</f>
        <v>2.7</v>
      </c>
      <c r="AI129" s="40">
        <f>VLOOKUP($A129,'[1]Script-VRA-Script'!$A$12:$AF$515,28,FALSE)</f>
        <v>2</v>
      </c>
      <c r="AJ129" s="45">
        <f>VLOOKUP($A129,'[1]Script-VRA-Script'!$A$12:$AF$515,29,FALSE)</f>
        <v>0.13550135501355015</v>
      </c>
      <c r="AK129" s="39">
        <f t="shared" si="4"/>
        <v>500</v>
      </c>
      <c r="AL129" s="44" t="str">
        <f t="shared" si="3"/>
        <v>WI\seed1\GA-13a_H_SubCase-2.dat</v>
      </c>
    </row>
    <row r="130" spans="1:38" x14ac:dyDescent="0.25">
      <c r="A130" s="37">
        <v>296</v>
      </c>
      <c r="B130" s="38" t="s">
        <v>382</v>
      </c>
      <c r="C130" s="39"/>
      <c r="D130" s="40">
        <v>30</v>
      </c>
      <c r="E130" s="40">
        <v>100</v>
      </c>
      <c r="F130" s="41">
        <v>0.02</v>
      </c>
      <c r="G130" s="41">
        <v>0.3</v>
      </c>
      <c r="H130" s="39" t="s">
        <v>121</v>
      </c>
      <c r="I130" s="39" t="s">
        <v>122</v>
      </c>
      <c r="J130" s="39" t="s">
        <v>173</v>
      </c>
      <c r="K130" s="40">
        <v>112.5</v>
      </c>
      <c r="L130" s="40">
        <v>2.7</v>
      </c>
      <c r="M130" s="40">
        <v>8</v>
      </c>
      <c r="N130" s="42">
        <v>6.6357000663570004E-2</v>
      </c>
      <c r="O130" s="43">
        <v>1</v>
      </c>
      <c r="P130" s="40">
        <v>3041.2000000000003</v>
      </c>
      <c r="Q130" s="39" t="s">
        <v>143</v>
      </c>
      <c r="R130" s="40">
        <v>67.5</v>
      </c>
      <c r="S130" s="39" t="s">
        <v>143</v>
      </c>
      <c r="T130" s="39" t="s">
        <v>125</v>
      </c>
      <c r="U130" s="40">
        <v>90</v>
      </c>
      <c r="V130" s="40">
        <v>45</v>
      </c>
      <c r="W130" s="40">
        <v>2.7553642961003488E-15</v>
      </c>
      <c r="X130" s="40">
        <v>45</v>
      </c>
      <c r="Y130" s="40">
        <v>-11.89</v>
      </c>
      <c r="Z130" s="40">
        <v>0</v>
      </c>
      <c r="AA130" s="40">
        <v>18.150000000000002</v>
      </c>
      <c r="AB130" s="40">
        <v>90</v>
      </c>
      <c r="AC130" s="40">
        <v>32</v>
      </c>
      <c r="AD130" s="40">
        <v>0</v>
      </c>
      <c r="AE130" s="40">
        <v>90</v>
      </c>
      <c r="AF130" s="40">
        <v>3</v>
      </c>
      <c r="AG130" s="44" t="s">
        <v>383</v>
      </c>
      <c r="AH130" s="40">
        <f>VLOOKUP($A130,'[1]Script-VRA-Script'!$A$12:$AF$515,27,FALSE)</f>
        <v>2.7</v>
      </c>
      <c r="AI130" s="40">
        <f>VLOOKUP($A130,'[1]Script-VRA-Script'!$A$12:$AF$515,28,FALSE)</f>
        <v>2</v>
      </c>
      <c r="AJ130" s="45">
        <f>VLOOKUP($A130,'[1]Script-VRA-Script'!$A$12:$AF$515,29,FALSE)</f>
        <v>0.11086474501108648</v>
      </c>
      <c r="AK130" s="39">
        <f t="shared" si="4"/>
        <v>500</v>
      </c>
      <c r="AL130" s="44" t="str">
        <f t="shared" si="3"/>
        <v>WI\seed1\GA-13a_R_SubCase-1.dat</v>
      </c>
    </row>
    <row r="131" spans="1:38" x14ac:dyDescent="0.25">
      <c r="A131" s="37">
        <v>296</v>
      </c>
      <c r="B131" s="38" t="s">
        <v>384</v>
      </c>
      <c r="C131" s="39"/>
      <c r="D131" s="40">
        <v>30</v>
      </c>
      <c r="E131" s="40">
        <v>100</v>
      </c>
      <c r="F131" s="41">
        <v>0.02</v>
      </c>
      <c r="G131" s="41">
        <v>0.3</v>
      </c>
      <c r="H131" s="39" t="s">
        <v>121</v>
      </c>
      <c r="I131" s="39" t="s">
        <v>122</v>
      </c>
      <c r="J131" s="39" t="s">
        <v>173</v>
      </c>
      <c r="K131" s="40">
        <v>112.5</v>
      </c>
      <c r="L131" s="40">
        <v>2.7</v>
      </c>
      <c r="M131" s="40">
        <v>8</v>
      </c>
      <c r="N131" s="42">
        <v>6.6357000663570004E-2</v>
      </c>
      <c r="O131" s="43">
        <v>1</v>
      </c>
      <c r="P131" s="40">
        <v>5869.7000000000007</v>
      </c>
      <c r="Q131" s="39" t="s">
        <v>143</v>
      </c>
      <c r="R131" s="40">
        <v>67.5</v>
      </c>
      <c r="S131" s="39" t="s">
        <v>143</v>
      </c>
      <c r="T131" s="39" t="s">
        <v>125</v>
      </c>
      <c r="U131" s="40">
        <v>90</v>
      </c>
      <c r="V131" s="40">
        <v>45</v>
      </c>
      <c r="W131" s="40">
        <v>2.7553642961003488E-15</v>
      </c>
      <c r="X131" s="40">
        <v>45</v>
      </c>
      <c r="Y131" s="40">
        <v>-11.89</v>
      </c>
      <c r="Z131" s="40">
        <v>0</v>
      </c>
      <c r="AA131" s="40">
        <v>18.150000000000002</v>
      </c>
      <c r="AB131" s="40">
        <v>90</v>
      </c>
      <c r="AC131" s="40">
        <v>32</v>
      </c>
      <c r="AD131" s="40">
        <v>0</v>
      </c>
      <c r="AE131" s="40">
        <v>90</v>
      </c>
      <c r="AF131" s="40">
        <v>3</v>
      </c>
      <c r="AG131" s="44" t="s">
        <v>385</v>
      </c>
      <c r="AH131" s="40">
        <f>VLOOKUP($A131,'[1]Script-VRA-Script'!$A$12:$AF$515,27,FALSE)</f>
        <v>2.7</v>
      </c>
      <c r="AI131" s="40">
        <f>VLOOKUP($A131,'[1]Script-VRA-Script'!$A$12:$AF$515,28,FALSE)</f>
        <v>2</v>
      </c>
      <c r="AJ131" s="45">
        <f>VLOOKUP($A131,'[1]Script-VRA-Script'!$A$12:$AF$515,29,FALSE)</f>
        <v>0.11086474501108648</v>
      </c>
      <c r="AK131" s="39">
        <f t="shared" si="4"/>
        <v>500</v>
      </c>
      <c r="AL131" s="44" t="str">
        <f t="shared" si="3"/>
        <v>WI\seed1\GA-13a_R_SubCase-2.dat</v>
      </c>
    </row>
    <row r="132" spans="1:38" x14ac:dyDescent="0.25">
      <c r="A132" s="37">
        <v>296</v>
      </c>
      <c r="B132" s="38" t="s">
        <v>386</v>
      </c>
      <c r="C132" s="39"/>
      <c r="D132" s="40">
        <v>30</v>
      </c>
      <c r="E132" s="40">
        <v>100</v>
      </c>
      <c r="F132" s="41">
        <v>0.02</v>
      </c>
      <c r="G132" s="41">
        <v>0.3</v>
      </c>
      <c r="H132" s="39" t="s">
        <v>121</v>
      </c>
      <c r="I132" s="39" t="s">
        <v>122</v>
      </c>
      <c r="J132" s="39" t="s">
        <v>173</v>
      </c>
      <c r="K132" s="40">
        <v>112.5</v>
      </c>
      <c r="L132" s="40">
        <v>2.7</v>
      </c>
      <c r="M132" s="40">
        <v>8</v>
      </c>
      <c r="N132" s="42">
        <v>6.6357000663570004E-2</v>
      </c>
      <c r="O132" s="43">
        <v>1</v>
      </c>
      <c r="P132" s="40">
        <v>8739.8000000000011</v>
      </c>
      <c r="Q132" s="39" t="s">
        <v>143</v>
      </c>
      <c r="R132" s="40">
        <v>67.5</v>
      </c>
      <c r="S132" s="39" t="s">
        <v>143</v>
      </c>
      <c r="T132" s="39" t="s">
        <v>125</v>
      </c>
      <c r="U132" s="40">
        <v>90</v>
      </c>
      <c r="V132" s="40">
        <v>45</v>
      </c>
      <c r="W132" s="40">
        <v>2.7553642961003488E-15</v>
      </c>
      <c r="X132" s="40">
        <v>45</v>
      </c>
      <c r="Y132" s="40">
        <v>-11.89</v>
      </c>
      <c r="Z132" s="40">
        <v>0</v>
      </c>
      <c r="AA132" s="40">
        <v>18.150000000000002</v>
      </c>
      <c r="AB132" s="40">
        <v>90</v>
      </c>
      <c r="AC132" s="40">
        <v>32</v>
      </c>
      <c r="AD132" s="40">
        <v>0</v>
      </c>
      <c r="AE132" s="40">
        <v>90</v>
      </c>
      <c r="AF132" s="40">
        <v>3</v>
      </c>
      <c r="AG132" s="44" t="s">
        <v>387</v>
      </c>
      <c r="AH132" s="40">
        <f>VLOOKUP($A132,'[1]Script-VRA-Script'!$A$12:$AF$515,27,FALSE)</f>
        <v>2.7</v>
      </c>
      <c r="AI132" s="40">
        <f>VLOOKUP($A132,'[1]Script-VRA-Script'!$A$12:$AF$515,28,FALSE)</f>
        <v>2</v>
      </c>
      <c r="AJ132" s="45">
        <f>VLOOKUP($A132,'[1]Script-VRA-Script'!$A$12:$AF$515,29,FALSE)</f>
        <v>0.11086474501108648</v>
      </c>
      <c r="AK132" s="39">
        <f t="shared" si="4"/>
        <v>500</v>
      </c>
      <c r="AL132" s="44" t="str">
        <f t="shared" si="3"/>
        <v>WI\seed1\GA-13a_R_SubCase-3.dat</v>
      </c>
    </row>
    <row r="133" spans="1:38" x14ac:dyDescent="0.25">
      <c r="A133" s="37">
        <v>298</v>
      </c>
      <c r="B133" s="38" t="s">
        <v>388</v>
      </c>
      <c r="C133" s="39"/>
      <c r="D133" s="40">
        <v>30</v>
      </c>
      <c r="E133" s="40">
        <v>100</v>
      </c>
      <c r="F133" s="41">
        <v>0.02</v>
      </c>
      <c r="G133" s="41">
        <v>0.3</v>
      </c>
      <c r="H133" s="39" t="s">
        <v>121</v>
      </c>
      <c r="I133" s="39" t="s">
        <v>122</v>
      </c>
      <c r="J133" s="39" t="s">
        <v>144</v>
      </c>
      <c r="K133" s="40">
        <v>67.5</v>
      </c>
      <c r="L133" s="40">
        <v>2.7</v>
      </c>
      <c r="M133" s="40">
        <v>8</v>
      </c>
      <c r="N133" s="42">
        <v>7.2992700729927015E-2</v>
      </c>
      <c r="O133" s="43">
        <v>1</v>
      </c>
      <c r="P133" s="40">
        <v>5069.3</v>
      </c>
      <c r="Q133" s="39" t="s">
        <v>172</v>
      </c>
      <c r="R133" s="40">
        <v>112.5</v>
      </c>
      <c r="S133" s="39" t="s">
        <v>172</v>
      </c>
      <c r="T133" s="39" t="s">
        <v>165</v>
      </c>
      <c r="U133" s="40">
        <v>90</v>
      </c>
      <c r="V133" s="40">
        <v>45</v>
      </c>
      <c r="W133" s="40">
        <v>2.7553642961003488E-15</v>
      </c>
      <c r="X133" s="40">
        <v>45</v>
      </c>
      <c r="Y133" s="40">
        <v>-24.5</v>
      </c>
      <c r="Z133" s="40">
        <v>0</v>
      </c>
      <c r="AA133" s="40">
        <v>18.150000000000002</v>
      </c>
      <c r="AB133" s="40">
        <v>90</v>
      </c>
      <c r="AC133" s="40">
        <v>32</v>
      </c>
      <c r="AD133" s="40">
        <v>0</v>
      </c>
      <c r="AE133" s="40">
        <v>90</v>
      </c>
      <c r="AF133" s="40">
        <v>3</v>
      </c>
      <c r="AG133" s="44" t="s">
        <v>389</v>
      </c>
      <c r="AH133" s="40">
        <f>VLOOKUP($A133,'[1]Script-VRA-Script'!$A$12:$AF$515,27,FALSE)</f>
        <v>2.7</v>
      </c>
      <c r="AI133" s="40">
        <f>VLOOKUP($A133,'[1]Script-VRA-Script'!$A$12:$AF$515,28,FALSE)</f>
        <v>2</v>
      </c>
      <c r="AJ133" s="45">
        <f>VLOOKUP($A133,'[1]Script-VRA-Script'!$A$12:$AF$515,29,FALSE)</f>
        <v>0.12195121951219513</v>
      </c>
      <c r="AK133" s="39">
        <f t="shared" si="4"/>
        <v>500</v>
      </c>
      <c r="AL133" s="44" t="str">
        <f t="shared" si="3"/>
        <v>WI\seed1\GA-13b_H_SubCase-1.dat</v>
      </c>
    </row>
    <row r="134" spans="1:38" x14ac:dyDescent="0.25">
      <c r="A134" s="37">
        <v>298</v>
      </c>
      <c r="B134" s="38" t="s">
        <v>390</v>
      </c>
      <c r="C134" s="39"/>
      <c r="D134" s="40">
        <v>30</v>
      </c>
      <c r="E134" s="40">
        <v>100</v>
      </c>
      <c r="F134" s="41">
        <v>0.02</v>
      </c>
      <c r="G134" s="41">
        <v>0.3</v>
      </c>
      <c r="H134" s="39" t="s">
        <v>121</v>
      </c>
      <c r="I134" s="39" t="s">
        <v>122</v>
      </c>
      <c r="J134" s="39" t="s">
        <v>144</v>
      </c>
      <c r="K134" s="40">
        <v>67.5</v>
      </c>
      <c r="L134" s="40">
        <v>2.7</v>
      </c>
      <c r="M134" s="40">
        <v>8</v>
      </c>
      <c r="N134" s="42">
        <v>7.2992700729927015E-2</v>
      </c>
      <c r="O134" s="43">
        <v>1</v>
      </c>
      <c r="P134" s="40">
        <v>5357.3</v>
      </c>
      <c r="Q134" s="39" t="s">
        <v>172</v>
      </c>
      <c r="R134" s="40">
        <v>112.5</v>
      </c>
      <c r="S134" s="39" t="s">
        <v>172</v>
      </c>
      <c r="T134" s="39" t="s">
        <v>165</v>
      </c>
      <c r="U134" s="40">
        <v>90</v>
      </c>
      <c r="V134" s="40">
        <v>45</v>
      </c>
      <c r="W134" s="40">
        <v>2.7553642961003488E-15</v>
      </c>
      <c r="X134" s="40">
        <v>45</v>
      </c>
      <c r="Y134" s="40">
        <v>-24.5</v>
      </c>
      <c r="Z134" s="40">
        <v>0</v>
      </c>
      <c r="AA134" s="40">
        <v>18.150000000000002</v>
      </c>
      <c r="AB134" s="40">
        <v>90</v>
      </c>
      <c r="AC134" s="40">
        <v>32</v>
      </c>
      <c r="AD134" s="40">
        <v>0</v>
      </c>
      <c r="AE134" s="40">
        <v>90</v>
      </c>
      <c r="AF134" s="40">
        <v>3</v>
      </c>
      <c r="AG134" s="44" t="s">
        <v>391</v>
      </c>
      <c r="AH134" s="40">
        <f>VLOOKUP($A134,'[1]Script-VRA-Script'!$A$12:$AF$515,27,FALSE)</f>
        <v>2.7</v>
      </c>
      <c r="AI134" s="40">
        <f>VLOOKUP($A134,'[1]Script-VRA-Script'!$A$12:$AF$515,28,FALSE)</f>
        <v>2</v>
      </c>
      <c r="AJ134" s="45">
        <f>VLOOKUP($A134,'[1]Script-VRA-Script'!$A$12:$AF$515,29,FALSE)</f>
        <v>0.12195121951219513</v>
      </c>
      <c r="AK134" s="39">
        <f t="shared" si="4"/>
        <v>500</v>
      </c>
      <c r="AL134" s="44" t="str">
        <f t="shared" si="3"/>
        <v>WI\seed1\GA-13b_H_SubCase-2.dat</v>
      </c>
    </row>
    <row r="135" spans="1:38" x14ac:dyDescent="0.25">
      <c r="A135" s="37">
        <v>305</v>
      </c>
      <c r="B135" s="38" t="s">
        <v>392</v>
      </c>
      <c r="C135" s="39"/>
      <c r="D135" s="40">
        <v>30</v>
      </c>
      <c r="E135" s="40">
        <v>100</v>
      </c>
      <c r="F135" s="41">
        <v>0.02</v>
      </c>
      <c r="G135" s="41">
        <v>0.3</v>
      </c>
      <c r="H135" s="39" t="s">
        <v>121</v>
      </c>
      <c r="I135" s="39" t="s">
        <v>122</v>
      </c>
      <c r="J135" s="39" t="s">
        <v>144</v>
      </c>
      <c r="K135" s="40">
        <v>67.5</v>
      </c>
      <c r="L135" s="40">
        <v>2.7</v>
      </c>
      <c r="M135" s="40">
        <v>8</v>
      </c>
      <c r="N135" s="42">
        <v>6.6357000663570004E-2</v>
      </c>
      <c r="O135" s="43">
        <v>1</v>
      </c>
      <c r="P135" s="40">
        <v>3041.1000000000004</v>
      </c>
      <c r="Q135" s="39" t="s">
        <v>172</v>
      </c>
      <c r="R135" s="40">
        <v>112.5</v>
      </c>
      <c r="S135" s="39" t="s">
        <v>172</v>
      </c>
      <c r="T135" s="39" t="s">
        <v>125</v>
      </c>
      <c r="U135" s="40">
        <v>90</v>
      </c>
      <c r="V135" s="40">
        <v>45</v>
      </c>
      <c r="W135" s="40">
        <v>2.7553642961003488E-15</v>
      </c>
      <c r="X135" s="40">
        <v>45</v>
      </c>
      <c r="Y135" s="40">
        <v>-11.89</v>
      </c>
      <c r="Z135" s="40">
        <v>0</v>
      </c>
      <c r="AA135" s="40">
        <v>18.150000000000002</v>
      </c>
      <c r="AB135" s="40">
        <v>90</v>
      </c>
      <c r="AC135" s="40">
        <v>32</v>
      </c>
      <c r="AD135" s="40">
        <v>0</v>
      </c>
      <c r="AE135" s="40">
        <v>90</v>
      </c>
      <c r="AF135" s="40">
        <v>3</v>
      </c>
      <c r="AG135" s="44" t="s">
        <v>393</v>
      </c>
      <c r="AH135" s="40">
        <f>VLOOKUP($A135,'[1]Script-VRA-Script'!$A$12:$AF$515,27,FALSE)</f>
        <v>2.7</v>
      </c>
      <c r="AI135" s="40">
        <f>VLOOKUP($A135,'[1]Script-VRA-Script'!$A$12:$AF$515,28,FALSE)</f>
        <v>2</v>
      </c>
      <c r="AJ135" s="45">
        <f>VLOOKUP($A135,'[1]Script-VRA-Script'!$A$12:$AF$515,29,FALSE)</f>
        <v>0.11086474501108648</v>
      </c>
      <c r="AK135" s="39">
        <f t="shared" si="4"/>
        <v>500</v>
      </c>
      <c r="AL135" s="44" t="str">
        <f t="shared" si="3"/>
        <v>WI\seed1\GA-13b_R_SubCase-1.dat</v>
      </c>
    </row>
    <row r="136" spans="1:38" x14ac:dyDescent="0.25">
      <c r="A136" s="37">
        <v>305</v>
      </c>
      <c r="B136" s="38" t="s">
        <v>394</v>
      </c>
      <c r="C136" s="39"/>
      <c r="D136" s="40">
        <v>30</v>
      </c>
      <c r="E136" s="40">
        <v>100</v>
      </c>
      <c r="F136" s="41">
        <v>0.02</v>
      </c>
      <c r="G136" s="41">
        <v>0.3</v>
      </c>
      <c r="H136" s="39" t="s">
        <v>121</v>
      </c>
      <c r="I136" s="39" t="s">
        <v>122</v>
      </c>
      <c r="J136" s="39" t="s">
        <v>144</v>
      </c>
      <c r="K136" s="40">
        <v>67.5</v>
      </c>
      <c r="L136" s="40">
        <v>2.7</v>
      </c>
      <c r="M136" s="40">
        <v>8</v>
      </c>
      <c r="N136" s="42">
        <v>6.6357000663570004E-2</v>
      </c>
      <c r="O136" s="43">
        <v>1</v>
      </c>
      <c r="P136" s="40">
        <v>5861.2000000000007</v>
      </c>
      <c r="Q136" s="39" t="s">
        <v>172</v>
      </c>
      <c r="R136" s="40">
        <v>112.5</v>
      </c>
      <c r="S136" s="39" t="s">
        <v>172</v>
      </c>
      <c r="T136" s="39" t="s">
        <v>125</v>
      </c>
      <c r="U136" s="40">
        <v>90</v>
      </c>
      <c r="V136" s="40">
        <v>45</v>
      </c>
      <c r="W136" s="40">
        <v>2.7553642961003488E-15</v>
      </c>
      <c r="X136" s="40">
        <v>45</v>
      </c>
      <c r="Y136" s="40">
        <v>-11.89</v>
      </c>
      <c r="Z136" s="40">
        <v>0</v>
      </c>
      <c r="AA136" s="40">
        <v>18.150000000000002</v>
      </c>
      <c r="AB136" s="40">
        <v>90</v>
      </c>
      <c r="AC136" s="40">
        <v>32</v>
      </c>
      <c r="AD136" s="40">
        <v>0</v>
      </c>
      <c r="AE136" s="40">
        <v>90</v>
      </c>
      <c r="AF136" s="40">
        <v>3</v>
      </c>
      <c r="AG136" s="44" t="s">
        <v>395</v>
      </c>
      <c r="AH136" s="40">
        <f>VLOOKUP($A136,'[1]Script-VRA-Script'!$A$12:$AF$515,27,FALSE)</f>
        <v>2.7</v>
      </c>
      <c r="AI136" s="40">
        <f>VLOOKUP($A136,'[1]Script-VRA-Script'!$A$12:$AF$515,28,FALSE)</f>
        <v>2</v>
      </c>
      <c r="AJ136" s="45">
        <f>VLOOKUP($A136,'[1]Script-VRA-Script'!$A$12:$AF$515,29,FALSE)</f>
        <v>0.11086474501108648</v>
      </c>
      <c r="AK136" s="39">
        <f t="shared" si="4"/>
        <v>500</v>
      </c>
      <c r="AL136" s="44" t="str">
        <f t="shared" si="3"/>
        <v>WI\seed1\GA-13b_R_SubCase-2.dat</v>
      </c>
    </row>
    <row r="137" spans="1:38" x14ac:dyDescent="0.25">
      <c r="A137" s="37">
        <v>305</v>
      </c>
      <c r="B137" s="38" t="s">
        <v>396</v>
      </c>
      <c r="C137" s="39"/>
      <c r="D137" s="40">
        <v>30</v>
      </c>
      <c r="E137" s="40">
        <v>100</v>
      </c>
      <c r="F137" s="41">
        <v>0.02</v>
      </c>
      <c r="G137" s="41">
        <v>0.3</v>
      </c>
      <c r="H137" s="39" t="s">
        <v>121</v>
      </c>
      <c r="I137" s="39" t="s">
        <v>122</v>
      </c>
      <c r="J137" s="39" t="s">
        <v>144</v>
      </c>
      <c r="K137" s="40">
        <v>67.5</v>
      </c>
      <c r="L137" s="40">
        <v>2.7</v>
      </c>
      <c r="M137" s="40">
        <v>8</v>
      </c>
      <c r="N137" s="42">
        <v>6.6357000663570004E-2</v>
      </c>
      <c r="O137" s="43">
        <v>1</v>
      </c>
      <c r="P137" s="40">
        <v>8730.9</v>
      </c>
      <c r="Q137" s="39" t="s">
        <v>172</v>
      </c>
      <c r="R137" s="40">
        <v>112.5</v>
      </c>
      <c r="S137" s="39" t="s">
        <v>172</v>
      </c>
      <c r="T137" s="39" t="s">
        <v>125</v>
      </c>
      <c r="U137" s="40">
        <v>90</v>
      </c>
      <c r="V137" s="40">
        <v>45</v>
      </c>
      <c r="W137" s="40">
        <v>2.7553642961003488E-15</v>
      </c>
      <c r="X137" s="40">
        <v>45</v>
      </c>
      <c r="Y137" s="40">
        <v>-11.89</v>
      </c>
      <c r="Z137" s="40">
        <v>0</v>
      </c>
      <c r="AA137" s="40">
        <v>18.150000000000002</v>
      </c>
      <c r="AB137" s="40">
        <v>90</v>
      </c>
      <c r="AC137" s="40">
        <v>32</v>
      </c>
      <c r="AD137" s="40">
        <v>0</v>
      </c>
      <c r="AE137" s="40">
        <v>90</v>
      </c>
      <c r="AF137" s="40">
        <v>3</v>
      </c>
      <c r="AG137" s="44" t="s">
        <v>397</v>
      </c>
      <c r="AH137" s="40">
        <f>VLOOKUP($A137,'[1]Script-VRA-Script'!$A$12:$AF$515,27,FALSE)</f>
        <v>2.7</v>
      </c>
      <c r="AI137" s="40">
        <f>VLOOKUP($A137,'[1]Script-VRA-Script'!$A$12:$AF$515,28,FALSE)</f>
        <v>2</v>
      </c>
      <c r="AJ137" s="45">
        <f>VLOOKUP($A137,'[1]Script-VRA-Script'!$A$12:$AF$515,29,FALSE)</f>
        <v>0.11086474501108648</v>
      </c>
      <c r="AK137" s="39">
        <f t="shared" si="4"/>
        <v>500</v>
      </c>
      <c r="AL137" s="44" t="str">
        <f t="shared" si="3"/>
        <v>WI\seed1\GA-13b_R_SubCase-3.dat</v>
      </c>
    </row>
    <row r="138" spans="1:38" x14ac:dyDescent="0.25">
      <c r="A138" s="37">
        <v>307</v>
      </c>
      <c r="B138" s="38" t="s">
        <v>398</v>
      </c>
      <c r="C138" s="39"/>
      <c r="D138" s="40">
        <v>30</v>
      </c>
      <c r="E138" s="40">
        <v>100</v>
      </c>
      <c r="F138" s="41">
        <v>0.02</v>
      </c>
      <c r="G138" s="41">
        <v>0.3</v>
      </c>
      <c r="H138" s="39" t="s">
        <v>121</v>
      </c>
      <c r="I138" s="39" t="s">
        <v>122</v>
      </c>
      <c r="J138" s="39" t="s">
        <v>154</v>
      </c>
      <c r="K138" s="40">
        <v>292.5</v>
      </c>
      <c r="L138" s="40">
        <v>2.7</v>
      </c>
      <c r="M138" s="40">
        <v>8</v>
      </c>
      <c r="N138" s="42">
        <v>7.2992700729927015E-2</v>
      </c>
      <c r="O138" s="43">
        <v>1</v>
      </c>
      <c r="P138" s="40">
        <v>5069.3</v>
      </c>
      <c r="Q138" s="39" t="s">
        <v>123</v>
      </c>
      <c r="R138" s="40">
        <v>247.5</v>
      </c>
      <c r="S138" s="39" t="s">
        <v>123</v>
      </c>
      <c r="T138" s="39" t="s">
        <v>165</v>
      </c>
      <c r="U138" s="40">
        <v>270</v>
      </c>
      <c r="V138" s="40">
        <v>45</v>
      </c>
      <c r="W138" s="40">
        <v>-8.2660928883010465E-15</v>
      </c>
      <c r="X138" s="40">
        <v>-45</v>
      </c>
      <c r="Y138" s="40">
        <v>-24.5</v>
      </c>
      <c r="Z138" s="40">
        <v>0</v>
      </c>
      <c r="AA138" s="40">
        <v>18.150000000000002</v>
      </c>
      <c r="AB138" s="40">
        <v>90</v>
      </c>
      <c r="AC138" s="40">
        <v>32</v>
      </c>
      <c r="AD138" s="40">
        <v>0</v>
      </c>
      <c r="AE138" s="40">
        <v>90</v>
      </c>
      <c r="AF138" s="40">
        <v>3</v>
      </c>
      <c r="AG138" s="44" t="s">
        <v>399</v>
      </c>
      <c r="AH138" s="40">
        <f>VLOOKUP($A138,'[1]Script-VRA-Script'!$A$12:$AF$515,27,FALSE)</f>
        <v>2.7</v>
      </c>
      <c r="AI138" s="40">
        <f>VLOOKUP($A138,'[1]Script-VRA-Script'!$A$12:$AF$515,28,FALSE)</f>
        <v>2</v>
      </c>
      <c r="AJ138" s="45">
        <f>VLOOKUP($A138,'[1]Script-VRA-Script'!$A$12:$AF$515,29,FALSE)</f>
        <v>0.12195121951219513</v>
      </c>
      <c r="AK138" s="39">
        <f t="shared" si="4"/>
        <v>500</v>
      </c>
      <c r="AL138" s="44" t="str">
        <f t="shared" si="3"/>
        <v>WI\seed1\GA-14a_H_SubCase-1.dat</v>
      </c>
    </row>
    <row r="139" spans="1:38" x14ac:dyDescent="0.25">
      <c r="A139" s="37">
        <v>314</v>
      </c>
      <c r="B139" s="38" t="s">
        <v>400</v>
      </c>
      <c r="C139" s="39"/>
      <c r="D139" s="40">
        <v>30</v>
      </c>
      <c r="E139" s="40">
        <v>100</v>
      </c>
      <c r="F139" s="41">
        <v>0.02</v>
      </c>
      <c r="G139" s="41">
        <v>0.3</v>
      </c>
      <c r="H139" s="39" t="s">
        <v>121</v>
      </c>
      <c r="I139" s="39" t="s">
        <v>122</v>
      </c>
      <c r="J139" s="39" t="s">
        <v>154</v>
      </c>
      <c r="K139" s="40">
        <v>292.5</v>
      </c>
      <c r="L139" s="40">
        <v>2.7</v>
      </c>
      <c r="M139" s="40">
        <v>8</v>
      </c>
      <c r="N139" s="42">
        <v>6.6357000663570004E-2</v>
      </c>
      <c r="O139" s="43">
        <v>1</v>
      </c>
      <c r="P139" s="40">
        <v>3041.1000000000004</v>
      </c>
      <c r="Q139" s="39" t="s">
        <v>123</v>
      </c>
      <c r="R139" s="40">
        <v>247.5</v>
      </c>
      <c r="S139" s="39" t="s">
        <v>123</v>
      </c>
      <c r="T139" s="39" t="s">
        <v>125</v>
      </c>
      <c r="U139" s="40">
        <v>270</v>
      </c>
      <c r="V139" s="40">
        <v>45</v>
      </c>
      <c r="W139" s="40">
        <v>-8.2660928883010465E-15</v>
      </c>
      <c r="X139" s="40">
        <v>-45</v>
      </c>
      <c r="Y139" s="40">
        <v>-11.89</v>
      </c>
      <c r="Z139" s="40">
        <v>0</v>
      </c>
      <c r="AA139" s="40">
        <v>18.150000000000002</v>
      </c>
      <c r="AB139" s="40">
        <v>90</v>
      </c>
      <c r="AC139" s="40">
        <v>32</v>
      </c>
      <c r="AD139" s="40">
        <v>0</v>
      </c>
      <c r="AE139" s="40">
        <v>90</v>
      </c>
      <c r="AF139" s="40">
        <v>3</v>
      </c>
      <c r="AG139" s="44" t="s">
        <v>401</v>
      </c>
      <c r="AH139" s="40">
        <f>VLOOKUP($A139,'[1]Script-VRA-Script'!$A$12:$AF$515,27,FALSE)</f>
        <v>2.7</v>
      </c>
      <c r="AI139" s="40">
        <f>VLOOKUP($A139,'[1]Script-VRA-Script'!$A$12:$AF$515,28,FALSE)</f>
        <v>2</v>
      </c>
      <c r="AJ139" s="45">
        <f>VLOOKUP($A139,'[1]Script-VRA-Script'!$A$12:$AF$515,29,FALSE)</f>
        <v>0.11086474501108648</v>
      </c>
      <c r="AK139" s="39">
        <f t="shared" si="4"/>
        <v>500</v>
      </c>
      <c r="AL139" s="44" t="str">
        <f t="shared" si="3"/>
        <v>WI\seed1\GA-14a_R_SubCase-1.dat</v>
      </c>
    </row>
    <row r="140" spans="1:38" x14ac:dyDescent="0.25">
      <c r="A140" s="37">
        <v>314</v>
      </c>
      <c r="B140" s="38" t="s">
        <v>402</v>
      </c>
      <c r="C140" s="39"/>
      <c r="D140" s="40">
        <v>30</v>
      </c>
      <c r="E140" s="40">
        <v>100</v>
      </c>
      <c r="F140" s="41">
        <v>0.02</v>
      </c>
      <c r="G140" s="41">
        <v>0.3</v>
      </c>
      <c r="H140" s="39" t="s">
        <v>121</v>
      </c>
      <c r="I140" s="39" t="s">
        <v>122</v>
      </c>
      <c r="J140" s="39" t="s">
        <v>154</v>
      </c>
      <c r="K140" s="40">
        <v>292.5</v>
      </c>
      <c r="L140" s="40">
        <v>2.7</v>
      </c>
      <c r="M140" s="40">
        <v>8</v>
      </c>
      <c r="N140" s="42">
        <v>6.6357000663570004E-2</v>
      </c>
      <c r="O140" s="43">
        <v>1</v>
      </c>
      <c r="P140" s="40">
        <v>5861.3</v>
      </c>
      <c r="Q140" s="39" t="s">
        <v>123</v>
      </c>
      <c r="R140" s="40">
        <v>247.5</v>
      </c>
      <c r="S140" s="39" t="s">
        <v>123</v>
      </c>
      <c r="T140" s="39" t="s">
        <v>125</v>
      </c>
      <c r="U140" s="40">
        <v>270</v>
      </c>
      <c r="V140" s="40">
        <v>45</v>
      </c>
      <c r="W140" s="40">
        <v>-8.2660928883010465E-15</v>
      </c>
      <c r="X140" s="40">
        <v>-45</v>
      </c>
      <c r="Y140" s="40">
        <v>-11.89</v>
      </c>
      <c r="Z140" s="40">
        <v>0</v>
      </c>
      <c r="AA140" s="40">
        <v>18.150000000000002</v>
      </c>
      <c r="AB140" s="40">
        <v>90</v>
      </c>
      <c r="AC140" s="40">
        <v>32</v>
      </c>
      <c r="AD140" s="40">
        <v>0</v>
      </c>
      <c r="AE140" s="40">
        <v>90</v>
      </c>
      <c r="AF140" s="40">
        <v>3</v>
      </c>
      <c r="AG140" s="44" t="s">
        <v>403</v>
      </c>
      <c r="AH140" s="40">
        <f>VLOOKUP($A140,'[1]Script-VRA-Script'!$A$12:$AF$515,27,FALSE)</f>
        <v>2.7</v>
      </c>
      <c r="AI140" s="40">
        <f>VLOOKUP($A140,'[1]Script-VRA-Script'!$A$12:$AF$515,28,FALSE)</f>
        <v>2</v>
      </c>
      <c r="AJ140" s="45">
        <f>VLOOKUP($A140,'[1]Script-VRA-Script'!$A$12:$AF$515,29,FALSE)</f>
        <v>0.11086474501108648</v>
      </c>
      <c r="AK140" s="39">
        <f t="shared" si="4"/>
        <v>500</v>
      </c>
      <c r="AL140" s="44" t="str">
        <f t="shared" si="3"/>
        <v>WI\seed1\GA-14a_R_SubCase-2.dat</v>
      </c>
    </row>
    <row r="141" spans="1:38" x14ac:dyDescent="0.25">
      <c r="A141" s="37">
        <v>314</v>
      </c>
      <c r="B141" s="38" t="s">
        <v>404</v>
      </c>
      <c r="C141" s="39"/>
      <c r="D141" s="40">
        <v>30</v>
      </c>
      <c r="E141" s="40">
        <v>100</v>
      </c>
      <c r="F141" s="41">
        <v>0.02</v>
      </c>
      <c r="G141" s="41">
        <v>0.3</v>
      </c>
      <c r="H141" s="39" t="s">
        <v>121</v>
      </c>
      <c r="I141" s="39" t="s">
        <v>122</v>
      </c>
      <c r="J141" s="39" t="s">
        <v>154</v>
      </c>
      <c r="K141" s="40">
        <v>292.5</v>
      </c>
      <c r="L141" s="40">
        <v>2.7</v>
      </c>
      <c r="M141" s="40">
        <v>8</v>
      </c>
      <c r="N141" s="42">
        <v>6.6357000663570004E-2</v>
      </c>
      <c r="O141" s="43">
        <v>1</v>
      </c>
      <c r="P141" s="40">
        <v>8731</v>
      </c>
      <c r="Q141" s="39" t="s">
        <v>123</v>
      </c>
      <c r="R141" s="40">
        <v>247.5</v>
      </c>
      <c r="S141" s="39" t="s">
        <v>123</v>
      </c>
      <c r="T141" s="39" t="s">
        <v>125</v>
      </c>
      <c r="U141" s="40">
        <v>270</v>
      </c>
      <c r="V141" s="40">
        <v>45</v>
      </c>
      <c r="W141" s="40">
        <v>-8.2660928883010465E-15</v>
      </c>
      <c r="X141" s="40">
        <v>-45</v>
      </c>
      <c r="Y141" s="40">
        <v>-11.89</v>
      </c>
      <c r="Z141" s="40">
        <v>0</v>
      </c>
      <c r="AA141" s="40">
        <v>18.150000000000002</v>
      </c>
      <c r="AB141" s="40">
        <v>90</v>
      </c>
      <c r="AC141" s="40">
        <v>32</v>
      </c>
      <c r="AD141" s="40">
        <v>0</v>
      </c>
      <c r="AE141" s="40">
        <v>90</v>
      </c>
      <c r="AF141" s="40">
        <v>3</v>
      </c>
      <c r="AG141" s="44" t="s">
        <v>405</v>
      </c>
      <c r="AH141" s="40">
        <f>VLOOKUP($A141,'[1]Script-VRA-Script'!$A$12:$AF$515,27,FALSE)</f>
        <v>2.7</v>
      </c>
      <c r="AI141" s="40">
        <f>VLOOKUP($A141,'[1]Script-VRA-Script'!$A$12:$AF$515,28,FALSE)</f>
        <v>2</v>
      </c>
      <c r="AJ141" s="45">
        <f>VLOOKUP($A141,'[1]Script-VRA-Script'!$A$12:$AF$515,29,FALSE)</f>
        <v>0.11086474501108648</v>
      </c>
      <c r="AK141" s="39">
        <f t="shared" si="4"/>
        <v>500</v>
      </c>
      <c r="AL141" s="44" t="str">
        <f t="shared" ref="AL141:AL204" si="5">SUBSTITUTE("WI\seed1\"&amp;AG141,"""","")</f>
        <v>WI\seed1\GA-14a_R_SubCase-3.dat</v>
      </c>
    </row>
    <row r="142" spans="1:38" x14ac:dyDescent="0.25">
      <c r="A142" s="37">
        <v>318</v>
      </c>
      <c r="B142" s="38" t="s">
        <v>406</v>
      </c>
      <c r="C142" s="39"/>
      <c r="D142" s="40">
        <v>30</v>
      </c>
      <c r="E142" s="40">
        <v>100</v>
      </c>
      <c r="F142" s="41">
        <v>0.02</v>
      </c>
      <c r="G142" s="41">
        <v>0.3</v>
      </c>
      <c r="H142" s="39" t="s">
        <v>121</v>
      </c>
      <c r="I142" s="39" t="s">
        <v>122</v>
      </c>
      <c r="J142" s="39" t="s">
        <v>124</v>
      </c>
      <c r="K142" s="40">
        <v>247.5</v>
      </c>
      <c r="L142" s="40">
        <v>2.7</v>
      </c>
      <c r="M142" s="40">
        <v>8</v>
      </c>
      <c r="N142" s="42">
        <v>8.1103000811030002E-2</v>
      </c>
      <c r="O142" s="43">
        <v>1</v>
      </c>
      <c r="P142" s="40">
        <v>1021.5</v>
      </c>
      <c r="Q142" s="39" t="s">
        <v>153</v>
      </c>
      <c r="R142" s="40">
        <v>292.5</v>
      </c>
      <c r="S142" s="39" t="s">
        <v>153</v>
      </c>
      <c r="T142" s="39" t="s">
        <v>264</v>
      </c>
      <c r="U142" s="40">
        <v>270</v>
      </c>
      <c r="V142" s="40">
        <v>45</v>
      </c>
      <c r="W142" s="40">
        <v>-8.2660928883010465E-15</v>
      </c>
      <c r="X142" s="40">
        <v>-45</v>
      </c>
      <c r="Y142" s="40">
        <v>-18.149999999999999</v>
      </c>
      <c r="Z142" s="40">
        <v>0</v>
      </c>
      <c r="AA142" s="40">
        <v>18.150000000000002</v>
      </c>
      <c r="AB142" s="40">
        <v>90</v>
      </c>
      <c r="AC142" s="40">
        <v>32</v>
      </c>
      <c r="AD142" s="40">
        <v>0</v>
      </c>
      <c r="AE142" s="40">
        <v>90</v>
      </c>
      <c r="AF142" s="40">
        <v>3</v>
      </c>
      <c r="AG142" s="44" t="s">
        <v>407</v>
      </c>
      <c r="AH142" s="40">
        <f>VLOOKUP($A142,'[1]Script-VRA-Script'!$A$12:$AF$515,27,FALSE)</f>
        <v>2.7</v>
      </c>
      <c r="AI142" s="40">
        <f>VLOOKUP($A142,'[1]Script-VRA-Script'!$A$12:$AF$515,28,FALSE)</f>
        <v>2</v>
      </c>
      <c r="AJ142" s="45">
        <f>VLOOKUP($A142,'[1]Script-VRA-Script'!$A$12:$AF$515,29,FALSE)</f>
        <v>0.13550135501355015</v>
      </c>
      <c r="AK142" s="39">
        <f t="shared" ref="AK142:AK203" si="6">AK141</f>
        <v>500</v>
      </c>
      <c r="AL142" s="44" t="str">
        <f t="shared" si="5"/>
        <v>WI\seed1\GA-14b_H_SubCase-1.dat</v>
      </c>
    </row>
    <row r="143" spans="1:38" x14ac:dyDescent="0.25">
      <c r="A143" s="37">
        <v>318</v>
      </c>
      <c r="B143" s="38" t="s">
        <v>408</v>
      </c>
      <c r="C143" s="39"/>
      <c r="D143" s="40">
        <v>30</v>
      </c>
      <c r="E143" s="40">
        <v>100</v>
      </c>
      <c r="F143" s="41">
        <v>0.02</v>
      </c>
      <c r="G143" s="41">
        <v>0.3</v>
      </c>
      <c r="H143" s="39" t="s">
        <v>121</v>
      </c>
      <c r="I143" s="39" t="s">
        <v>122</v>
      </c>
      <c r="J143" s="39" t="s">
        <v>124</v>
      </c>
      <c r="K143" s="40">
        <v>247.5</v>
      </c>
      <c r="L143" s="40">
        <v>2.7</v>
      </c>
      <c r="M143" s="40">
        <v>8</v>
      </c>
      <c r="N143" s="42">
        <v>8.1103000811030002E-2</v>
      </c>
      <c r="O143" s="43">
        <v>1</v>
      </c>
      <c r="P143" s="40">
        <v>3983</v>
      </c>
      <c r="Q143" s="39" t="s">
        <v>153</v>
      </c>
      <c r="R143" s="40">
        <v>292.5</v>
      </c>
      <c r="S143" s="39" t="s">
        <v>153</v>
      </c>
      <c r="T143" s="39" t="s">
        <v>264</v>
      </c>
      <c r="U143" s="40">
        <v>270</v>
      </c>
      <c r="V143" s="40">
        <v>45</v>
      </c>
      <c r="W143" s="40">
        <v>-8.2660928883010465E-15</v>
      </c>
      <c r="X143" s="40">
        <v>-45</v>
      </c>
      <c r="Y143" s="40">
        <v>-18.149999999999999</v>
      </c>
      <c r="Z143" s="40">
        <v>0</v>
      </c>
      <c r="AA143" s="40">
        <v>18.150000000000002</v>
      </c>
      <c r="AB143" s="40">
        <v>90</v>
      </c>
      <c r="AC143" s="40">
        <v>32</v>
      </c>
      <c r="AD143" s="40">
        <v>0</v>
      </c>
      <c r="AE143" s="40">
        <v>90</v>
      </c>
      <c r="AF143" s="40">
        <v>3</v>
      </c>
      <c r="AG143" s="44" t="s">
        <v>409</v>
      </c>
      <c r="AH143" s="40">
        <f>VLOOKUP($A143,'[1]Script-VRA-Script'!$A$12:$AF$515,27,FALSE)</f>
        <v>2.7</v>
      </c>
      <c r="AI143" s="40">
        <f>VLOOKUP($A143,'[1]Script-VRA-Script'!$A$12:$AF$515,28,FALSE)</f>
        <v>2</v>
      </c>
      <c r="AJ143" s="45">
        <f>VLOOKUP($A143,'[1]Script-VRA-Script'!$A$12:$AF$515,29,FALSE)</f>
        <v>0.13550135501355015</v>
      </c>
      <c r="AK143" s="39">
        <f t="shared" si="6"/>
        <v>500</v>
      </c>
      <c r="AL143" s="44" t="str">
        <f t="shared" si="5"/>
        <v>WI\seed1\GA-14b_H_SubCase-2.dat</v>
      </c>
    </row>
    <row r="144" spans="1:38" x14ac:dyDescent="0.25">
      <c r="A144" s="37">
        <v>323</v>
      </c>
      <c r="B144" s="38" t="s">
        <v>410</v>
      </c>
      <c r="C144" s="39"/>
      <c r="D144" s="40">
        <v>30</v>
      </c>
      <c r="E144" s="40">
        <v>100</v>
      </c>
      <c r="F144" s="41">
        <v>0.02</v>
      </c>
      <c r="G144" s="41">
        <v>0.3</v>
      </c>
      <c r="H144" s="39" t="s">
        <v>121</v>
      </c>
      <c r="I144" s="39" t="s">
        <v>122</v>
      </c>
      <c r="J144" s="39" t="s">
        <v>124</v>
      </c>
      <c r="K144" s="40">
        <v>247.5</v>
      </c>
      <c r="L144" s="40">
        <v>2.7</v>
      </c>
      <c r="M144" s="40">
        <v>8</v>
      </c>
      <c r="N144" s="42">
        <v>6.6357000663570004E-2</v>
      </c>
      <c r="O144" s="43">
        <v>1</v>
      </c>
      <c r="P144" s="40">
        <v>3041.2000000000003</v>
      </c>
      <c r="Q144" s="39" t="s">
        <v>153</v>
      </c>
      <c r="R144" s="40">
        <v>292.5</v>
      </c>
      <c r="S144" s="39" t="s">
        <v>153</v>
      </c>
      <c r="T144" s="39" t="s">
        <v>125</v>
      </c>
      <c r="U144" s="40">
        <v>270</v>
      </c>
      <c r="V144" s="40">
        <v>45</v>
      </c>
      <c r="W144" s="40">
        <v>-8.2660928883010465E-15</v>
      </c>
      <c r="X144" s="40">
        <v>-45</v>
      </c>
      <c r="Y144" s="40">
        <v>-11.89</v>
      </c>
      <c r="Z144" s="40">
        <v>0</v>
      </c>
      <c r="AA144" s="40">
        <v>18.150000000000002</v>
      </c>
      <c r="AB144" s="40">
        <v>90</v>
      </c>
      <c r="AC144" s="40">
        <v>32</v>
      </c>
      <c r="AD144" s="40">
        <v>0</v>
      </c>
      <c r="AE144" s="40">
        <v>90</v>
      </c>
      <c r="AF144" s="40">
        <v>3</v>
      </c>
      <c r="AG144" s="44" t="s">
        <v>411</v>
      </c>
      <c r="AH144" s="40">
        <f>VLOOKUP($A144,'[1]Script-VRA-Script'!$A$12:$AF$515,27,FALSE)</f>
        <v>2.7</v>
      </c>
      <c r="AI144" s="40">
        <f>VLOOKUP($A144,'[1]Script-VRA-Script'!$A$12:$AF$515,28,FALSE)</f>
        <v>2</v>
      </c>
      <c r="AJ144" s="45">
        <f>VLOOKUP($A144,'[1]Script-VRA-Script'!$A$12:$AF$515,29,FALSE)</f>
        <v>0.11086474501108648</v>
      </c>
      <c r="AK144" s="39">
        <f t="shared" si="6"/>
        <v>500</v>
      </c>
      <c r="AL144" s="44" t="str">
        <f t="shared" si="5"/>
        <v>WI\seed1\GA-14b_R_SubCase-1.dat</v>
      </c>
    </row>
    <row r="145" spans="1:38" x14ac:dyDescent="0.25">
      <c r="A145" s="37">
        <v>323</v>
      </c>
      <c r="B145" s="38" t="s">
        <v>412</v>
      </c>
      <c r="C145" s="39"/>
      <c r="D145" s="40">
        <v>30</v>
      </c>
      <c r="E145" s="40">
        <v>100</v>
      </c>
      <c r="F145" s="41">
        <v>0.02</v>
      </c>
      <c r="G145" s="41">
        <v>0.3</v>
      </c>
      <c r="H145" s="39" t="s">
        <v>121</v>
      </c>
      <c r="I145" s="39" t="s">
        <v>122</v>
      </c>
      <c r="J145" s="39" t="s">
        <v>124</v>
      </c>
      <c r="K145" s="40">
        <v>247.5</v>
      </c>
      <c r="L145" s="40">
        <v>2.7</v>
      </c>
      <c r="M145" s="40">
        <v>8</v>
      </c>
      <c r="N145" s="42">
        <v>6.6357000663570004E-2</v>
      </c>
      <c r="O145" s="43">
        <v>1</v>
      </c>
      <c r="P145" s="40">
        <v>8731.7000000000007</v>
      </c>
      <c r="Q145" s="39" t="s">
        <v>153</v>
      </c>
      <c r="R145" s="40">
        <v>292.5</v>
      </c>
      <c r="S145" s="39" t="s">
        <v>153</v>
      </c>
      <c r="T145" s="39" t="s">
        <v>125</v>
      </c>
      <c r="U145" s="40">
        <v>270</v>
      </c>
      <c r="V145" s="40">
        <v>45</v>
      </c>
      <c r="W145" s="40">
        <v>-8.2660928883010465E-15</v>
      </c>
      <c r="X145" s="40">
        <v>-45</v>
      </c>
      <c r="Y145" s="40">
        <v>-11.89</v>
      </c>
      <c r="Z145" s="40">
        <v>0</v>
      </c>
      <c r="AA145" s="40">
        <v>18.150000000000002</v>
      </c>
      <c r="AB145" s="40">
        <v>90</v>
      </c>
      <c r="AC145" s="40">
        <v>32</v>
      </c>
      <c r="AD145" s="40">
        <v>0</v>
      </c>
      <c r="AE145" s="40">
        <v>90</v>
      </c>
      <c r="AF145" s="40">
        <v>3</v>
      </c>
      <c r="AG145" s="44" t="s">
        <v>413</v>
      </c>
      <c r="AH145" s="40">
        <f>VLOOKUP($A145,'[1]Script-VRA-Script'!$A$12:$AF$515,27,FALSE)</f>
        <v>2.7</v>
      </c>
      <c r="AI145" s="40">
        <f>VLOOKUP($A145,'[1]Script-VRA-Script'!$A$12:$AF$515,28,FALSE)</f>
        <v>2</v>
      </c>
      <c r="AJ145" s="45">
        <f>VLOOKUP($A145,'[1]Script-VRA-Script'!$A$12:$AF$515,29,FALSE)</f>
        <v>0.11086474501108648</v>
      </c>
      <c r="AK145" s="39">
        <f t="shared" si="6"/>
        <v>500</v>
      </c>
      <c r="AL145" s="44" t="str">
        <f t="shared" si="5"/>
        <v>WI\seed1\GA-14b_R_SubCase-2.dat</v>
      </c>
    </row>
    <row r="146" spans="1:38" x14ac:dyDescent="0.25">
      <c r="A146" s="37">
        <v>325</v>
      </c>
      <c r="B146" s="38" t="s">
        <v>414</v>
      </c>
      <c r="C146" s="39"/>
      <c r="D146" s="40">
        <v>30</v>
      </c>
      <c r="E146" s="40">
        <v>100</v>
      </c>
      <c r="F146" s="41">
        <v>0.02</v>
      </c>
      <c r="G146" s="41">
        <v>0.3</v>
      </c>
      <c r="H146" s="39" t="s">
        <v>121</v>
      </c>
      <c r="I146" s="39" t="s">
        <v>122</v>
      </c>
      <c r="J146" s="39" t="s">
        <v>199</v>
      </c>
      <c r="K146" s="40">
        <v>157.5</v>
      </c>
      <c r="L146" s="40">
        <v>2.7</v>
      </c>
      <c r="M146" s="40">
        <v>8</v>
      </c>
      <c r="N146" s="42">
        <v>7.2992700729927015E-2</v>
      </c>
      <c r="O146" s="43">
        <v>1</v>
      </c>
      <c r="P146" s="40">
        <v>5057.3</v>
      </c>
      <c r="Q146" s="39" t="s">
        <v>172</v>
      </c>
      <c r="R146" s="40">
        <v>112.5</v>
      </c>
      <c r="S146" s="39" t="s">
        <v>172</v>
      </c>
      <c r="T146" s="39" t="s">
        <v>165</v>
      </c>
      <c r="U146" s="40">
        <v>135</v>
      </c>
      <c r="V146" s="40">
        <v>45</v>
      </c>
      <c r="W146" s="40">
        <v>-31.819805153394636</v>
      </c>
      <c r="X146" s="40">
        <v>31.81980515339464</v>
      </c>
      <c r="Y146" s="40">
        <v>-24.5</v>
      </c>
      <c r="Z146" s="40">
        <v>0</v>
      </c>
      <c r="AA146" s="40">
        <v>18.150000000000002</v>
      </c>
      <c r="AB146" s="40">
        <v>90</v>
      </c>
      <c r="AC146" s="40">
        <v>32</v>
      </c>
      <c r="AD146" s="40">
        <v>0</v>
      </c>
      <c r="AE146" s="40">
        <v>90</v>
      </c>
      <c r="AF146" s="40">
        <v>3</v>
      </c>
      <c r="AG146" s="44" t="s">
        <v>415</v>
      </c>
      <c r="AH146" s="40">
        <f>VLOOKUP($A146,'[1]Script-VRA-Script'!$A$12:$AF$515,27,FALSE)</f>
        <v>2.7</v>
      </c>
      <c r="AI146" s="40">
        <f>VLOOKUP($A146,'[1]Script-VRA-Script'!$A$12:$AF$515,28,FALSE)</f>
        <v>2</v>
      </c>
      <c r="AJ146" s="45">
        <f>VLOOKUP($A146,'[1]Script-VRA-Script'!$A$12:$AF$515,29,FALSE)</f>
        <v>0.12195121951219513</v>
      </c>
      <c r="AK146" s="39">
        <f t="shared" si="6"/>
        <v>500</v>
      </c>
      <c r="AL146" s="44" t="str">
        <f t="shared" si="5"/>
        <v>WI\seed1\GA-15a_H_SubCase-1.dat</v>
      </c>
    </row>
    <row r="147" spans="1:38" x14ac:dyDescent="0.25">
      <c r="A147" s="37">
        <v>326</v>
      </c>
      <c r="B147" s="38" t="s">
        <v>416</v>
      </c>
      <c r="C147" s="39"/>
      <c r="D147" s="40">
        <v>30</v>
      </c>
      <c r="E147" s="40">
        <v>100</v>
      </c>
      <c r="F147" s="41">
        <v>0.02</v>
      </c>
      <c r="G147" s="41">
        <v>0.3</v>
      </c>
      <c r="H147" s="39" t="s">
        <v>121</v>
      </c>
      <c r="I147" s="39" t="s">
        <v>122</v>
      </c>
      <c r="J147" s="39" t="s">
        <v>199</v>
      </c>
      <c r="K147" s="40">
        <v>157.5</v>
      </c>
      <c r="L147" s="40">
        <v>2.7</v>
      </c>
      <c r="M147" s="40">
        <v>8</v>
      </c>
      <c r="N147" s="42">
        <v>6.6357000663570004E-2</v>
      </c>
      <c r="O147" s="43">
        <v>1</v>
      </c>
      <c r="P147" s="40">
        <v>5862.9000000000005</v>
      </c>
      <c r="Q147" s="39" t="s">
        <v>172</v>
      </c>
      <c r="R147" s="40">
        <v>112.5</v>
      </c>
      <c r="S147" s="39" t="s">
        <v>172</v>
      </c>
      <c r="T147" s="39" t="s">
        <v>165</v>
      </c>
      <c r="U147" s="40">
        <v>135</v>
      </c>
      <c r="V147" s="40">
        <v>45</v>
      </c>
      <c r="W147" s="40">
        <v>-31.819805153394636</v>
      </c>
      <c r="X147" s="40">
        <v>31.81980515339464</v>
      </c>
      <c r="Y147" s="40">
        <v>-24.5</v>
      </c>
      <c r="Z147" s="40">
        <v>0</v>
      </c>
      <c r="AA147" s="40">
        <v>18.150000000000002</v>
      </c>
      <c r="AB147" s="40">
        <v>90</v>
      </c>
      <c r="AC147" s="40">
        <v>32</v>
      </c>
      <c r="AD147" s="40">
        <v>0</v>
      </c>
      <c r="AE147" s="40">
        <v>90</v>
      </c>
      <c r="AF147" s="40">
        <v>3</v>
      </c>
      <c r="AG147" s="44" t="s">
        <v>417</v>
      </c>
      <c r="AH147" s="40">
        <f>VLOOKUP($A147,'[1]Script-VRA-Script'!$A$12:$AF$515,27,FALSE)</f>
        <v>2.7</v>
      </c>
      <c r="AI147" s="40">
        <f>VLOOKUP($A147,'[1]Script-VRA-Script'!$A$12:$AF$515,28,FALSE)</f>
        <v>2</v>
      </c>
      <c r="AJ147" s="45">
        <f>VLOOKUP($A147,'[1]Script-VRA-Script'!$A$12:$AF$515,29,FALSE)</f>
        <v>0.11086474501108648</v>
      </c>
      <c r="AK147" s="39">
        <f t="shared" si="6"/>
        <v>500</v>
      </c>
      <c r="AL147" s="44" t="str">
        <f t="shared" si="5"/>
        <v>WI\seed1\GA-15a_R_SubCase-1.dat</v>
      </c>
    </row>
    <row r="148" spans="1:38" x14ac:dyDescent="0.25">
      <c r="A148" s="37">
        <v>326</v>
      </c>
      <c r="B148" s="38" t="s">
        <v>418</v>
      </c>
      <c r="C148" s="39"/>
      <c r="D148" s="40">
        <v>30</v>
      </c>
      <c r="E148" s="40">
        <v>100</v>
      </c>
      <c r="F148" s="41">
        <v>0.02</v>
      </c>
      <c r="G148" s="41">
        <v>0.3</v>
      </c>
      <c r="H148" s="39" t="s">
        <v>121</v>
      </c>
      <c r="I148" s="39" t="s">
        <v>122</v>
      </c>
      <c r="J148" s="39" t="s">
        <v>199</v>
      </c>
      <c r="K148" s="40">
        <v>157.5</v>
      </c>
      <c r="L148" s="40">
        <v>2.7</v>
      </c>
      <c r="M148" s="40">
        <v>8</v>
      </c>
      <c r="N148" s="42">
        <v>6.6357000663570004E-2</v>
      </c>
      <c r="O148" s="43">
        <v>1</v>
      </c>
      <c r="P148" s="40">
        <v>8732.3000000000011</v>
      </c>
      <c r="Q148" s="39" t="s">
        <v>172</v>
      </c>
      <c r="R148" s="40">
        <v>112.5</v>
      </c>
      <c r="S148" s="39" t="s">
        <v>172</v>
      </c>
      <c r="T148" s="39" t="s">
        <v>165</v>
      </c>
      <c r="U148" s="40">
        <v>135</v>
      </c>
      <c r="V148" s="40">
        <v>45</v>
      </c>
      <c r="W148" s="40">
        <v>-31.819805153394636</v>
      </c>
      <c r="X148" s="40">
        <v>31.81980515339464</v>
      </c>
      <c r="Y148" s="40">
        <v>-24.5</v>
      </c>
      <c r="Z148" s="40">
        <v>0</v>
      </c>
      <c r="AA148" s="40">
        <v>18.150000000000002</v>
      </c>
      <c r="AB148" s="40">
        <v>90</v>
      </c>
      <c r="AC148" s="40">
        <v>32</v>
      </c>
      <c r="AD148" s="40">
        <v>0</v>
      </c>
      <c r="AE148" s="40">
        <v>90</v>
      </c>
      <c r="AF148" s="40">
        <v>3</v>
      </c>
      <c r="AG148" s="44" t="s">
        <v>419</v>
      </c>
      <c r="AH148" s="40">
        <f>VLOOKUP($A148,'[1]Script-VRA-Script'!$A$12:$AF$515,27,FALSE)</f>
        <v>2.7</v>
      </c>
      <c r="AI148" s="40">
        <f>VLOOKUP($A148,'[1]Script-VRA-Script'!$A$12:$AF$515,28,FALSE)</f>
        <v>2</v>
      </c>
      <c r="AJ148" s="45">
        <f>VLOOKUP($A148,'[1]Script-VRA-Script'!$A$12:$AF$515,29,FALSE)</f>
        <v>0.11086474501108648</v>
      </c>
      <c r="AK148" s="39">
        <f t="shared" si="6"/>
        <v>500</v>
      </c>
      <c r="AL148" s="44" t="str">
        <f t="shared" si="5"/>
        <v>WI\seed1\GA-15a_R_SubCase-2.dat</v>
      </c>
    </row>
    <row r="149" spans="1:38" x14ac:dyDescent="0.25">
      <c r="A149" s="37">
        <v>339</v>
      </c>
      <c r="B149" s="38" t="s">
        <v>420</v>
      </c>
      <c r="C149" s="39"/>
      <c r="D149" s="40">
        <v>30</v>
      </c>
      <c r="E149" s="40">
        <v>100</v>
      </c>
      <c r="F149" s="41">
        <v>0.02</v>
      </c>
      <c r="G149" s="41">
        <v>0.3</v>
      </c>
      <c r="H149" s="39" t="s">
        <v>121</v>
      </c>
      <c r="I149" s="39" t="s">
        <v>122</v>
      </c>
      <c r="J149" s="39" t="s">
        <v>173</v>
      </c>
      <c r="K149" s="40">
        <v>112.5</v>
      </c>
      <c r="L149" s="40">
        <v>2.7</v>
      </c>
      <c r="M149" s="40">
        <v>8</v>
      </c>
      <c r="N149" s="42">
        <v>8.1103000811030002E-2</v>
      </c>
      <c r="O149" s="43">
        <v>1</v>
      </c>
      <c r="P149" s="40">
        <v>1020.5</v>
      </c>
      <c r="Q149" s="39" t="s">
        <v>198</v>
      </c>
      <c r="R149" s="40">
        <v>157.5</v>
      </c>
      <c r="S149" s="39" t="s">
        <v>198</v>
      </c>
      <c r="T149" s="39" t="s">
        <v>125</v>
      </c>
      <c r="U149" s="40">
        <v>135</v>
      </c>
      <c r="V149" s="40">
        <v>45</v>
      </c>
      <c r="W149" s="40">
        <v>-31.819805153394636</v>
      </c>
      <c r="X149" s="40">
        <v>31.81980515339464</v>
      </c>
      <c r="Y149" s="40">
        <v>-11.89</v>
      </c>
      <c r="Z149" s="40">
        <v>0</v>
      </c>
      <c r="AA149" s="40">
        <v>18.150000000000002</v>
      </c>
      <c r="AB149" s="40">
        <v>90</v>
      </c>
      <c r="AC149" s="40">
        <v>32</v>
      </c>
      <c r="AD149" s="40">
        <v>0</v>
      </c>
      <c r="AE149" s="40">
        <v>90</v>
      </c>
      <c r="AF149" s="40">
        <v>3</v>
      </c>
      <c r="AG149" s="44" t="s">
        <v>421</v>
      </c>
      <c r="AH149" s="40">
        <f>VLOOKUP($A149,'[1]Script-VRA-Script'!$A$12:$AF$515,27,FALSE)</f>
        <v>2.7</v>
      </c>
      <c r="AI149" s="40">
        <f>VLOOKUP($A149,'[1]Script-VRA-Script'!$A$12:$AF$515,28,FALSE)</f>
        <v>2</v>
      </c>
      <c r="AJ149" s="45">
        <f>VLOOKUP($A149,'[1]Script-VRA-Script'!$A$12:$AF$515,29,FALSE)</f>
        <v>0.13550135501355015</v>
      </c>
      <c r="AK149" s="39">
        <f t="shared" si="6"/>
        <v>500</v>
      </c>
      <c r="AL149" s="44" t="str">
        <f t="shared" si="5"/>
        <v>WI\seed1\GA-15b_H_SubCase-1.dat</v>
      </c>
    </row>
    <row r="150" spans="1:38" x14ac:dyDescent="0.25">
      <c r="A150" s="37">
        <v>339</v>
      </c>
      <c r="B150" s="38" t="s">
        <v>422</v>
      </c>
      <c r="C150" s="39"/>
      <c r="D150" s="40">
        <v>30</v>
      </c>
      <c r="E150" s="40">
        <v>100</v>
      </c>
      <c r="F150" s="41">
        <v>0.02</v>
      </c>
      <c r="G150" s="41">
        <v>0.3</v>
      </c>
      <c r="H150" s="39" t="s">
        <v>121</v>
      </c>
      <c r="I150" s="39" t="s">
        <v>122</v>
      </c>
      <c r="J150" s="39" t="s">
        <v>173</v>
      </c>
      <c r="K150" s="40">
        <v>112.5</v>
      </c>
      <c r="L150" s="40">
        <v>2.7</v>
      </c>
      <c r="M150" s="40">
        <v>8</v>
      </c>
      <c r="N150" s="42">
        <v>8.1103000811030002E-2</v>
      </c>
      <c r="O150" s="43">
        <v>1</v>
      </c>
      <c r="P150" s="40">
        <v>3981.9</v>
      </c>
      <c r="Q150" s="39" t="s">
        <v>198</v>
      </c>
      <c r="R150" s="40">
        <v>157.5</v>
      </c>
      <c r="S150" s="39" t="s">
        <v>198</v>
      </c>
      <c r="T150" s="39" t="s">
        <v>125</v>
      </c>
      <c r="U150" s="40">
        <v>135</v>
      </c>
      <c r="V150" s="40">
        <v>45</v>
      </c>
      <c r="W150" s="40">
        <v>-31.819805153394636</v>
      </c>
      <c r="X150" s="40">
        <v>31.81980515339464</v>
      </c>
      <c r="Y150" s="40">
        <v>-11.89</v>
      </c>
      <c r="Z150" s="40">
        <v>0</v>
      </c>
      <c r="AA150" s="40">
        <v>18.150000000000002</v>
      </c>
      <c r="AB150" s="40">
        <v>90</v>
      </c>
      <c r="AC150" s="40">
        <v>32</v>
      </c>
      <c r="AD150" s="40">
        <v>0</v>
      </c>
      <c r="AE150" s="40">
        <v>90</v>
      </c>
      <c r="AF150" s="40">
        <v>3</v>
      </c>
      <c r="AG150" s="44" t="s">
        <v>423</v>
      </c>
      <c r="AH150" s="40">
        <f>VLOOKUP($A150,'[1]Script-VRA-Script'!$A$12:$AF$515,27,FALSE)</f>
        <v>2.7</v>
      </c>
      <c r="AI150" s="40">
        <f>VLOOKUP($A150,'[1]Script-VRA-Script'!$A$12:$AF$515,28,FALSE)</f>
        <v>2</v>
      </c>
      <c r="AJ150" s="45">
        <f>VLOOKUP($A150,'[1]Script-VRA-Script'!$A$12:$AF$515,29,FALSE)</f>
        <v>0.13550135501355015</v>
      </c>
      <c r="AK150" s="39">
        <f t="shared" si="6"/>
        <v>500</v>
      </c>
      <c r="AL150" s="44" t="str">
        <f t="shared" si="5"/>
        <v>WI\seed1\GA-15b_H_SubCase-2.dat</v>
      </c>
    </row>
    <row r="151" spans="1:38" x14ac:dyDescent="0.25">
      <c r="A151" s="37">
        <v>341</v>
      </c>
      <c r="B151" s="38" t="s">
        <v>424</v>
      </c>
      <c r="C151" s="39"/>
      <c r="D151" s="40">
        <v>30</v>
      </c>
      <c r="E151" s="40">
        <v>100</v>
      </c>
      <c r="F151" s="41">
        <v>0.02</v>
      </c>
      <c r="G151" s="41">
        <v>0.3</v>
      </c>
      <c r="H151" s="39" t="s">
        <v>121</v>
      </c>
      <c r="I151" s="39" t="s">
        <v>122</v>
      </c>
      <c r="J151" s="39" t="s">
        <v>173</v>
      </c>
      <c r="K151" s="40">
        <v>112.5</v>
      </c>
      <c r="L151" s="40">
        <v>2.7</v>
      </c>
      <c r="M151" s="40">
        <v>8</v>
      </c>
      <c r="N151" s="42">
        <v>6.6357000663570004E-2</v>
      </c>
      <c r="O151" s="43">
        <v>1</v>
      </c>
      <c r="P151" s="40">
        <v>3041.2000000000003</v>
      </c>
      <c r="Q151" s="39" t="s">
        <v>198</v>
      </c>
      <c r="R151" s="40">
        <v>157.5</v>
      </c>
      <c r="S151" s="39" t="s">
        <v>198</v>
      </c>
      <c r="T151" s="39" t="s">
        <v>125</v>
      </c>
      <c r="U151" s="40">
        <v>135</v>
      </c>
      <c r="V151" s="40">
        <v>45</v>
      </c>
      <c r="W151" s="40">
        <v>-31.819805153394636</v>
      </c>
      <c r="X151" s="40">
        <v>31.81980515339464</v>
      </c>
      <c r="Y151" s="40">
        <v>-11.89</v>
      </c>
      <c r="Z151" s="40">
        <v>0</v>
      </c>
      <c r="AA151" s="40">
        <v>18.150000000000002</v>
      </c>
      <c r="AB151" s="40">
        <v>90</v>
      </c>
      <c r="AC151" s="40">
        <v>32</v>
      </c>
      <c r="AD151" s="40">
        <v>0</v>
      </c>
      <c r="AE151" s="40">
        <v>90</v>
      </c>
      <c r="AF151" s="40">
        <v>3</v>
      </c>
      <c r="AG151" s="44" t="s">
        <v>425</v>
      </c>
      <c r="AH151" s="40">
        <f>VLOOKUP($A151,'[1]Script-VRA-Script'!$A$12:$AF$515,27,FALSE)</f>
        <v>2.7</v>
      </c>
      <c r="AI151" s="40">
        <f>VLOOKUP($A151,'[1]Script-VRA-Script'!$A$12:$AF$515,28,FALSE)</f>
        <v>2</v>
      </c>
      <c r="AJ151" s="45">
        <f>VLOOKUP($A151,'[1]Script-VRA-Script'!$A$12:$AF$515,29,FALSE)</f>
        <v>0.11086474501108648</v>
      </c>
      <c r="AK151" s="39">
        <f t="shared" si="6"/>
        <v>500</v>
      </c>
      <c r="AL151" s="44" t="str">
        <f t="shared" si="5"/>
        <v>WI\seed1\GA-15b_R_SubCase-1.dat</v>
      </c>
    </row>
    <row r="152" spans="1:38" x14ac:dyDescent="0.25">
      <c r="A152" s="37">
        <v>341</v>
      </c>
      <c r="B152" s="38" t="s">
        <v>426</v>
      </c>
      <c r="C152" s="39"/>
      <c r="D152" s="40">
        <v>30</v>
      </c>
      <c r="E152" s="40">
        <v>100</v>
      </c>
      <c r="F152" s="41">
        <v>0.02</v>
      </c>
      <c r="G152" s="41">
        <v>0.3</v>
      </c>
      <c r="H152" s="39" t="s">
        <v>121</v>
      </c>
      <c r="I152" s="39" t="s">
        <v>122</v>
      </c>
      <c r="J152" s="39" t="s">
        <v>173</v>
      </c>
      <c r="K152" s="40">
        <v>112.5</v>
      </c>
      <c r="L152" s="40">
        <v>2.7</v>
      </c>
      <c r="M152" s="40">
        <v>8</v>
      </c>
      <c r="N152" s="42">
        <v>6.6357000663570004E-2</v>
      </c>
      <c r="O152" s="43">
        <v>1</v>
      </c>
      <c r="P152" s="40">
        <v>5869.7000000000007</v>
      </c>
      <c r="Q152" s="39" t="s">
        <v>198</v>
      </c>
      <c r="R152" s="40">
        <v>157.5</v>
      </c>
      <c r="S152" s="39" t="s">
        <v>198</v>
      </c>
      <c r="T152" s="39" t="s">
        <v>125</v>
      </c>
      <c r="U152" s="40">
        <v>135</v>
      </c>
      <c r="V152" s="40">
        <v>45</v>
      </c>
      <c r="W152" s="40">
        <v>-31.819805153394636</v>
      </c>
      <c r="X152" s="40">
        <v>31.81980515339464</v>
      </c>
      <c r="Y152" s="40">
        <v>-11.89</v>
      </c>
      <c r="Z152" s="40">
        <v>0</v>
      </c>
      <c r="AA152" s="40">
        <v>18.150000000000002</v>
      </c>
      <c r="AB152" s="40">
        <v>90</v>
      </c>
      <c r="AC152" s="40">
        <v>32</v>
      </c>
      <c r="AD152" s="40">
        <v>0</v>
      </c>
      <c r="AE152" s="40">
        <v>90</v>
      </c>
      <c r="AF152" s="40">
        <v>3</v>
      </c>
      <c r="AG152" s="44" t="s">
        <v>427</v>
      </c>
      <c r="AH152" s="40">
        <f>VLOOKUP($A152,'[1]Script-VRA-Script'!$A$12:$AF$515,27,FALSE)</f>
        <v>2.7</v>
      </c>
      <c r="AI152" s="40">
        <f>VLOOKUP($A152,'[1]Script-VRA-Script'!$A$12:$AF$515,28,FALSE)</f>
        <v>2</v>
      </c>
      <c r="AJ152" s="45">
        <f>VLOOKUP($A152,'[1]Script-VRA-Script'!$A$12:$AF$515,29,FALSE)</f>
        <v>0.11086474501108648</v>
      </c>
      <c r="AK152" s="39">
        <f t="shared" si="6"/>
        <v>500</v>
      </c>
      <c r="AL152" s="44" t="str">
        <f t="shared" si="5"/>
        <v>WI\seed1\GA-15b_R_SubCase-2.dat</v>
      </c>
    </row>
    <row r="153" spans="1:38" x14ac:dyDescent="0.25">
      <c r="A153" s="37">
        <v>341</v>
      </c>
      <c r="B153" s="38" t="s">
        <v>428</v>
      </c>
      <c r="C153" s="39"/>
      <c r="D153" s="40">
        <v>30</v>
      </c>
      <c r="E153" s="40">
        <v>100</v>
      </c>
      <c r="F153" s="41">
        <v>0.02</v>
      </c>
      <c r="G153" s="41">
        <v>0.3</v>
      </c>
      <c r="H153" s="39" t="s">
        <v>121</v>
      </c>
      <c r="I153" s="39" t="s">
        <v>122</v>
      </c>
      <c r="J153" s="39" t="s">
        <v>173</v>
      </c>
      <c r="K153" s="40">
        <v>112.5</v>
      </c>
      <c r="L153" s="40">
        <v>2.7</v>
      </c>
      <c r="M153" s="40">
        <v>8</v>
      </c>
      <c r="N153" s="42">
        <v>6.6357000663570004E-2</v>
      </c>
      <c r="O153" s="43">
        <v>1</v>
      </c>
      <c r="P153" s="40">
        <v>8739.8000000000011</v>
      </c>
      <c r="Q153" s="39" t="s">
        <v>198</v>
      </c>
      <c r="R153" s="40">
        <v>157.5</v>
      </c>
      <c r="S153" s="39" t="s">
        <v>198</v>
      </c>
      <c r="T153" s="39" t="s">
        <v>125</v>
      </c>
      <c r="U153" s="40">
        <v>135</v>
      </c>
      <c r="V153" s="40">
        <v>45</v>
      </c>
      <c r="W153" s="40">
        <v>-31.819805153394636</v>
      </c>
      <c r="X153" s="40">
        <v>31.81980515339464</v>
      </c>
      <c r="Y153" s="40">
        <v>-11.89</v>
      </c>
      <c r="Z153" s="40">
        <v>0</v>
      </c>
      <c r="AA153" s="40">
        <v>18.150000000000002</v>
      </c>
      <c r="AB153" s="40">
        <v>90</v>
      </c>
      <c r="AC153" s="40">
        <v>32</v>
      </c>
      <c r="AD153" s="40">
        <v>0</v>
      </c>
      <c r="AE153" s="40">
        <v>90</v>
      </c>
      <c r="AF153" s="40">
        <v>3</v>
      </c>
      <c r="AG153" s="44" t="s">
        <v>429</v>
      </c>
      <c r="AH153" s="40">
        <f>VLOOKUP($A153,'[1]Script-VRA-Script'!$A$12:$AF$515,27,FALSE)</f>
        <v>2.7</v>
      </c>
      <c r="AI153" s="40">
        <f>VLOOKUP($A153,'[1]Script-VRA-Script'!$A$12:$AF$515,28,FALSE)</f>
        <v>2</v>
      </c>
      <c r="AJ153" s="45">
        <f>VLOOKUP($A153,'[1]Script-VRA-Script'!$A$12:$AF$515,29,FALSE)</f>
        <v>0.11086474501108648</v>
      </c>
      <c r="AK153" s="39">
        <f t="shared" si="6"/>
        <v>500</v>
      </c>
      <c r="AL153" s="44" t="str">
        <f t="shared" si="5"/>
        <v>WI\seed1\GA-15b_R_SubCase-3.dat</v>
      </c>
    </row>
    <row r="154" spans="1:38" x14ac:dyDescent="0.25">
      <c r="A154" s="37">
        <v>345</v>
      </c>
      <c r="B154" s="38" t="s">
        <v>430</v>
      </c>
      <c r="C154" s="39"/>
      <c r="D154" s="40">
        <v>30</v>
      </c>
      <c r="E154" s="40">
        <v>100</v>
      </c>
      <c r="F154" s="41">
        <v>0.02</v>
      </c>
      <c r="G154" s="41">
        <v>0.3</v>
      </c>
      <c r="H154" s="39" t="s">
        <v>121</v>
      </c>
      <c r="I154" s="39" t="s">
        <v>122</v>
      </c>
      <c r="J154" s="39" t="s">
        <v>124</v>
      </c>
      <c r="K154" s="40">
        <v>247.5</v>
      </c>
      <c r="L154" s="40">
        <v>2.7</v>
      </c>
      <c r="M154" s="40">
        <v>8</v>
      </c>
      <c r="N154" s="42">
        <v>8.1103000811030002E-2</v>
      </c>
      <c r="O154" s="43">
        <v>1</v>
      </c>
      <c r="P154" s="40">
        <v>1021.5</v>
      </c>
      <c r="Q154" s="39" t="s">
        <v>180</v>
      </c>
      <c r="R154" s="40">
        <v>202.5</v>
      </c>
      <c r="S154" s="39" t="s">
        <v>180</v>
      </c>
      <c r="T154" s="39" t="s">
        <v>264</v>
      </c>
      <c r="U154" s="40">
        <v>225</v>
      </c>
      <c r="V154" s="40">
        <v>45</v>
      </c>
      <c r="W154" s="40">
        <v>-31.819805153394647</v>
      </c>
      <c r="X154" s="40">
        <v>-31.819805153394636</v>
      </c>
      <c r="Y154" s="40">
        <v>-18.149999999999999</v>
      </c>
      <c r="Z154" s="40">
        <v>0</v>
      </c>
      <c r="AA154" s="40">
        <v>18.150000000000002</v>
      </c>
      <c r="AB154" s="40">
        <v>90</v>
      </c>
      <c r="AC154" s="40">
        <v>32</v>
      </c>
      <c r="AD154" s="40">
        <v>0</v>
      </c>
      <c r="AE154" s="40">
        <v>90</v>
      </c>
      <c r="AF154" s="40">
        <v>3</v>
      </c>
      <c r="AG154" s="44" t="s">
        <v>431</v>
      </c>
      <c r="AH154" s="40">
        <f>VLOOKUP($A154,'[1]Script-VRA-Script'!$A$12:$AF$515,27,FALSE)</f>
        <v>2.7</v>
      </c>
      <c r="AI154" s="40">
        <f>VLOOKUP($A154,'[1]Script-VRA-Script'!$A$12:$AF$515,28,FALSE)</f>
        <v>2</v>
      </c>
      <c r="AJ154" s="45">
        <f>VLOOKUP($A154,'[1]Script-VRA-Script'!$A$12:$AF$515,29,FALSE)</f>
        <v>0.13550135501355015</v>
      </c>
      <c r="AK154" s="39">
        <f t="shared" si="6"/>
        <v>500</v>
      </c>
      <c r="AL154" s="44" t="str">
        <f t="shared" si="5"/>
        <v>WI\seed1\GA-15c_H_SubCase-1.dat</v>
      </c>
    </row>
    <row r="155" spans="1:38" x14ac:dyDescent="0.25">
      <c r="A155" s="37">
        <v>345</v>
      </c>
      <c r="B155" s="38" t="s">
        <v>432</v>
      </c>
      <c r="C155" s="39"/>
      <c r="D155" s="40">
        <v>30</v>
      </c>
      <c r="E155" s="40">
        <v>100</v>
      </c>
      <c r="F155" s="41">
        <v>0.02</v>
      </c>
      <c r="G155" s="41">
        <v>0.3</v>
      </c>
      <c r="H155" s="39" t="s">
        <v>121</v>
      </c>
      <c r="I155" s="39" t="s">
        <v>122</v>
      </c>
      <c r="J155" s="39" t="s">
        <v>124</v>
      </c>
      <c r="K155" s="40">
        <v>247.5</v>
      </c>
      <c r="L155" s="40">
        <v>2.7</v>
      </c>
      <c r="M155" s="40">
        <v>8</v>
      </c>
      <c r="N155" s="42">
        <v>8.1103000811030002E-2</v>
      </c>
      <c r="O155" s="43">
        <v>1</v>
      </c>
      <c r="P155" s="40">
        <v>3983</v>
      </c>
      <c r="Q155" s="39" t="s">
        <v>180</v>
      </c>
      <c r="R155" s="40">
        <v>202.5</v>
      </c>
      <c r="S155" s="39" t="s">
        <v>180</v>
      </c>
      <c r="T155" s="39" t="s">
        <v>264</v>
      </c>
      <c r="U155" s="40">
        <v>225</v>
      </c>
      <c r="V155" s="40">
        <v>45</v>
      </c>
      <c r="W155" s="40">
        <v>-31.819805153394647</v>
      </c>
      <c r="X155" s="40">
        <v>-31.819805153394636</v>
      </c>
      <c r="Y155" s="40">
        <v>-18.149999999999999</v>
      </c>
      <c r="Z155" s="40">
        <v>0</v>
      </c>
      <c r="AA155" s="40">
        <v>18.150000000000002</v>
      </c>
      <c r="AB155" s="40">
        <v>90</v>
      </c>
      <c r="AC155" s="40">
        <v>32</v>
      </c>
      <c r="AD155" s="40">
        <v>0</v>
      </c>
      <c r="AE155" s="40">
        <v>90</v>
      </c>
      <c r="AF155" s="40">
        <v>3</v>
      </c>
      <c r="AG155" s="44" t="s">
        <v>433</v>
      </c>
      <c r="AH155" s="40">
        <f>VLOOKUP($A155,'[1]Script-VRA-Script'!$A$12:$AF$515,27,FALSE)</f>
        <v>2.7</v>
      </c>
      <c r="AI155" s="40">
        <f>VLOOKUP($A155,'[1]Script-VRA-Script'!$A$12:$AF$515,28,FALSE)</f>
        <v>2</v>
      </c>
      <c r="AJ155" s="45">
        <f>VLOOKUP($A155,'[1]Script-VRA-Script'!$A$12:$AF$515,29,FALSE)</f>
        <v>0.13550135501355015</v>
      </c>
      <c r="AK155" s="39">
        <f t="shared" si="6"/>
        <v>500</v>
      </c>
      <c r="AL155" s="44" t="str">
        <f t="shared" si="5"/>
        <v>WI\seed1\GA-15c_H_SubCase-2.dat</v>
      </c>
    </row>
    <row r="156" spans="1:38" x14ac:dyDescent="0.25">
      <c r="A156" s="37">
        <v>350</v>
      </c>
      <c r="B156" s="38" t="s">
        <v>434</v>
      </c>
      <c r="C156" s="39"/>
      <c r="D156" s="40">
        <v>30</v>
      </c>
      <c r="E156" s="40">
        <v>100</v>
      </c>
      <c r="F156" s="41">
        <v>0.02</v>
      </c>
      <c r="G156" s="41">
        <v>0.3</v>
      </c>
      <c r="H156" s="39" t="s">
        <v>121</v>
      </c>
      <c r="I156" s="39" t="s">
        <v>122</v>
      </c>
      <c r="J156" s="39" t="s">
        <v>124</v>
      </c>
      <c r="K156" s="40">
        <v>247.5</v>
      </c>
      <c r="L156" s="40">
        <v>2.7</v>
      </c>
      <c r="M156" s="40">
        <v>8</v>
      </c>
      <c r="N156" s="42">
        <v>6.6357000663570004E-2</v>
      </c>
      <c r="O156" s="43">
        <v>1</v>
      </c>
      <c r="P156" s="40">
        <v>3041.2000000000003</v>
      </c>
      <c r="Q156" s="39" t="s">
        <v>180</v>
      </c>
      <c r="R156" s="40">
        <v>202.5</v>
      </c>
      <c r="S156" s="39" t="s">
        <v>180</v>
      </c>
      <c r="T156" s="39" t="s">
        <v>125</v>
      </c>
      <c r="U156" s="40">
        <v>225</v>
      </c>
      <c r="V156" s="40">
        <v>45</v>
      </c>
      <c r="W156" s="40">
        <v>-31.819805153394647</v>
      </c>
      <c r="X156" s="40">
        <v>-31.819805153394636</v>
      </c>
      <c r="Y156" s="40">
        <v>-11.89</v>
      </c>
      <c r="Z156" s="40">
        <v>0</v>
      </c>
      <c r="AA156" s="40">
        <v>18.150000000000002</v>
      </c>
      <c r="AB156" s="40">
        <v>90</v>
      </c>
      <c r="AC156" s="40">
        <v>32</v>
      </c>
      <c r="AD156" s="40">
        <v>0</v>
      </c>
      <c r="AE156" s="40">
        <v>90</v>
      </c>
      <c r="AF156" s="40">
        <v>3</v>
      </c>
      <c r="AG156" s="44" t="s">
        <v>435</v>
      </c>
      <c r="AH156" s="40">
        <f>VLOOKUP($A156,'[1]Script-VRA-Script'!$A$12:$AF$515,27,FALSE)</f>
        <v>2.7</v>
      </c>
      <c r="AI156" s="40">
        <f>VLOOKUP($A156,'[1]Script-VRA-Script'!$A$12:$AF$515,28,FALSE)</f>
        <v>2</v>
      </c>
      <c r="AJ156" s="45">
        <f>VLOOKUP($A156,'[1]Script-VRA-Script'!$A$12:$AF$515,29,FALSE)</f>
        <v>0.11086474501108648</v>
      </c>
      <c r="AK156" s="39">
        <f t="shared" si="6"/>
        <v>500</v>
      </c>
      <c r="AL156" s="44" t="str">
        <f t="shared" si="5"/>
        <v>WI\seed1\GA-15c_R_SubCase-1.dat</v>
      </c>
    </row>
    <row r="157" spans="1:38" x14ac:dyDescent="0.25">
      <c r="A157" s="37">
        <v>350</v>
      </c>
      <c r="B157" s="38" t="s">
        <v>436</v>
      </c>
      <c r="C157" s="39"/>
      <c r="D157" s="40">
        <v>30</v>
      </c>
      <c r="E157" s="40">
        <v>100</v>
      </c>
      <c r="F157" s="41">
        <v>0.02</v>
      </c>
      <c r="G157" s="41">
        <v>0.3</v>
      </c>
      <c r="H157" s="39" t="s">
        <v>121</v>
      </c>
      <c r="I157" s="39" t="s">
        <v>122</v>
      </c>
      <c r="J157" s="39" t="s">
        <v>124</v>
      </c>
      <c r="K157" s="40">
        <v>247.5</v>
      </c>
      <c r="L157" s="40">
        <v>2.7</v>
      </c>
      <c r="M157" s="40">
        <v>8</v>
      </c>
      <c r="N157" s="42">
        <v>6.6357000663570004E-2</v>
      </c>
      <c r="O157" s="43">
        <v>1</v>
      </c>
      <c r="P157" s="40">
        <v>8731.7000000000007</v>
      </c>
      <c r="Q157" s="39" t="s">
        <v>180</v>
      </c>
      <c r="R157" s="40">
        <v>202.5</v>
      </c>
      <c r="S157" s="39" t="s">
        <v>180</v>
      </c>
      <c r="T157" s="39" t="s">
        <v>125</v>
      </c>
      <c r="U157" s="40">
        <v>225</v>
      </c>
      <c r="V157" s="40">
        <v>45</v>
      </c>
      <c r="W157" s="40">
        <v>-31.819805153394647</v>
      </c>
      <c r="X157" s="40">
        <v>-31.819805153394636</v>
      </c>
      <c r="Y157" s="40">
        <v>-11.89</v>
      </c>
      <c r="Z157" s="40">
        <v>0</v>
      </c>
      <c r="AA157" s="40">
        <v>18.150000000000002</v>
      </c>
      <c r="AB157" s="40">
        <v>90</v>
      </c>
      <c r="AC157" s="40">
        <v>32</v>
      </c>
      <c r="AD157" s="40">
        <v>0</v>
      </c>
      <c r="AE157" s="40">
        <v>90</v>
      </c>
      <c r="AF157" s="40">
        <v>3</v>
      </c>
      <c r="AG157" s="44" t="s">
        <v>437</v>
      </c>
      <c r="AH157" s="40">
        <f>VLOOKUP($A157,'[1]Script-VRA-Script'!$A$12:$AF$515,27,FALSE)</f>
        <v>2.7</v>
      </c>
      <c r="AI157" s="40">
        <f>VLOOKUP($A157,'[1]Script-VRA-Script'!$A$12:$AF$515,28,FALSE)</f>
        <v>2</v>
      </c>
      <c r="AJ157" s="45">
        <f>VLOOKUP($A157,'[1]Script-VRA-Script'!$A$12:$AF$515,29,FALSE)</f>
        <v>0.11086474501108648</v>
      </c>
      <c r="AK157" s="39">
        <f t="shared" si="6"/>
        <v>500</v>
      </c>
      <c r="AL157" s="44" t="str">
        <f t="shared" si="5"/>
        <v>WI\seed1\GA-15c_R_SubCase-2.dat</v>
      </c>
    </row>
    <row r="158" spans="1:38" x14ac:dyDescent="0.25">
      <c r="A158" s="37">
        <v>352</v>
      </c>
      <c r="B158" s="38" t="s">
        <v>438</v>
      </c>
      <c r="C158" s="39"/>
      <c r="D158" s="40">
        <v>30</v>
      </c>
      <c r="E158" s="40">
        <v>100</v>
      </c>
      <c r="F158" s="41">
        <v>0.02</v>
      </c>
      <c r="G158" s="41">
        <v>0.3</v>
      </c>
      <c r="H158" s="39" t="s">
        <v>121</v>
      </c>
      <c r="I158" s="39" t="s">
        <v>122</v>
      </c>
      <c r="J158" s="39" t="s">
        <v>181</v>
      </c>
      <c r="K158" s="40">
        <v>202.5</v>
      </c>
      <c r="L158" s="40">
        <v>2.7</v>
      </c>
      <c r="M158" s="40">
        <v>8</v>
      </c>
      <c r="N158" s="42">
        <v>7.2992700729927015E-2</v>
      </c>
      <c r="O158" s="43">
        <v>1</v>
      </c>
      <c r="P158" s="40">
        <v>5050.5</v>
      </c>
      <c r="Q158" s="39" t="s">
        <v>123</v>
      </c>
      <c r="R158" s="40">
        <v>247.5</v>
      </c>
      <c r="S158" s="39" t="s">
        <v>123</v>
      </c>
      <c r="T158" s="39" t="s">
        <v>165</v>
      </c>
      <c r="U158" s="40">
        <v>225</v>
      </c>
      <c r="V158" s="40">
        <v>45</v>
      </c>
      <c r="W158" s="40">
        <v>-31.819805153394647</v>
      </c>
      <c r="X158" s="40">
        <v>-31.819805153394636</v>
      </c>
      <c r="Y158" s="40">
        <v>-24.5</v>
      </c>
      <c r="Z158" s="40">
        <v>0</v>
      </c>
      <c r="AA158" s="40">
        <v>18.150000000000002</v>
      </c>
      <c r="AB158" s="40">
        <v>90</v>
      </c>
      <c r="AC158" s="40">
        <v>32</v>
      </c>
      <c r="AD158" s="40">
        <v>0</v>
      </c>
      <c r="AE158" s="40">
        <v>90</v>
      </c>
      <c r="AF158" s="40">
        <v>3</v>
      </c>
      <c r="AG158" s="44" t="s">
        <v>439</v>
      </c>
      <c r="AH158" s="40">
        <f>VLOOKUP($A158,'[1]Script-VRA-Script'!$A$12:$AF$515,27,FALSE)</f>
        <v>2.7</v>
      </c>
      <c r="AI158" s="40">
        <f>VLOOKUP($A158,'[1]Script-VRA-Script'!$A$12:$AF$515,28,FALSE)</f>
        <v>2</v>
      </c>
      <c r="AJ158" s="45">
        <f>VLOOKUP($A158,'[1]Script-VRA-Script'!$A$12:$AF$515,29,FALSE)</f>
        <v>0.12195121951219513</v>
      </c>
      <c r="AK158" s="39">
        <f t="shared" si="6"/>
        <v>500</v>
      </c>
      <c r="AL158" s="44" t="str">
        <f t="shared" si="5"/>
        <v>WI\seed1\GA-15d_H_SubCase-1.dat</v>
      </c>
    </row>
    <row r="159" spans="1:38" x14ac:dyDescent="0.25">
      <c r="A159" s="37">
        <v>353</v>
      </c>
      <c r="B159" s="38" t="s">
        <v>440</v>
      </c>
      <c r="C159" s="39"/>
      <c r="D159" s="40">
        <v>30</v>
      </c>
      <c r="E159" s="40">
        <v>100</v>
      </c>
      <c r="F159" s="41">
        <v>0.02</v>
      </c>
      <c r="G159" s="41">
        <v>0.3</v>
      </c>
      <c r="H159" s="39" t="s">
        <v>121</v>
      </c>
      <c r="I159" s="39" t="s">
        <v>122</v>
      </c>
      <c r="J159" s="39" t="s">
        <v>181</v>
      </c>
      <c r="K159" s="40">
        <v>202.5</v>
      </c>
      <c r="L159" s="40">
        <v>2.7</v>
      </c>
      <c r="M159" s="40">
        <v>8</v>
      </c>
      <c r="N159" s="42">
        <v>6.6357000663570004E-2</v>
      </c>
      <c r="O159" s="43">
        <v>1</v>
      </c>
      <c r="P159" s="40">
        <v>5862.9000000000005</v>
      </c>
      <c r="Q159" s="39" t="s">
        <v>123</v>
      </c>
      <c r="R159" s="40">
        <v>247.5</v>
      </c>
      <c r="S159" s="39" t="s">
        <v>123</v>
      </c>
      <c r="T159" s="39" t="s">
        <v>165</v>
      </c>
      <c r="U159" s="40">
        <v>225</v>
      </c>
      <c r="V159" s="40">
        <v>45</v>
      </c>
      <c r="W159" s="40">
        <v>-31.819805153394647</v>
      </c>
      <c r="X159" s="40">
        <v>-31.819805153394636</v>
      </c>
      <c r="Y159" s="40">
        <v>-24.5</v>
      </c>
      <c r="Z159" s="40">
        <v>0</v>
      </c>
      <c r="AA159" s="40">
        <v>18.150000000000002</v>
      </c>
      <c r="AB159" s="40">
        <v>90</v>
      </c>
      <c r="AC159" s="40">
        <v>32</v>
      </c>
      <c r="AD159" s="40">
        <v>0</v>
      </c>
      <c r="AE159" s="40">
        <v>90</v>
      </c>
      <c r="AF159" s="40">
        <v>3</v>
      </c>
      <c r="AG159" s="44" t="s">
        <v>441</v>
      </c>
      <c r="AH159" s="40">
        <f>VLOOKUP($A159,'[1]Script-VRA-Script'!$A$12:$AF$515,27,FALSE)</f>
        <v>2.7</v>
      </c>
      <c r="AI159" s="40">
        <f>VLOOKUP($A159,'[1]Script-VRA-Script'!$A$12:$AF$515,28,FALSE)</f>
        <v>2</v>
      </c>
      <c r="AJ159" s="45">
        <f>VLOOKUP($A159,'[1]Script-VRA-Script'!$A$12:$AF$515,29,FALSE)</f>
        <v>0.11086474501108648</v>
      </c>
      <c r="AK159" s="39">
        <f t="shared" si="6"/>
        <v>500</v>
      </c>
      <c r="AL159" s="44" t="str">
        <f t="shared" si="5"/>
        <v>WI\seed1\GA-15d_R_SubCase-1.dat</v>
      </c>
    </row>
    <row r="160" spans="1:38" x14ac:dyDescent="0.25">
      <c r="A160" s="37">
        <v>353</v>
      </c>
      <c r="B160" s="38" t="s">
        <v>442</v>
      </c>
      <c r="C160" s="39"/>
      <c r="D160" s="40">
        <v>30</v>
      </c>
      <c r="E160" s="40">
        <v>100</v>
      </c>
      <c r="F160" s="41">
        <v>0.02</v>
      </c>
      <c r="G160" s="41">
        <v>0.3</v>
      </c>
      <c r="H160" s="39" t="s">
        <v>121</v>
      </c>
      <c r="I160" s="39" t="s">
        <v>122</v>
      </c>
      <c r="J160" s="39" t="s">
        <v>181</v>
      </c>
      <c r="K160" s="40">
        <v>202.5</v>
      </c>
      <c r="L160" s="40">
        <v>2.7</v>
      </c>
      <c r="M160" s="40">
        <v>8</v>
      </c>
      <c r="N160" s="42">
        <v>6.6357000663570004E-2</v>
      </c>
      <c r="O160" s="43">
        <v>1</v>
      </c>
      <c r="P160" s="40">
        <v>8732.1</v>
      </c>
      <c r="Q160" s="39" t="s">
        <v>123</v>
      </c>
      <c r="R160" s="40">
        <v>247.5</v>
      </c>
      <c r="S160" s="39" t="s">
        <v>123</v>
      </c>
      <c r="T160" s="39" t="s">
        <v>165</v>
      </c>
      <c r="U160" s="40">
        <v>225</v>
      </c>
      <c r="V160" s="40">
        <v>45</v>
      </c>
      <c r="W160" s="40">
        <v>-31.819805153394647</v>
      </c>
      <c r="X160" s="40">
        <v>-31.819805153394636</v>
      </c>
      <c r="Y160" s="40">
        <v>-24.5</v>
      </c>
      <c r="Z160" s="40">
        <v>0</v>
      </c>
      <c r="AA160" s="40">
        <v>18.150000000000002</v>
      </c>
      <c r="AB160" s="40">
        <v>90</v>
      </c>
      <c r="AC160" s="40">
        <v>32</v>
      </c>
      <c r="AD160" s="40">
        <v>0</v>
      </c>
      <c r="AE160" s="40">
        <v>90</v>
      </c>
      <c r="AF160" s="40">
        <v>3</v>
      </c>
      <c r="AG160" s="44" t="s">
        <v>443</v>
      </c>
      <c r="AH160" s="40">
        <f>VLOOKUP($A160,'[1]Script-VRA-Script'!$A$12:$AF$515,27,FALSE)</f>
        <v>2.7</v>
      </c>
      <c r="AI160" s="40">
        <f>VLOOKUP($A160,'[1]Script-VRA-Script'!$A$12:$AF$515,28,FALSE)</f>
        <v>2</v>
      </c>
      <c r="AJ160" s="45">
        <f>VLOOKUP($A160,'[1]Script-VRA-Script'!$A$12:$AF$515,29,FALSE)</f>
        <v>0.11086474501108648</v>
      </c>
      <c r="AK160" s="39">
        <f t="shared" si="6"/>
        <v>500</v>
      </c>
      <c r="AL160" s="44" t="str">
        <f t="shared" si="5"/>
        <v>WI\seed1\GA-15d_R_SubCase-2.dat</v>
      </c>
    </row>
    <row r="161" spans="1:38" x14ac:dyDescent="0.25">
      <c r="A161" s="37">
        <v>362</v>
      </c>
      <c r="B161" s="38" t="s">
        <v>444</v>
      </c>
      <c r="C161" s="39"/>
      <c r="D161" s="40">
        <v>30</v>
      </c>
      <c r="E161" s="40">
        <v>100</v>
      </c>
      <c r="F161" s="41">
        <v>0.02</v>
      </c>
      <c r="G161" s="41">
        <v>0.3</v>
      </c>
      <c r="H161" s="39" t="s">
        <v>121</v>
      </c>
      <c r="I161" s="39" t="s">
        <v>122</v>
      </c>
      <c r="J161" s="39" t="s">
        <v>191</v>
      </c>
      <c r="K161" s="40">
        <v>337.5</v>
      </c>
      <c r="L161" s="40">
        <v>2.7</v>
      </c>
      <c r="M161" s="40">
        <v>8</v>
      </c>
      <c r="N161" s="42">
        <v>6.6357000663570004E-2</v>
      </c>
      <c r="O161" s="43">
        <v>1</v>
      </c>
      <c r="P161" s="40">
        <v>5861.9000000000005</v>
      </c>
      <c r="Q161" s="39" t="s">
        <v>153</v>
      </c>
      <c r="R161" s="40">
        <v>292.5</v>
      </c>
      <c r="S161" s="39" t="s">
        <v>153</v>
      </c>
      <c r="T161" s="39" t="s">
        <v>165</v>
      </c>
      <c r="U161" s="40">
        <v>315</v>
      </c>
      <c r="V161" s="40">
        <v>45</v>
      </c>
      <c r="W161" s="40">
        <v>31.819805153394629</v>
      </c>
      <c r="X161" s="40">
        <v>-31.819805153394647</v>
      </c>
      <c r="Y161" s="40">
        <v>-24.5</v>
      </c>
      <c r="Z161" s="40">
        <v>0</v>
      </c>
      <c r="AA161" s="40">
        <v>18.150000000000002</v>
      </c>
      <c r="AB161" s="40">
        <v>90</v>
      </c>
      <c r="AC161" s="40">
        <v>32</v>
      </c>
      <c r="AD161" s="40">
        <v>0</v>
      </c>
      <c r="AE161" s="40">
        <v>90</v>
      </c>
      <c r="AF161" s="40">
        <v>3</v>
      </c>
      <c r="AG161" s="44" t="s">
        <v>445</v>
      </c>
      <c r="AH161" s="40">
        <f>VLOOKUP($A161,'[1]Script-VRA-Script'!$A$12:$AF$515,27,FALSE)</f>
        <v>2.7</v>
      </c>
      <c r="AI161" s="40">
        <f>VLOOKUP($A161,'[1]Script-VRA-Script'!$A$12:$AF$515,28,FALSE)</f>
        <v>2</v>
      </c>
      <c r="AJ161" s="45">
        <f>VLOOKUP($A161,'[1]Script-VRA-Script'!$A$12:$AF$515,29,FALSE)</f>
        <v>0.11086474501108648</v>
      </c>
      <c r="AK161" s="39">
        <f t="shared" si="6"/>
        <v>500</v>
      </c>
      <c r="AL161" s="44" t="str">
        <f t="shared" si="5"/>
        <v>WI\seed1\GA-15e_H_R_SubCase-1.dat</v>
      </c>
    </row>
    <row r="162" spans="1:38" x14ac:dyDescent="0.25">
      <c r="A162" s="37">
        <v>362</v>
      </c>
      <c r="B162" s="38" t="s">
        <v>446</v>
      </c>
      <c r="C162" s="39"/>
      <c r="D162" s="40">
        <v>30</v>
      </c>
      <c r="E162" s="40">
        <v>100</v>
      </c>
      <c r="F162" s="41">
        <v>0.02</v>
      </c>
      <c r="G162" s="41">
        <v>0.3</v>
      </c>
      <c r="H162" s="39" t="s">
        <v>121</v>
      </c>
      <c r="I162" s="39" t="s">
        <v>122</v>
      </c>
      <c r="J162" s="39" t="s">
        <v>191</v>
      </c>
      <c r="K162" s="40">
        <v>337.5</v>
      </c>
      <c r="L162" s="40">
        <v>2.7</v>
      </c>
      <c r="M162" s="40">
        <v>8</v>
      </c>
      <c r="N162" s="42">
        <v>6.6357000663570004E-2</v>
      </c>
      <c r="O162" s="43">
        <v>1</v>
      </c>
      <c r="P162" s="40">
        <v>8731.1</v>
      </c>
      <c r="Q162" s="39" t="s">
        <v>153</v>
      </c>
      <c r="R162" s="40">
        <v>292.5</v>
      </c>
      <c r="S162" s="39" t="s">
        <v>153</v>
      </c>
      <c r="T162" s="39" t="s">
        <v>165</v>
      </c>
      <c r="U162" s="40">
        <v>315</v>
      </c>
      <c r="V162" s="40">
        <v>45</v>
      </c>
      <c r="W162" s="40">
        <v>31.819805153394629</v>
      </c>
      <c r="X162" s="40">
        <v>-31.819805153394647</v>
      </c>
      <c r="Y162" s="40">
        <v>-24.5</v>
      </c>
      <c r="Z162" s="40">
        <v>0</v>
      </c>
      <c r="AA162" s="40">
        <v>18.150000000000002</v>
      </c>
      <c r="AB162" s="40">
        <v>90</v>
      </c>
      <c r="AC162" s="40">
        <v>32</v>
      </c>
      <c r="AD162" s="40">
        <v>0</v>
      </c>
      <c r="AE162" s="40">
        <v>90</v>
      </c>
      <c r="AF162" s="40">
        <v>3</v>
      </c>
      <c r="AG162" s="44" t="s">
        <v>447</v>
      </c>
      <c r="AH162" s="40">
        <f>VLOOKUP($A162,'[1]Script-VRA-Script'!$A$12:$AF$515,27,FALSE)</f>
        <v>2.7</v>
      </c>
      <c r="AI162" s="40">
        <f>VLOOKUP($A162,'[1]Script-VRA-Script'!$A$12:$AF$515,28,FALSE)</f>
        <v>2</v>
      </c>
      <c r="AJ162" s="45">
        <f>VLOOKUP($A162,'[1]Script-VRA-Script'!$A$12:$AF$515,29,FALSE)</f>
        <v>0.11086474501108648</v>
      </c>
      <c r="AK162" s="39">
        <f t="shared" si="6"/>
        <v>500</v>
      </c>
      <c r="AL162" s="44" t="str">
        <f t="shared" si="5"/>
        <v>WI\seed1\GA-15e_H_R_SubCase-2.dat</v>
      </c>
    </row>
    <row r="163" spans="1:38" x14ac:dyDescent="0.25">
      <c r="A163" s="37">
        <v>370</v>
      </c>
      <c r="B163" s="38" t="s">
        <v>448</v>
      </c>
      <c r="C163" s="39"/>
      <c r="D163" s="40">
        <v>30</v>
      </c>
      <c r="E163" s="40">
        <v>100</v>
      </c>
      <c r="F163" s="41">
        <v>0.02</v>
      </c>
      <c r="G163" s="41">
        <v>0.3</v>
      </c>
      <c r="H163" s="39" t="s">
        <v>121</v>
      </c>
      <c r="I163" s="39" t="s">
        <v>122</v>
      </c>
      <c r="J163" s="39" t="s">
        <v>154</v>
      </c>
      <c r="K163" s="40">
        <v>292.5</v>
      </c>
      <c r="L163" s="40">
        <v>2.7</v>
      </c>
      <c r="M163" s="40">
        <v>8</v>
      </c>
      <c r="N163" s="42">
        <v>7.2992700729927015E-2</v>
      </c>
      <c r="O163" s="43">
        <v>1</v>
      </c>
      <c r="P163" s="40">
        <v>5069.3</v>
      </c>
      <c r="Q163" s="39" t="s">
        <v>190</v>
      </c>
      <c r="R163" s="40">
        <v>337.5</v>
      </c>
      <c r="S163" s="39" t="s">
        <v>190</v>
      </c>
      <c r="T163" s="39" t="s">
        <v>165</v>
      </c>
      <c r="U163" s="40">
        <v>315</v>
      </c>
      <c r="V163" s="40">
        <v>45</v>
      </c>
      <c r="W163" s="40">
        <v>31.819805153394629</v>
      </c>
      <c r="X163" s="40">
        <v>-31.819805153394647</v>
      </c>
      <c r="Y163" s="40">
        <v>-24.5</v>
      </c>
      <c r="Z163" s="40">
        <v>0</v>
      </c>
      <c r="AA163" s="40">
        <v>18.150000000000002</v>
      </c>
      <c r="AB163" s="40">
        <v>90</v>
      </c>
      <c r="AC163" s="40">
        <v>32</v>
      </c>
      <c r="AD163" s="40">
        <v>0</v>
      </c>
      <c r="AE163" s="40">
        <v>90</v>
      </c>
      <c r="AF163" s="40">
        <v>3</v>
      </c>
      <c r="AG163" s="44" t="s">
        <v>449</v>
      </c>
      <c r="AH163" s="40">
        <f>VLOOKUP($A163,'[1]Script-VRA-Script'!$A$12:$AF$515,27,FALSE)</f>
        <v>2.7</v>
      </c>
      <c r="AI163" s="40">
        <f>VLOOKUP($A163,'[1]Script-VRA-Script'!$A$12:$AF$515,28,FALSE)</f>
        <v>2</v>
      </c>
      <c r="AJ163" s="45">
        <f>VLOOKUP($A163,'[1]Script-VRA-Script'!$A$12:$AF$515,29,FALSE)</f>
        <v>0.12195121951219513</v>
      </c>
      <c r="AK163" s="39">
        <f t="shared" si="6"/>
        <v>500</v>
      </c>
      <c r="AL163" s="44" t="str">
        <f t="shared" si="5"/>
        <v>WI\seed1\GA-15f_H_SubCase-1.dat</v>
      </c>
    </row>
    <row r="164" spans="1:38" x14ac:dyDescent="0.25">
      <c r="A164" s="37">
        <v>377</v>
      </c>
      <c r="B164" s="38" t="s">
        <v>450</v>
      </c>
      <c r="C164" s="39"/>
      <c r="D164" s="40">
        <v>30</v>
      </c>
      <c r="E164" s="40">
        <v>100</v>
      </c>
      <c r="F164" s="41">
        <v>0.02</v>
      </c>
      <c r="G164" s="41">
        <v>0.3</v>
      </c>
      <c r="H164" s="39" t="s">
        <v>121</v>
      </c>
      <c r="I164" s="39" t="s">
        <v>122</v>
      </c>
      <c r="J164" s="39" t="s">
        <v>154</v>
      </c>
      <c r="K164" s="40">
        <v>292.5</v>
      </c>
      <c r="L164" s="40">
        <v>2.7</v>
      </c>
      <c r="M164" s="40">
        <v>8</v>
      </c>
      <c r="N164" s="42">
        <v>6.6357000663570004E-2</v>
      </c>
      <c r="O164" s="43">
        <v>1</v>
      </c>
      <c r="P164" s="40">
        <v>3041.1000000000004</v>
      </c>
      <c r="Q164" s="39" t="s">
        <v>190</v>
      </c>
      <c r="R164" s="40">
        <v>337.5</v>
      </c>
      <c r="S164" s="39" t="s">
        <v>190</v>
      </c>
      <c r="T164" s="39" t="s">
        <v>125</v>
      </c>
      <c r="U164" s="40">
        <v>315</v>
      </c>
      <c r="V164" s="40">
        <v>45</v>
      </c>
      <c r="W164" s="40">
        <v>31.819805153394629</v>
      </c>
      <c r="X164" s="40">
        <v>-31.819805153394647</v>
      </c>
      <c r="Y164" s="40">
        <v>-11.89</v>
      </c>
      <c r="Z164" s="40">
        <v>0</v>
      </c>
      <c r="AA164" s="40">
        <v>18.150000000000002</v>
      </c>
      <c r="AB164" s="40">
        <v>90</v>
      </c>
      <c r="AC164" s="40">
        <v>32</v>
      </c>
      <c r="AD164" s="40">
        <v>0</v>
      </c>
      <c r="AE164" s="40">
        <v>90</v>
      </c>
      <c r="AF164" s="40">
        <v>3</v>
      </c>
      <c r="AG164" s="44" t="s">
        <v>451</v>
      </c>
      <c r="AH164" s="40">
        <f>VLOOKUP($A164,'[1]Script-VRA-Script'!$A$12:$AF$515,27,FALSE)</f>
        <v>2.7</v>
      </c>
      <c r="AI164" s="40">
        <f>VLOOKUP($A164,'[1]Script-VRA-Script'!$A$12:$AF$515,28,FALSE)</f>
        <v>2</v>
      </c>
      <c r="AJ164" s="45">
        <f>VLOOKUP($A164,'[1]Script-VRA-Script'!$A$12:$AF$515,29,FALSE)</f>
        <v>0.11086474501108648</v>
      </c>
      <c r="AK164" s="39">
        <f t="shared" si="6"/>
        <v>500</v>
      </c>
      <c r="AL164" s="44" t="str">
        <f t="shared" si="5"/>
        <v>WI\seed1\GA-15f_R_SubCase-1.dat</v>
      </c>
    </row>
    <row r="165" spans="1:38" x14ac:dyDescent="0.25">
      <c r="A165" s="37">
        <v>377</v>
      </c>
      <c r="B165" s="38" t="s">
        <v>452</v>
      </c>
      <c r="C165" s="39"/>
      <c r="D165" s="40">
        <v>30</v>
      </c>
      <c r="E165" s="40">
        <v>100</v>
      </c>
      <c r="F165" s="41">
        <v>0.02</v>
      </c>
      <c r="G165" s="41">
        <v>0.3</v>
      </c>
      <c r="H165" s="39" t="s">
        <v>121</v>
      </c>
      <c r="I165" s="39" t="s">
        <v>122</v>
      </c>
      <c r="J165" s="39" t="s">
        <v>154</v>
      </c>
      <c r="K165" s="40">
        <v>292.5</v>
      </c>
      <c r="L165" s="40">
        <v>2.7</v>
      </c>
      <c r="M165" s="40">
        <v>8</v>
      </c>
      <c r="N165" s="42">
        <v>6.6357000663570004E-2</v>
      </c>
      <c r="O165" s="43">
        <v>1</v>
      </c>
      <c r="P165" s="40">
        <v>5861.3</v>
      </c>
      <c r="Q165" s="39" t="s">
        <v>190</v>
      </c>
      <c r="R165" s="40">
        <v>337.5</v>
      </c>
      <c r="S165" s="39" t="s">
        <v>190</v>
      </c>
      <c r="T165" s="39" t="s">
        <v>125</v>
      </c>
      <c r="U165" s="40">
        <v>315</v>
      </c>
      <c r="V165" s="40">
        <v>45</v>
      </c>
      <c r="W165" s="40">
        <v>31.819805153394629</v>
      </c>
      <c r="X165" s="40">
        <v>-31.819805153394647</v>
      </c>
      <c r="Y165" s="40">
        <v>-11.89</v>
      </c>
      <c r="Z165" s="40">
        <v>0</v>
      </c>
      <c r="AA165" s="40">
        <v>18.150000000000002</v>
      </c>
      <c r="AB165" s="40">
        <v>90</v>
      </c>
      <c r="AC165" s="40">
        <v>32</v>
      </c>
      <c r="AD165" s="40">
        <v>0</v>
      </c>
      <c r="AE165" s="40">
        <v>90</v>
      </c>
      <c r="AF165" s="40">
        <v>3</v>
      </c>
      <c r="AG165" s="44" t="s">
        <v>453</v>
      </c>
      <c r="AH165" s="40">
        <f>VLOOKUP($A165,'[1]Script-VRA-Script'!$A$12:$AF$515,27,FALSE)</f>
        <v>2.7</v>
      </c>
      <c r="AI165" s="40">
        <f>VLOOKUP($A165,'[1]Script-VRA-Script'!$A$12:$AF$515,28,FALSE)</f>
        <v>2</v>
      </c>
      <c r="AJ165" s="45">
        <f>VLOOKUP($A165,'[1]Script-VRA-Script'!$A$12:$AF$515,29,FALSE)</f>
        <v>0.11086474501108648</v>
      </c>
      <c r="AK165" s="39">
        <f t="shared" si="6"/>
        <v>500</v>
      </c>
      <c r="AL165" s="44" t="str">
        <f t="shared" si="5"/>
        <v>WI\seed1\GA-15f_R_SubCase-2.dat</v>
      </c>
    </row>
    <row r="166" spans="1:38" x14ac:dyDescent="0.25">
      <c r="A166" s="37">
        <v>377</v>
      </c>
      <c r="B166" s="38" t="s">
        <v>454</v>
      </c>
      <c r="C166" s="39"/>
      <c r="D166" s="40">
        <v>30</v>
      </c>
      <c r="E166" s="40">
        <v>100</v>
      </c>
      <c r="F166" s="41">
        <v>0.02</v>
      </c>
      <c r="G166" s="41">
        <v>0.3</v>
      </c>
      <c r="H166" s="39" t="s">
        <v>121</v>
      </c>
      <c r="I166" s="39" t="s">
        <v>122</v>
      </c>
      <c r="J166" s="39" t="s">
        <v>154</v>
      </c>
      <c r="K166" s="40">
        <v>292.5</v>
      </c>
      <c r="L166" s="40">
        <v>2.7</v>
      </c>
      <c r="M166" s="40">
        <v>8</v>
      </c>
      <c r="N166" s="42">
        <v>6.6357000663570004E-2</v>
      </c>
      <c r="O166" s="43">
        <v>1</v>
      </c>
      <c r="P166" s="40">
        <v>8731</v>
      </c>
      <c r="Q166" s="39" t="s">
        <v>190</v>
      </c>
      <c r="R166" s="40">
        <v>337.5</v>
      </c>
      <c r="S166" s="39" t="s">
        <v>190</v>
      </c>
      <c r="T166" s="39" t="s">
        <v>125</v>
      </c>
      <c r="U166" s="40">
        <v>315</v>
      </c>
      <c r="V166" s="40">
        <v>45</v>
      </c>
      <c r="W166" s="40">
        <v>31.819805153394629</v>
      </c>
      <c r="X166" s="40">
        <v>-31.819805153394647</v>
      </c>
      <c r="Y166" s="40">
        <v>-11.89</v>
      </c>
      <c r="Z166" s="40">
        <v>0</v>
      </c>
      <c r="AA166" s="40">
        <v>18.150000000000002</v>
      </c>
      <c r="AB166" s="40">
        <v>90</v>
      </c>
      <c r="AC166" s="40">
        <v>32</v>
      </c>
      <c r="AD166" s="40">
        <v>0</v>
      </c>
      <c r="AE166" s="40">
        <v>90</v>
      </c>
      <c r="AF166" s="40">
        <v>3</v>
      </c>
      <c r="AG166" s="44" t="s">
        <v>455</v>
      </c>
      <c r="AH166" s="40">
        <f>VLOOKUP($A166,'[1]Script-VRA-Script'!$A$12:$AF$515,27,FALSE)</f>
        <v>2.7</v>
      </c>
      <c r="AI166" s="40">
        <f>VLOOKUP($A166,'[1]Script-VRA-Script'!$A$12:$AF$515,28,FALSE)</f>
        <v>2</v>
      </c>
      <c r="AJ166" s="45">
        <f>VLOOKUP($A166,'[1]Script-VRA-Script'!$A$12:$AF$515,29,FALSE)</f>
        <v>0.11086474501108648</v>
      </c>
      <c r="AK166" s="39">
        <f t="shared" si="6"/>
        <v>500</v>
      </c>
      <c r="AL166" s="44" t="str">
        <f t="shared" si="5"/>
        <v>WI\seed1\GA-15f_R_SubCase-3.dat</v>
      </c>
    </row>
    <row r="167" spans="1:38" x14ac:dyDescent="0.25">
      <c r="A167" s="37">
        <v>379</v>
      </c>
      <c r="B167" s="38" t="s">
        <v>456</v>
      </c>
      <c r="C167" s="39"/>
      <c r="D167" s="40">
        <v>30</v>
      </c>
      <c r="E167" s="40">
        <v>100</v>
      </c>
      <c r="F167" s="41">
        <v>0.02</v>
      </c>
      <c r="G167" s="41">
        <v>0.3</v>
      </c>
      <c r="H167" s="39" t="s">
        <v>121</v>
      </c>
      <c r="I167" s="39" t="s">
        <v>122</v>
      </c>
      <c r="J167" s="39" t="s">
        <v>144</v>
      </c>
      <c r="K167" s="40">
        <v>67.5</v>
      </c>
      <c r="L167" s="40">
        <v>2.7</v>
      </c>
      <c r="M167" s="40">
        <v>8</v>
      </c>
      <c r="N167" s="42">
        <v>7.2992700729927015E-2</v>
      </c>
      <c r="O167" s="43">
        <v>1</v>
      </c>
      <c r="P167" s="40">
        <v>5069.3</v>
      </c>
      <c r="Q167" s="39" t="s">
        <v>163</v>
      </c>
      <c r="R167" s="40">
        <v>22.5</v>
      </c>
      <c r="S167" s="39" t="s">
        <v>163</v>
      </c>
      <c r="T167" s="39" t="s">
        <v>165</v>
      </c>
      <c r="U167" s="40">
        <v>45</v>
      </c>
      <c r="V167" s="40">
        <v>45</v>
      </c>
      <c r="W167" s="40">
        <v>31.81980515339464</v>
      </c>
      <c r="X167" s="40">
        <v>31.819805153394636</v>
      </c>
      <c r="Y167" s="40">
        <v>-24.5</v>
      </c>
      <c r="Z167" s="40">
        <v>0</v>
      </c>
      <c r="AA167" s="40">
        <v>18.150000000000002</v>
      </c>
      <c r="AB167" s="40">
        <v>90</v>
      </c>
      <c r="AC167" s="40">
        <v>32</v>
      </c>
      <c r="AD167" s="40">
        <v>0</v>
      </c>
      <c r="AE167" s="40">
        <v>90</v>
      </c>
      <c r="AF167" s="40">
        <v>3</v>
      </c>
      <c r="AG167" s="44" t="s">
        <v>457</v>
      </c>
      <c r="AH167" s="40">
        <f>VLOOKUP($A167,'[1]Script-VRA-Script'!$A$12:$AF$515,27,FALSE)</f>
        <v>2.7</v>
      </c>
      <c r="AI167" s="40">
        <f>VLOOKUP($A167,'[1]Script-VRA-Script'!$A$12:$AF$515,28,FALSE)</f>
        <v>2</v>
      </c>
      <c r="AJ167" s="45">
        <f>VLOOKUP($A167,'[1]Script-VRA-Script'!$A$12:$AF$515,29,FALSE)</f>
        <v>0.12195121951219513</v>
      </c>
      <c r="AK167" s="39">
        <f t="shared" si="6"/>
        <v>500</v>
      </c>
      <c r="AL167" s="44" t="str">
        <f t="shared" si="5"/>
        <v>WI\seed1\GA-15g_H_SubCase-1.dat</v>
      </c>
    </row>
    <row r="168" spans="1:38" x14ac:dyDescent="0.25">
      <c r="A168" s="37">
        <v>379</v>
      </c>
      <c r="B168" s="38" t="s">
        <v>458</v>
      </c>
      <c r="C168" s="39"/>
      <c r="D168" s="40">
        <v>30</v>
      </c>
      <c r="E168" s="40">
        <v>100</v>
      </c>
      <c r="F168" s="41">
        <v>0.02</v>
      </c>
      <c r="G168" s="41">
        <v>0.3</v>
      </c>
      <c r="H168" s="39" t="s">
        <v>121</v>
      </c>
      <c r="I168" s="39" t="s">
        <v>122</v>
      </c>
      <c r="J168" s="39" t="s">
        <v>144</v>
      </c>
      <c r="K168" s="40">
        <v>67.5</v>
      </c>
      <c r="L168" s="40">
        <v>2.7</v>
      </c>
      <c r="M168" s="40">
        <v>8</v>
      </c>
      <c r="N168" s="42">
        <v>7.2992700729927015E-2</v>
      </c>
      <c r="O168" s="43">
        <v>1</v>
      </c>
      <c r="P168" s="40">
        <v>5357.3</v>
      </c>
      <c r="Q168" s="39" t="s">
        <v>163</v>
      </c>
      <c r="R168" s="40">
        <v>22.5</v>
      </c>
      <c r="S168" s="39" t="s">
        <v>163</v>
      </c>
      <c r="T168" s="39" t="s">
        <v>165</v>
      </c>
      <c r="U168" s="40">
        <v>45</v>
      </c>
      <c r="V168" s="40">
        <v>45</v>
      </c>
      <c r="W168" s="40">
        <v>31.81980515339464</v>
      </c>
      <c r="X168" s="40">
        <v>31.819805153394636</v>
      </c>
      <c r="Y168" s="40">
        <v>-24.5</v>
      </c>
      <c r="Z168" s="40">
        <v>0</v>
      </c>
      <c r="AA168" s="40">
        <v>18.150000000000002</v>
      </c>
      <c r="AB168" s="40">
        <v>90</v>
      </c>
      <c r="AC168" s="40">
        <v>32</v>
      </c>
      <c r="AD168" s="40">
        <v>0</v>
      </c>
      <c r="AE168" s="40">
        <v>90</v>
      </c>
      <c r="AF168" s="40">
        <v>3</v>
      </c>
      <c r="AG168" s="44" t="s">
        <v>459</v>
      </c>
      <c r="AH168" s="40">
        <f>VLOOKUP($A168,'[1]Script-VRA-Script'!$A$12:$AF$515,27,FALSE)</f>
        <v>2.7</v>
      </c>
      <c r="AI168" s="40">
        <f>VLOOKUP($A168,'[1]Script-VRA-Script'!$A$12:$AF$515,28,FALSE)</f>
        <v>2</v>
      </c>
      <c r="AJ168" s="45">
        <f>VLOOKUP($A168,'[1]Script-VRA-Script'!$A$12:$AF$515,29,FALSE)</f>
        <v>0.12195121951219513</v>
      </c>
      <c r="AK168" s="39">
        <f t="shared" si="6"/>
        <v>500</v>
      </c>
      <c r="AL168" s="44" t="str">
        <f t="shared" si="5"/>
        <v>WI\seed1\GA-15g_H_SubCase-2.dat</v>
      </c>
    </row>
    <row r="169" spans="1:38" x14ac:dyDescent="0.25">
      <c r="A169" s="37">
        <v>386</v>
      </c>
      <c r="B169" s="38" t="s">
        <v>460</v>
      </c>
      <c r="C169" s="39"/>
      <c r="D169" s="40">
        <v>30</v>
      </c>
      <c r="E169" s="40">
        <v>100</v>
      </c>
      <c r="F169" s="41">
        <v>0.02</v>
      </c>
      <c r="G169" s="41">
        <v>0.3</v>
      </c>
      <c r="H169" s="39" t="s">
        <v>121</v>
      </c>
      <c r="I169" s="39" t="s">
        <v>122</v>
      </c>
      <c r="J169" s="39" t="s">
        <v>144</v>
      </c>
      <c r="K169" s="40">
        <v>67.5</v>
      </c>
      <c r="L169" s="40">
        <v>2.7</v>
      </c>
      <c r="M169" s="40">
        <v>8</v>
      </c>
      <c r="N169" s="42">
        <v>6.6357000663570004E-2</v>
      </c>
      <c r="O169" s="43">
        <v>1</v>
      </c>
      <c r="P169" s="40">
        <v>3041.1000000000004</v>
      </c>
      <c r="Q169" s="39" t="s">
        <v>163</v>
      </c>
      <c r="R169" s="40">
        <v>22.5</v>
      </c>
      <c r="S169" s="39" t="s">
        <v>163</v>
      </c>
      <c r="T169" s="39" t="s">
        <v>125</v>
      </c>
      <c r="U169" s="40">
        <v>45</v>
      </c>
      <c r="V169" s="40">
        <v>45</v>
      </c>
      <c r="W169" s="40">
        <v>31.81980515339464</v>
      </c>
      <c r="X169" s="40">
        <v>31.819805153394636</v>
      </c>
      <c r="Y169" s="40">
        <v>-11.89</v>
      </c>
      <c r="Z169" s="40">
        <v>0</v>
      </c>
      <c r="AA169" s="40">
        <v>18.150000000000002</v>
      </c>
      <c r="AB169" s="40">
        <v>90</v>
      </c>
      <c r="AC169" s="40">
        <v>32</v>
      </c>
      <c r="AD169" s="40">
        <v>0</v>
      </c>
      <c r="AE169" s="40">
        <v>90</v>
      </c>
      <c r="AF169" s="40">
        <v>3</v>
      </c>
      <c r="AG169" s="44" t="s">
        <v>461</v>
      </c>
      <c r="AH169" s="40">
        <f>VLOOKUP($A169,'[1]Script-VRA-Script'!$A$12:$AF$515,27,FALSE)</f>
        <v>2.7</v>
      </c>
      <c r="AI169" s="40">
        <f>VLOOKUP($A169,'[1]Script-VRA-Script'!$A$12:$AF$515,28,FALSE)</f>
        <v>2</v>
      </c>
      <c r="AJ169" s="45">
        <f>VLOOKUP($A169,'[1]Script-VRA-Script'!$A$12:$AF$515,29,FALSE)</f>
        <v>0.11086474501108648</v>
      </c>
      <c r="AK169" s="39">
        <f t="shared" si="6"/>
        <v>500</v>
      </c>
      <c r="AL169" s="44" t="str">
        <f t="shared" si="5"/>
        <v>WI\seed1\GA-15g_R_SubCase-1.dat</v>
      </c>
    </row>
    <row r="170" spans="1:38" x14ac:dyDescent="0.25">
      <c r="A170" s="37">
        <v>386</v>
      </c>
      <c r="B170" s="38" t="s">
        <v>462</v>
      </c>
      <c r="C170" s="39"/>
      <c r="D170" s="40">
        <v>30</v>
      </c>
      <c r="E170" s="40">
        <v>100</v>
      </c>
      <c r="F170" s="41">
        <v>0.02</v>
      </c>
      <c r="G170" s="41">
        <v>0.3</v>
      </c>
      <c r="H170" s="39" t="s">
        <v>121</v>
      </c>
      <c r="I170" s="39" t="s">
        <v>122</v>
      </c>
      <c r="J170" s="39" t="s">
        <v>144</v>
      </c>
      <c r="K170" s="40">
        <v>67.5</v>
      </c>
      <c r="L170" s="40">
        <v>2.7</v>
      </c>
      <c r="M170" s="40">
        <v>8</v>
      </c>
      <c r="N170" s="42">
        <v>6.6357000663570004E-2</v>
      </c>
      <c r="O170" s="43">
        <v>1</v>
      </c>
      <c r="P170" s="40">
        <v>5861.2000000000007</v>
      </c>
      <c r="Q170" s="39" t="s">
        <v>163</v>
      </c>
      <c r="R170" s="40">
        <v>22.5</v>
      </c>
      <c r="S170" s="39" t="s">
        <v>163</v>
      </c>
      <c r="T170" s="39" t="s">
        <v>125</v>
      </c>
      <c r="U170" s="40">
        <v>45</v>
      </c>
      <c r="V170" s="40">
        <v>45</v>
      </c>
      <c r="W170" s="40">
        <v>31.81980515339464</v>
      </c>
      <c r="X170" s="40">
        <v>31.819805153394636</v>
      </c>
      <c r="Y170" s="40">
        <v>-11.89</v>
      </c>
      <c r="Z170" s="40">
        <v>0</v>
      </c>
      <c r="AA170" s="40">
        <v>18.150000000000002</v>
      </c>
      <c r="AB170" s="40">
        <v>90</v>
      </c>
      <c r="AC170" s="40">
        <v>32</v>
      </c>
      <c r="AD170" s="40">
        <v>0</v>
      </c>
      <c r="AE170" s="40">
        <v>90</v>
      </c>
      <c r="AF170" s="40">
        <v>3</v>
      </c>
      <c r="AG170" s="44" t="s">
        <v>463</v>
      </c>
      <c r="AH170" s="40">
        <f>VLOOKUP($A170,'[1]Script-VRA-Script'!$A$12:$AF$515,27,FALSE)</f>
        <v>2.7</v>
      </c>
      <c r="AI170" s="40">
        <f>VLOOKUP($A170,'[1]Script-VRA-Script'!$A$12:$AF$515,28,FALSE)</f>
        <v>2</v>
      </c>
      <c r="AJ170" s="45">
        <f>VLOOKUP($A170,'[1]Script-VRA-Script'!$A$12:$AF$515,29,FALSE)</f>
        <v>0.11086474501108648</v>
      </c>
      <c r="AK170" s="39">
        <f t="shared" si="6"/>
        <v>500</v>
      </c>
      <c r="AL170" s="44" t="str">
        <f t="shared" si="5"/>
        <v>WI\seed1\GA-15g_R_SubCase-2.dat</v>
      </c>
    </row>
    <row r="171" spans="1:38" x14ac:dyDescent="0.25">
      <c r="A171" s="37">
        <v>386</v>
      </c>
      <c r="B171" s="38" t="s">
        <v>464</v>
      </c>
      <c r="C171" s="39"/>
      <c r="D171" s="40">
        <v>30</v>
      </c>
      <c r="E171" s="40">
        <v>100</v>
      </c>
      <c r="F171" s="41">
        <v>0.02</v>
      </c>
      <c r="G171" s="41">
        <v>0.3</v>
      </c>
      <c r="H171" s="39" t="s">
        <v>121</v>
      </c>
      <c r="I171" s="39" t="s">
        <v>122</v>
      </c>
      <c r="J171" s="39" t="s">
        <v>144</v>
      </c>
      <c r="K171" s="40">
        <v>67.5</v>
      </c>
      <c r="L171" s="40">
        <v>2.7</v>
      </c>
      <c r="M171" s="40">
        <v>8</v>
      </c>
      <c r="N171" s="42">
        <v>6.6357000663570004E-2</v>
      </c>
      <c r="O171" s="43">
        <v>1</v>
      </c>
      <c r="P171" s="40">
        <v>8730.9</v>
      </c>
      <c r="Q171" s="39" t="s">
        <v>163</v>
      </c>
      <c r="R171" s="40">
        <v>22.5</v>
      </c>
      <c r="S171" s="39" t="s">
        <v>163</v>
      </c>
      <c r="T171" s="39" t="s">
        <v>125</v>
      </c>
      <c r="U171" s="40">
        <v>45</v>
      </c>
      <c r="V171" s="40">
        <v>45</v>
      </c>
      <c r="W171" s="40">
        <v>31.81980515339464</v>
      </c>
      <c r="X171" s="40">
        <v>31.819805153394636</v>
      </c>
      <c r="Y171" s="40">
        <v>-11.89</v>
      </c>
      <c r="Z171" s="40">
        <v>0</v>
      </c>
      <c r="AA171" s="40">
        <v>18.150000000000002</v>
      </c>
      <c r="AB171" s="40">
        <v>90</v>
      </c>
      <c r="AC171" s="40">
        <v>32</v>
      </c>
      <c r="AD171" s="40">
        <v>0</v>
      </c>
      <c r="AE171" s="40">
        <v>90</v>
      </c>
      <c r="AF171" s="40">
        <v>3</v>
      </c>
      <c r="AG171" s="44" t="s">
        <v>465</v>
      </c>
      <c r="AH171" s="40">
        <f>VLOOKUP($A171,'[1]Script-VRA-Script'!$A$12:$AF$515,27,FALSE)</f>
        <v>2.7</v>
      </c>
      <c r="AI171" s="40">
        <f>VLOOKUP($A171,'[1]Script-VRA-Script'!$A$12:$AF$515,28,FALSE)</f>
        <v>2</v>
      </c>
      <c r="AJ171" s="45">
        <f>VLOOKUP($A171,'[1]Script-VRA-Script'!$A$12:$AF$515,29,FALSE)</f>
        <v>0.11086474501108648</v>
      </c>
      <c r="AK171" s="39">
        <f t="shared" si="6"/>
        <v>500</v>
      </c>
      <c r="AL171" s="44" t="str">
        <f t="shared" si="5"/>
        <v>WI\seed1\GA-15g_R_SubCase-3.dat</v>
      </c>
    </row>
    <row r="172" spans="1:38" x14ac:dyDescent="0.25">
      <c r="A172" s="37">
        <v>389</v>
      </c>
      <c r="B172" s="38" t="s">
        <v>466</v>
      </c>
      <c r="C172" s="39"/>
      <c r="D172" s="40">
        <v>30</v>
      </c>
      <c r="E172" s="40">
        <v>100</v>
      </c>
      <c r="F172" s="41">
        <v>0.02</v>
      </c>
      <c r="G172" s="41">
        <v>0.3</v>
      </c>
      <c r="H172" s="39" t="s">
        <v>121</v>
      </c>
      <c r="I172" s="39" t="s">
        <v>122</v>
      </c>
      <c r="J172" s="39" t="s">
        <v>164</v>
      </c>
      <c r="K172" s="40">
        <v>22.5</v>
      </c>
      <c r="L172" s="40">
        <v>2.7</v>
      </c>
      <c r="M172" s="40">
        <v>8</v>
      </c>
      <c r="N172" s="42">
        <v>6.6357000663570004E-2</v>
      </c>
      <c r="O172" s="43">
        <v>1</v>
      </c>
      <c r="P172" s="40">
        <v>5862.6</v>
      </c>
      <c r="Q172" s="39" t="s">
        <v>143</v>
      </c>
      <c r="R172" s="40">
        <v>67.5</v>
      </c>
      <c r="S172" s="39" t="s">
        <v>143</v>
      </c>
      <c r="T172" s="39" t="s">
        <v>165</v>
      </c>
      <c r="U172" s="40">
        <v>45</v>
      </c>
      <c r="V172" s="40">
        <v>45</v>
      </c>
      <c r="W172" s="40">
        <v>31.81980515339464</v>
      </c>
      <c r="X172" s="40">
        <v>31.819805153394636</v>
      </c>
      <c r="Y172" s="40">
        <v>-24.5</v>
      </c>
      <c r="Z172" s="40">
        <v>0</v>
      </c>
      <c r="AA172" s="40">
        <v>18.150000000000002</v>
      </c>
      <c r="AB172" s="40">
        <v>90</v>
      </c>
      <c r="AC172" s="40">
        <v>32</v>
      </c>
      <c r="AD172" s="40">
        <v>0</v>
      </c>
      <c r="AE172" s="40">
        <v>90</v>
      </c>
      <c r="AF172" s="40">
        <v>3</v>
      </c>
      <c r="AG172" s="44" t="s">
        <v>467</v>
      </c>
      <c r="AH172" s="40">
        <f>VLOOKUP($A172,'[1]Script-VRA-Script'!$A$12:$AF$515,27,FALSE)</f>
        <v>2.7</v>
      </c>
      <c r="AI172" s="40">
        <f>VLOOKUP($A172,'[1]Script-VRA-Script'!$A$12:$AF$515,28,FALSE)</f>
        <v>2</v>
      </c>
      <c r="AJ172" s="45">
        <f>VLOOKUP($A172,'[1]Script-VRA-Script'!$A$12:$AF$515,29,FALSE)</f>
        <v>0.11086474501108648</v>
      </c>
      <c r="AK172" s="39">
        <f t="shared" si="6"/>
        <v>500</v>
      </c>
      <c r="AL172" s="44" t="str">
        <f t="shared" si="5"/>
        <v>WI\seed1\GA-15h_H_R_SubCase-1.dat</v>
      </c>
    </row>
    <row r="173" spans="1:38" x14ac:dyDescent="0.25">
      <c r="A173" s="37">
        <v>389</v>
      </c>
      <c r="B173" s="38" t="s">
        <v>468</v>
      </c>
      <c r="C173" s="39"/>
      <c r="D173" s="40">
        <v>30</v>
      </c>
      <c r="E173" s="40">
        <v>100</v>
      </c>
      <c r="F173" s="41">
        <v>0.02</v>
      </c>
      <c r="G173" s="41">
        <v>0.3</v>
      </c>
      <c r="H173" s="39" t="s">
        <v>121</v>
      </c>
      <c r="I173" s="39" t="s">
        <v>122</v>
      </c>
      <c r="J173" s="39" t="s">
        <v>164</v>
      </c>
      <c r="K173" s="40">
        <v>22.5</v>
      </c>
      <c r="L173" s="40">
        <v>2.7</v>
      </c>
      <c r="M173" s="40">
        <v>8</v>
      </c>
      <c r="N173" s="42">
        <v>6.6357000663570004E-2</v>
      </c>
      <c r="O173" s="43">
        <v>1</v>
      </c>
      <c r="P173" s="40">
        <v>8731.3000000000011</v>
      </c>
      <c r="Q173" s="39" t="s">
        <v>143</v>
      </c>
      <c r="R173" s="40">
        <v>67.5</v>
      </c>
      <c r="S173" s="39" t="s">
        <v>143</v>
      </c>
      <c r="T173" s="39" t="s">
        <v>165</v>
      </c>
      <c r="U173" s="40">
        <v>45</v>
      </c>
      <c r="V173" s="40">
        <v>45</v>
      </c>
      <c r="W173" s="40">
        <v>31.81980515339464</v>
      </c>
      <c r="X173" s="40">
        <v>31.819805153394636</v>
      </c>
      <c r="Y173" s="40">
        <v>-24.5</v>
      </c>
      <c r="Z173" s="40">
        <v>0</v>
      </c>
      <c r="AA173" s="40">
        <v>18.150000000000002</v>
      </c>
      <c r="AB173" s="40">
        <v>90</v>
      </c>
      <c r="AC173" s="40">
        <v>32</v>
      </c>
      <c r="AD173" s="40">
        <v>0</v>
      </c>
      <c r="AE173" s="40">
        <v>90</v>
      </c>
      <c r="AF173" s="40">
        <v>3</v>
      </c>
      <c r="AG173" s="44" t="s">
        <v>469</v>
      </c>
      <c r="AH173" s="40">
        <f>VLOOKUP($A173,'[1]Script-VRA-Script'!$A$12:$AF$515,27,FALSE)</f>
        <v>2.7</v>
      </c>
      <c r="AI173" s="40">
        <f>VLOOKUP($A173,'[1]Script-VRA-Script'!$A$12:$AF$515,28,FALSE)</f>
        <v>2</v>
      </c>
      <c r="AJ173" s="45">
        <f>VLOOKUP($A173,'[1]Script-VRA-Script'!$A$12:$AF$515,29,FALSE)</f>
        <v>0.11086474501108648</v>
      </c>
      <c r="AK173" s="39">
        <f t="shared" si="6"/>
        <v>500</v>
      </c>
      <c r="AL173" s="44" t="str">
        <f t="shared" si="5"/>
        <v>WI\seed1\GA-15h_H_R_SubCase-2.dat</v>
      </c>
    </row>
    <row r="174" spans="1:38" x14ac:dyDescent="0.25">
      <c r="A174" s="37">
        <v>397</v>
      </c>
      <c r="B174" s="38" t="s">
        <v>470</v>
      </c>
      <c r="C174" s="39"/>
      <c r="D174" s="40">
        <v>30</v>
      </c>
      <c r="E174" s="40">
        <v>100</v>
      </c>
      <c r="F174" s="41">
        <v>0.02</v>
      </c>
      <c r="G174" s="41">
        <v>0.3</v>
      </c>
      <c r="H174" s="39" t="s">
        <v>121</v>
      </c>
      <c r="I174" s="39" t="s">
        <v>122</v>
      </c>
      <c r="J174" s="39" t="s">
        <v>181</v>
      </c>
      <c r="K174" s="40">
        <v>202.5</v>
      </c>
      <c r="L174" s="40">
        <v>2.7</v>
      </c>
      <c r="M174" s="40">
        <v>8</v>
      </c>
      <c r="N174" s="42">
        <v>7.2992700729927015E-2</v>
      </c>
      <c r="O174" s="43">
        <v>1</v>
      </c>
      <c r="P174" s="40">
        <v>5050.5</v>
      </c>
      <c r="Q174" s="39" t="s">
        <v>198</v>
      </c>
      <c r="R174" s="40">
        <v>157.5</v>
      </c>
      <c r="S174" s="39" t="s">
        <v>198</v>
      </c>
      <c r="T174" s="39" t="s">
        <v>165</v>
      </c>
      <c r="U174" s="40">
        <v>180</v>
      </c>
      <c r="V174" s="40">
        <v>45</v>
      </c>
      <c r="W174" s="40">
        <v>-45</v>
      </c>
      <c r="X174" s="40">
        <v>5.5107285922006977E-15</v>
      </c>
      <c r="Y174" s="40">
        <v>-24.5</v>
      </c>
      <c r="Z174" s="40">
        <v>0</v>
      </c>
      <c r="AA174" s="40">
        <v>18.150000000000002</v>
      </c>
      <c r="AB174" s="40">
        <v>90</v>
      </c>
      <c r="AC174" s="40">
        <v>32</v>
      </c>
      <c r="AD174" s="40">
        <v>0</v>
      </c>
      <c r="AE174" s="40">
        <v>90</v>
      </c>
      <c r="AF174" s="40">
        <v>3</v>
      </c>
      <c r="AG174" s="44" t="s">
        <v>471</v>
      </c>
      <c r="AH174" s="40">
        <f>VLOOKUP($A174,'[1]Script-VRA-Script'!$A$12:$AF$515,27,FALSE)</f>
        <v>2.7</v>
      </c>
      <c r="AI174" s="40">
        <f>VLOOKUP($A174,'[1]Script-VRA-Script'!$A$12:$AF$515,28,FALSE)</f>
        <v>2</v>
      </c>
      <c r="AJ174" s="45">
        <f>VLOOKUP($A174,'[1]Script-VRA-Script'!$A$12:$AF$515,29,FALSE)</f>
        <v>0.12195121951219513</v>
      </c>
      <c r="AK174" s="39">
        <f t="shared" si="6"/>
        <v>500</v>
      </c>
      <c r="AL174" s="44" t="str">
        <f t="shared" si="5"/>
        <v>WI\seed1\GA-16a_H_SubCase-1.dat</v>
      </c>
    </row>
    <row r="175" spans="1:38" x14ac:dyDescent="0.25">
      <c r="A175" s="37">
        <v>398</v>
      </c>
      <c r="B175" s="38" t="s">
        <v>472</v>
      </c>
      <c r="C175" s="39"/>
      <c r="D175" s="40">
        <v>30</v>
      </c>
      <c r="E175" s="40">
        <v>100</v>
      </c>
      <c r="F175" s="41">
        <v>0.02</v>
      </c>
      <c r="G175" s="41">
        <v>0.3</v>
      </c>
      <c r="H175" s="39" t="s">
        <v>121</v>
      </c>
      <c r="I175" s="39" t="s">
        <v>122</v>
      </c>
      <c r="J175" s="39" t="s">
        <v>181</v>
      </c>
      <c r="K175" s="40">
        <v>202.5</v>
      </c>
      <c r="L175" s="40">
        <v>2.7</v>
      </c>
      <c r="M175" s="40">
        <v>8</v>
      </c>
      <c r="N175" s="42">
        <v>6.6357000663570004E-2</v>
      </c>
      <c r="O175" s="43">
        <v>1</v>
      </c>
      <c r="P175" s="40">
        <v>5862.9000000000005</v>
      </c>
      <c r="Q175" s="39" t="s">
        <v>198</v>
      </c>
      <c r="R175" s="40">
        <v>157.5</v>
      </c>
      <c r="S175" s="39" t="s">
        <v>198</v>
      </c>
      <c r="T175" s="39" t="s">
        <v>165</v>
      </c>
      <c r="U175" s="40">
        <v>180</v>
      </c>
      <c r="V175" s="40">
        <v>45</v>
      </c>
      <c r="W175" s="40">
        <v>-45</v>
      </c>
      <c r="X175" s="40">
        <v>5.5107285922006977E-15</v>
      </c>
      <c r="Y175" s="40">
        <v>-24.5</v>
      </c>
      <c r="Z175" s="40">
        <v>0</v>
      </c>
      <c r="AA175" s="40">
        <v>18.150000000000002</v>
      </c>
      <c r="AB175" s="40">
        <v>90</v>
      </c>
      <c r="AC175" s="40">
        <v>32</v>
      </c>
      <c r="AD175" s="40">
        <v>0</v>
      </c>
      <c r="AE175" s="40">
        <v>90</v>
      </c>
      <c r="AF175" s="40">
        <v>3</v>
      </c>
      <c r="AG175" s="44" t="s">
        <v>473</v>
      </c>
      <c r="AH175" s="40">
        <f>VLOOKUP($A175,'[1]Script-VRA-Script'!$A$12:$AF$515,27,FALSE)</f>
        <v>2.7</v>
      </c>
      <c r="AI175" s="40">
        <f>VLOOKUP($A175,'[1]Script-VRA-Script'!$A$12:$AF$515,28,FALSE)</f>
        <v>2</v>
      </c>
      <c r="AJ175" s="45">
        <f>VLOOKUP($A175,'[1]Script-VRA-Script'!$A$12:$AF$515,29,FALSE)</f>
        <v>0.11086474501108648</v>
      </c>
      <c r="AK175" s="39">
        <f t="shared" si="6"/>
        <v>500</v>
      </c>
      <c r="AL175" s="44" t="str">
        <f t="shared" si="5"/>
        <v>WI\seed1\GA-16a_R_SubCase-1.dat</v>
      </c>
    </row>
    <row r="176" spans="1:38" x14ac:dyDescent="0.25">
      <c r="A176" s="37">
        <v>398</v>
      </c>
      <c r="B176" s="38" t="s">
        <v>474</v>
      </c>
      <c r="C176" s="39"/>
      <c r="D176" s="40">
        <v>30</v>
      </c>
      <c r="E176" s="40">
        <v>100</v>
      </c>
      <c r="F176" s="41">
        <v>0.02</v>
      </c>
      <c r="G176" s="41">
        <v>0.3</v>
      </c>
      <c r="H176" s="39" t="s">
        <v>121</v>
      </c>
      <c r="I176" s="39" t="s">
        <v>122</v>
      </c>
      <c r="J176" s="39" t="s">
        <v>181</v>
      </c>
      <c r="K176" s="40">
        <v>202.5</v>
      </c>
      <c r="L176" s="40">
        <v>2.7</v>
      </c>
      <c r="M176" s="40">
        <v>8</v>
      </c>
      <c r="N176" s="42">
        <v>6.6357000663570004E-2</v>
      </c>
      <c r="O176" s="43">
        <v>1</v>
      </c>
      <c r="P176" s="40">
        <v>8732.1</v>
      </c>
      <c r="Q176" s="39" t="s">
        <v>198</v>
      </c>
      <c r="R176" s="40">
        <v>157.5</v>
      </c>
      <c r="S176" s="39" t="s">
        <v>198</v>
      </c>
      <c r="T176" s="39" t="s">
        <v>165</v>
      </c>
      <c r="U176" s="40">
        <v>180</v>
      </c>
      <c r="V176" s="40">
        <v>45</v>
      </c>
      <c r="W176" s="40">
        <v>-45</v>
      </c>
      <c r="X176" s="40">
        <v>5.5107285922006977E-15</v>
      </c>
      <c r="Y176" s="40">
        <v>-24.5</v>
      </c>
      <c r="Z176" s="40">
        <v>0</v>
      </c>
      <c r="AA176" s="40">
        <v>18.150000000000002</v>
      </c>
      <c r="AB176" s="40">
        <v>90</v>
      </c>
      <c r="AC176" s="40">
        <v>32</v>
      </c>
      <c r="AD176" s="40">
        <v>0</v>
      </c>
      <c r="AE176" s="40">
        <v>90</v>
      </c>
      <c r="AF176" s="40">
        <v>3</v>
      </c>
      <c r="AG176" s="44" t="s">
        <v>475</v>
      </c>
      <c r="AH176" s="40">
        <f>VLOOKUP($A176,'[1]Script-VRA-Script'!$A$12:$AF$515,27,FALSE)</f>
        <v>2.7</v>
      </c>
      <c r="AI176" s="40">
        <f>VLOOKUP($A176,'[1]Script-VRA-Script'!$A$12:$AF$515,28,FALSE)</f>
        <v>2</v>
      </c>
      <c r="AJ176" s="45">
        <f>VLOOKUP($A176,'[1]Script-VRA-Script'!$A$12:$AF$515,29,FALSE)</f>
        <v>0.11086474501108648</v>
      </c>
      <c r="AK176" s="39">
        <f t="shared" si="6"/>
        <v>500</v>
      </c>
      <c r="AL176" s="44" t="str">
        <f t="shared" si="5"/>
        <v>WI\seed1\GA-16a_R_SubCase-2.dat</v>
      </c>
    </row>
    <row r="177" spans="1:38" x14ac:dyDescent="0.25">
      <c r="A177" s="37">
        <v>406</v>
      </c>
      <c r="B177" s="38" t="s">
        <v>476</v>
      </c>
      <c r="C177" s="39"/>
      <c r="D177" s="40">
        <v>30</v>
      </c>
      <c r="E177" s="40">
        <v>100</v>
      </c>
      <c r="F177" s="41">
        <v>0.02</v>
      </c>
      <c r="G177" s="41">
        <v>0.3</v>
      </c>
      <c r="H177" s="39" t="s">
        <v>121</v>
      </c>
      <c r="I177" s="39" t="s">
        <v>122</v>
      </c>
      <c r="J177" s="39" t="s">
        <v>199</v>
      </c>
      <c r="K177" s="40">
        <v>157.5</v>
      </c>
      <c r="L177" s="40">
        <v>2.7</v>
      </c>
      <c r="M177" s="40">
        <v>8</v>
      </c>
      <c r="N177" s="42">
        <v>7.2992700729927015E-2</v>
      </c>
      <c r="O177" s="43">
        <v>1</v>
      </c>
      <c r="P177" s="40">
        <v>5057.3</v>
      </c>
      <c r="Q177" s="39" t="s">
        <v>180</v>
      </c>
      <c r="R177" s="40">
        <v>202.5</v>
      </c>
      <c r="S177" s="39" t="s">
        <v>180</v>
      </c>
      <c r="T177" s="39" t="s">
        <v>165</v>
      </c>
      <c r="U177" s="40">
        <v>180</v>
      </c>
      <c r="V177" s="40">
        <v>45</v>
      </c>
      <c r="W177" s="40">
        <v>-45</v>
      </c>
      <c r="X177" s="40">
        <v>5.5107285922006977E-15</v>
      </c>
      <c r="Y177" s="40">
        <v>-24.5</v>
      </c>
      <c r="Z177" s="40">
        <v>0</v>
      </c>
      <c r="AA177" s="40">
        <v>18.150000000000002</v>
      </c>
      <c r="AB177" s="40">
        <v>90</v>
      </c>
      <c r="AC177" s="40">
        <v>32</v>
      </c>
      <c r="AD177" s="40">
        <v>0</v>
      </c>
      <c r="AE177" s="40">
        <v>90</v>
      </c>
      <c r="AF177" s="40">
        <v>3</v>
      </c>
      <c r="AG177" s="44" t="s">
        <v>477</v>
      </c>
      <c r="AH177" s="40">
        <f>VLOOKUP($A177,'[1]Script-VRA-Script'!$A$12:$AF$515,27,FALSE)</f>
        <v>2.7</v>
      </c>
      <c r="AI177" s="40">
        <f>VLOOKUP($A177,'[1]Script-VRA-Script'!$A$12:$AF$515,28,FALSE)</f>
        <v>2</v>
      </c>
      <c r="AJ177" s="45">
        <f>VLOOKUP($A177,'[1]Script-VRA-Script'!$A$12:$AF$515,29,FALSE)</f>
        <v>0.12195121951219513</v>
      </c>
      <c r="AK177" s="39">
        <f t="shared" si="6"/>
        <v>500</v>
      </c>
      <c r="AL177" s="44" t="str">
        <f t="shared" si="5"/>
        <v>WI\seed1\GA-16b_H_SubCase-1.dat</v>
      </c>
    </row>
    <row r="178" spans="1:38" x14ac:dyDescent="0.25">
      <c r="A178" s="37">
        <v>407</v>
      </c>
      <c r="B178" s="38" t="s">
        <v>478</v>
      </c>
      <c r="C178" s="39"/>
      <c r="D178" s="40">
        <v>30</v>
      </c>
      <c r="E178" s="40">
        <v>100</v>
      </c>
      <c r="F178" s="41">
        <v>0.02</v>
      </c>
      <c r="G178" s="41">
        <v>0.3</v>
      </c>
      <c r="H178" s="39" t="s">
        <v>121</v>
      </c>
      <c r="I178" s="39" t="s">
        <v>122</v>
      </c>
      <c r="J178" s="39" t="s">
        <v>199</v>
      </c>
      <c r="K178" s="40">
        <v>157.5</v>
      </c>
      <c r="L178" s="40">
        <v>2.7</v>
      </c>
      <c r="M178" s="40">
        <v>8</v>
      </c>
      <c r="N178" s="42">
        <v>6.6357000663570004E-2</v>
      </c>
      <c r="O178" s="43">
        <v>1</v>
      </c>
      <c r="P178" s="40">
        <v>5862.9000000000005</v>
      </c>
      <c r="Q178" s="39" t="s">
        <v>180</v>
      </c>
      <c r="R178" s="40">
        <v>202.5</v>
      </c>
      <c r="S178" s="39" t="s">
        <v>180</v>
      </c>
      <c r="T178" s="39" t="s">
        <v>165</v>
      </c>
      <c r="U178" s="40">
        <v>180</v>
      </c>
      <c r="V178" s="40">
        <v>45</v>
      </c>
      <c r="W178" s="40">
        <v>-45</v>
      </c>
      <c r="X178" s="40">
        <v>5.5107285922006977E-15</v>
      </c>
      <c r="Y178" s="40">
        <v>-24.5</v>
      </c>
      <c r="Z178" s="40">
        <v>0</v>
      </c>
      <c r="AA178" s="40">
        <v>18.150000000000002</v>
      </c>
      <c r="AB178" s="40">
        <v>90</v>
      </c>
      <c r="AC178" s="40">
        <v>32</v>
      </c>
      <c r="AD178" s="40">
        <v>0</v>
      </c>
      <c r="AE178" s="40">
        <v>90</v>
      </c>
      <c r="AF178" s="40">
        <v>3</v>
      </c>
      <c r="AG178" s="44" t="s">
        <v>479</v>
      </c>
      <c r="AH178" s="40">
        <f>VLOOKUP($A178,'[1]Script-VRA-Script'!$A$12:$AF$515,27,FALSE)</f>
        <v>2.7</v>
      </c>
      <c r="AI178" s="40">
        <f>VLOOKUP($A178,'[1]Script-VRA-Script'!$A$12:$AF$515,28,FALSE)</f>
        <v>2</v>
      </c>
      <c r="AJ178" s="45">
        <f>VLOOKUP($A178,'[1]Script-VRA-Script'!$A$12:$AF$515,29,FALSE)</f>
        <v>0.11086474501108648</v>
      </c>
      <c r="AK178" s="39">
        <f t="shared" si="6"/>
        <v>500</v>
      </c>
      <c r="AL178" s="44" t="str">
        <f t="shared" si="5"/>
        <v>WI\seed1\GA-16b_R_SubCase-1.dat</v>
      </c>
    </row>
    <row r="179" spans="1:38" x14ac:dyDescent="0.25">
      <c r="A179" s="37">
        <v>407</v>
      </c>
      <c r="B179" s="38" t="s">
        <v>480</v>
      </c>
      <c r="C179" s="39"/>
      <c r="D179" s="40">
        <v>30</v>
      </c>
      <c r="E179" s="40">
        <v>100</v>
      </c>
      <c r="F179" s="41">
        <v>0.02</v>
      </c>
      <c r="G179" s="41">
        <v>0.3</v>
      </c>
      <c r="H179" s="39" t="s">
        <v>121</v>
      </c>
      <c r="I179" s="39" t="s">
        <v>122</v>
      </c>
      <c r="J179" s="39" t="s">
        <v>199</v>
      </c>
      <c r="K179" s="40">
        <v>157.5</v>
      </c>
      <c r="L179" s="40">
        <v>2.7</v>
      </c>
      <c r="M179" s="40">
        <v>8</v>
      </c>
      <c r="N179" s="42">
        <v>6.6357000663570004E-2</v>
      </c>
      <c r="O179" s="43">
        <v>1</v>
      </c>
      <c r="P179" s="40">
        <v>8732.3000000000011</v>
      </c>
      <c r="Q179" s="39" t="s">
        <v>180</v>
      </c>
      <c r="R179" s="40">
        <v>202.5</v>
      </c>
      <c r="S179" s="39" t="s">
        <v>180</v>
      </c>
      <c r="T179" s="39" t="s">
        <v>165</v>
      </c>
      <c r="U179" s="40">
        <v>180</v>
      </c>
      <c r="V179" s="40">
        <v>45</v>
      </c>
      <c r="W179" s="40">
        <v>-45</v>
      </c>
      <c r="X179" s="40">
        <v>5.5107285922006977E-15</v>
      </c>
      <c r="Y179" s="40">
        <v>-24.5</v>
      </c>
      <c r="Z179" s="40">
        <v>0</v>
      </c>
      <c r="AA179" s="40">
        <v>18.150000000000002</v>
      </c>
      <c r="AB179" s="40">
        <v>90</v>
      </c>
      <c r="AC179" s="40">
        <v>32</v>
      </c>
      <c r="AD179" s="40">
        <v>0</v>
      </c>
      <c r="AE179" s="40">
        <v>90</v>
      </c>
      <c r="AF179" s="40">
        <v>3</v>
      </c>
      <c r="AG179" s="44" t="s">
        <v>481</v>
      </c>
      <c r="AH179" s="40">
        <f>VLOOKUP($A179,'[1]Script-VRA-Script'!$A$12:$AF$515,27,FALSE)</f>
        <v>2.7</v>
      </c>
      <c r="AI179" s="40">
        <f>VLOOKUP($A179,'[1]Script-VRA-Script'!$A$12:$AF$515,28,FALSE)</f>
        <v>2</v>
      </c>
      <c r="AJ179" s="45">
        <f>VLOOKUP($A179,'[1]Script-VRA-Script'!$A$12:$AF$515,29,FALSE)</f>
        <v>0.11086474501108648</v>
      </c>
      <c r="AK179" s="39">
        <f t="shared" si="6"/>
        <v>500</v>
      </c>
      <c r="AL179" s="44" t="str">
        <f t="shared" si="5"/>
        <v>WI\seed1\GA-16b_R_SubCase-2.dat</v>
      </c>
    </row>
    <row r="180" spans="1:38" x14ac:dyDescent="0.25">
      <c r="A180" s="37">
        <v>416</v>
      </c>
      <c r="B180" s="38" t="s">
        <v>482</v>
      </c>
      <c r="C180" s="39"/>
      <c r="D180" s="40">
        <v>30</v>
      </c>
      <c r="E180" s="40">
        <v>100</v>
      </c>
      <c r="F180" s="41">
        <v>0.02</v>
      </c>
      <c r="G180" s="41">
        <v>0.3</v>
      </c>
      <c r="H180" s="39" t="s">
        <v>121</v>
      </c>
      <c r="I180" s="39" t="s">
        <v>122</v>
      </c>
      <c r="J180" s="39" t="s">
        <v>164</v>
      </c>
      <c r="K180" s="40">
        <v>22.5</v>
      </c>
      <c r="L180" s="40">
        <v>2.7</v>
      </c>
      <c r="M180" s="40">
        <v>8</v>
      </c>
      <c r="N180" s="42">
        <v>6.6357000663570004E-2</v>
      </c>
      <c r="O180" s="43">
        <v>1</v>
      </c>
      <c r="P180" s="40">
        <v>5862.6</v>
      </c>
      <c r="Q180" s="39" t="s">
        <v>190</v>
      </c>
      <c r="R180" s="40">
        <v>337.5</v>
      </c>
      <c r="S180" s="39" t="s">
        <v>190</v>
      </c>
      <c r="T180" s="39" t="s">
        <v>165</v>
      </c>
      <c r="U180" s="40">
        <v>360</v>
      </c>
      <c r="V180" s="40">
        <v>45</v>
      </c>
      <c r="W180" s="40">
        <v>45</v>
      </c>
      <c r="X180" s="40">
        <v>-1.1021457184401395E-14</v>
      </c>
      <c r="Y180" s="40">
        <v>-24.5</v>
      </c>
      <c r="Z180" s="40">
        <v>0</v>
      </c>
      <c r="AA180" s="40">
        <v>18.150000000000002</v>
      </c>
      <c r="AB180" s="40">
        <v>90</v>
      </c>
      <c r="AC180" s="40">
        <v>32</v>
      </c>
      <c r="AD180" s="40">
        <v>0</v>
      </c>
      <c r="AE180" s="40">
        <v>90</v>
      </c>
      <c r="AF180" s="40">
        <v>3</v>
      </c>
      <c r="AG180" s="44" t="s">
        <v>483</v>
      </c>
      <c r="AH180" s="40">
        <f>VLOOKUP($A180,'[1]Script-VRA-Script'!$A$12:$AF$515,27,FALSE)</f>
        <v>2.7</v>
      </c>
      <c r="AI180" s="40">
        <f>VLOOKUP($A180,'[1]Script-VRA-Script'!$A$12:$AF$515,28,FALSE)</f>
        <v>2</v>
      </c>
      <c r="AJ180" s="45">
        <f>VLOOKUP($A180,'[1]Script-VRA-Script'!$A$12:$AF$515,29,FALSE)</f>
        <v>0.11086474501108648</v>
      </c>
      <c r="AK180" s="39">
        <f t="shared" si="6"/>
        <v>500</v>
      </c>
      <c r="AL180" s="44" t="str">
        <f t="shared" si="5"/>
        <v>WI\seed1\GA-16c_H_R_SubCase-1.dat</v>
      </c>
    </row>
    <row r="181" spans="1:38" x14ac:dyDescent="0.25">
      <c r="A181" s="37">
        <v>416</v>
      </c>
      <c r="B181" s="38" t="s">
        <v>484</v>
      </c>
      <c r="C181" s="39"/>
      <c r="D181" s="40">
        <v>30</v>
      </c>
      <c r="E181" s="40">
        <v>100</v>
      </c>
      <c r="F181" s="41">
        <v>0.02</v>
      </c>
      <c r="G181" s="41">
        <v>0.3</v>
      </c>
      <c r="H181" s="39" t="s">
        <v>121</v>
      </c>
      <c r="I181" s="39" t="s">
        <v>122</v>
      </c>
      <c r="J181" s="39" t="s">
        <v>164</v>
      </c>
      <c r="K181" s="40">
        <v>22.5</v>
      </c>
      <c r="L181" s="40">
        <v>2.7</v>
      </c>
      <c r="M181" s="40">
        <v>8</v>
      </c>
      <c r="N181" s="42">
        <v>6.6357000663570004E-2</v>
      </c>
      <c r="O181" s="43">
        <v>1</v>
      </c>
      <c r="P181" s="40">
        <v>8731.3000000000011</v>
      </c>
      <c r="Q181" s="39" t="s">
        <v>190</v>
      </c>
      <c r="R181" s="40">
        <v>337.5</v>
      </c>
      <c r="S181" s="39" t="s">
        <v>190</v>
      </c>
      <c r="T181" s="39" t="s">
        <v>165</v>
      </c>
      <c r="U181" s="40">
        <v>360</v>
      </c>
      <c r="V181" s="40">
        <v>45</v>
      </c>
      <c r="W181" s="40">
        <v>45</v>
      </c>
      <c r="X181" s="40">
        <v>-1.1021457184401395E-14</v>
      </c>
      <c r="Y181" s="40">
        <v>-24.5</v>
      </c>
      <c r="Z181" s="40">
        <v>0</v>
      </c>
      <c r="AA181" s="40">
        <v>18.150000000000002</v>
      </c>
      <c r="AB181" s="40">
        <v>90</v>
      </c>
      <c r="AC181" s="40">
        <v>32</v>
      </c>
      <c r="AD181" s="40">
        <v>0</v>
      </c>
      <c r="AE181" s="40">
        <v>90</v>
      </c>
      <c r="AF181" s="40">
        <v>3</v>
      </c>
      <c r="AG181" s="44" t="s">
        <v>485</v>
      </c>
      <c r="AH181" s="40">
        <f>VLOOKUP($A181,'[1]Script-VRA-Script'!$A$12:$AF$515,27,FALSE)</f>
        <v>2.7</v>
      </c>
      <c r="AI181" s="40">
        <f>VLOOKUP($A181,'[1]Script-VRA-Script'!$A$12:$AF$515,28,FALSE)</f>
        <v>2</v>
      </c>
      <c r="AJ181" s="45">
        <f>VLOOKUP($A181,'[1]Script-VRA-Script'!$A$12:$AF$515,29,FALSE)</f>
        <v>0.11086474501108648</v>
      </c>
      <c r="AK181" s="39">
        <f t="shared" si="6"/>
        <v>500</v>
      </c>
      <c r="AL181" s="44" t="str">
        <f t="shared" si="5"/>
        <v>WI\seed1\GA-16c_H_R_SubCase-2.dat</v>
      </c>
    </row>
    <row r="182" spans="1:38" x14ac:dyDescent="0.25">
      <c r="A182" s="37">
        <v>425</v>
      </c>
      <c r="B182" s="38" t="s">
        <v>486</v>
      </c>
      <c r="C182" s="39"/>
      <c r="D182" s="40">
        <v>30</v>
      </c>
      <c r="E182" s="40">
        <v>100</v>
      </c>
      <c r="F182" s="41">
        <v>0.02</v>
      </c>
      <c r="G182" s="41">
        <v>0.3</v>
      </c>
      <c r="H182" s="39" t="s">
        <v>121</v>
      </c>
      <c r="I182" s="39" t="s">
        <v>122</v>
      </c>
      <c r="J182" s="39" t="s">
        <v>191</v>
      </c>
      <c r="K182" s="40">
        <v>337.5</v>
      </c>
      <c r="L182" s="40">
        <v>2.7</v>
      </c>
      <c r="M182" s="40">
        <v>8</v>
      </c>
      <c r="N182" s="42">
        <v>6.6357000663570004E-2</v>
      </c>
      <c r="O182" s="43">
        <v>1</v>
      </c>
      <c r="P182" s="40">
        <v>5861.9000000000005</v>
      </c>
      <c r="Q182" s="39" t="s">
        <v>163</v>
      </c>
      <c r="R182" s="40">
        <v>22.5</v>
      </c>
      <c r="S182" s="39" t="s">
        <v>163</v>
      </c>
      <c r="T182" s="39" t="s">
        <v>165</v>
      </c>
      <c r="U182" s="40">
        <v>360</v>
      </c>
      <c r="V182" s="40">
        <v>45</v>
      </c>
      <c r="W182" s="40">
        <v>45</v>
      </c>
      <c r="X182" s="40">
        <v>-1.1021457184401395E-14</v>
      </c>
      <c r="Y182" s="40">
        <v>-24.5</v>
      </c>
      <c r="Z182" s="40">
        <v>0</v>
      </c>
      <c r="AA182" s="40">
        <v>18.150000000000002</v>
      </c>
      <c r="AB182" s="40">
        <v>90</v>
      </c>
      <c r="AC182" s="40">
        <v>32</v>
      </c>
      <c r="AD182" s="40">
        <v>0</v>
      </c>
      <c r="AE182" s="40">
        <v>90</v>
      </c>
      <c r="AF182" s="40">
        <v>3</v>
      </c>
      <c r="AG182" s="44" t="s">
        <v>487</v>
      </c>
      <c r="AH182" s="40">
        <f>VLOOKUP($A182,'[1]Script-VRA-Script'!$A$12:$AF$515,27,FALSE)</f>
        <v>2.7</v>
      </c>
      <c r="AI182" s="40">
        <f>VLOOKUP($A182,'[1]Script-VRA-Script'!$A$12:$AF$515,28,FALSE)</f>
        <v>2</v>
      </c>
      <c r="AJ182" s="45">
        <f>VLOOKUP($A182,'[1]Script-VRA-Script'!$A$12:$AF$515,29,FALSE)</f>
        <v>0.11086474501108648</v>
      </c>
      <c r="AK182" s="39">
        <f t="shared" si="6"/>
        <v>500</v>
      </c>
      <c r="AL182" s="44" t="str">
        <f t="shared" si="5"/>
        <v>WI\seed1\GA-16d_H_R_SubCase-1.dat</v>
      </c>
    </row>
    <row r="183" spans="1:38" x14ac:dyDescent="0.25">
      <c r="A183" s="37">
        <v>425</v>
      </c>
      <c r="B183" s="38" t="s">
        <v>488</v>
      </c>
      <c r="C183" s="39"/>
      <c r="D183" s="40">
        <v>30</v>
      </c>
      <c r="E183" s="40">
        <v>100</v>
      </c>
      <c r="F183" s="41">
        <v>0.02</v>
      </c>
      <c r="G183" s="41">
        <v>0.3</v>
      </c>
      <c r="H183" s="39" t="s">
        <v>121</v>
      </c>
      <c r="I183" s="39" t="s">
        <v>122</v>
      </c>
      <c r="J183" s="39" t="s">
        <v>191</v>
      </c>
      <c r="K183" s="40">
        <v>337.5</v>
      </c>
      <c r="L183" s="40">
        <v>2.7</v>
      </c>
      <c r="M183" s="40">
        <v>8</v>
      </c>
      <c r="N183" s="42">
        <v>6.6357000663570004E-2</v>
      </c>
      <c r="O183" s="43">
        <v>1</v>
      </c>
      <c r="P183" s="40">
        <v>8731.1</v>
      </c>
      <c r="Q183" s="39" t="s">
        <v>163</v>
      </c>
      <c r="R183" s="40">
        <v>22.5</v>
      </c>
      <c r="S183" s="39" t="s">
        <v>163</v>
      </c>
      <c r="T183" s="39" t="s">
        <v>165</v>
      </c>
      <c r="U183" s="40">
        <v>360</v>
      </c>
      <c r="V183" s="40">
        <v>45</v>
      </c>
      <c r="W183" s="40">
        <v>45</v>
      </c>
      <c r="X183" s="40">
        <v>-1.1021457184401395E-14</v>
      </c>
      <c r="Y183" s="40">
        <v>-24.5</v>
      </c>
      <c r="Z183" s="40">
        <v>0</v>
      </c>
      <c r="AA183" s="40">
        <v>18.150000000000002</v>
      </c>
      <c r="AB183" s="40">
        <v>90</v>
      </c>
      <c r="AC183" s="40">
        <v>32</v>
      </c>
      <c r="AD183" s="40">
        <v>0</v>
      </c>
      <c r="AE183" s="40">
        <v>90</v>
      </c>
      <c r="AF183" s="40">
        <v>3</v>
      </c>
      <c r="AG183" s="44" t="s">
        <v>489</v>
      </c>
      <c r="AH183" s="40">
        <f>VLOOKUP($A183,'[1]Script-VRA-Script'!$A$12:$AF$515,27,FALSE)</f>
        <v>2.7</v>
      </c>
      <c r="AI183" s="40">
        <f>VLOOKUP($A183,'[1]Script-VRA-Script'!$A$12:$AF$515,28,FALSE)</f>
        <v>2</v>
      </c>
      <c r="AJ183" s="45">
        <f>VLOOKUP($A183,'[1]Script-VRA-Script'!$A$12:$AF$515,29,FALSE)</f>
        <v>0.11086474501108648</v>
      </c>
      <c r="AK183" s="39">
        <f t="shared" si="6"/>
        <v>500</v>
      </c>
      <c r="AL183" s="44" t="str">
        <f t="shared" si="5"/>
        <v>WI\seed1\GA-16d_H_R_SubCase-2.dat</v>
      </c>
    </row>
    <row r="184" spans="1:38" x14ac:dyDescent="0.25">
      <c r="A184" s="37">
        <v>438</v>
      </c>
      <c r="B184" s="38" t="s">
        <v>490</v>
      </c>
      <c r="C184" s="39"/>
      <c r="D184" s="40">
        <v>30</v>
      </c>
      <c r="E184" s="40">
        <v>100</v>
      </c>
      <c r="F184" s="41">
        <v>0.02</v>
      </c>
      <c r="G184" s="41">
        <v>0.3</v>
      </c>
      <c r="H184" s="39" t="s">
        <v>121</v>
      </c>
      <c r="I184" s="39" t="s">
        <v>122</v>
      </c>
      <c r="J184" s="39" t="s">
        <v>491</v>
      </c>
      <c r="K184" s="40">
        <v>90</v>
      </c>
      <c r="L184" s="40">
        <v>3.8</v>
      </c>
      <c r="M184" s="40">
        <v>8</v>
      </c>
      <c r="N184" s="42">
        <v>5.5096418732782364E-2</v>
      </c>
      <c r="O184" s="43">
        <v>1</v>
      </c>
      <c r="P184" s="40">
        <v>5338.1</v>
      </c>
      <c r="Q184" s="39" t="s">
        <v>492</v>
      </c>
      <c r="R184" s="40">
        <v>90</v>
      </c>
      <c r="S184" s="39" t="s">
        <v>492</v>
      </c>
      <c r="T184" s="39" t="s">
        <v>125</v>
      </c>
      <c r="U184" s="40">
        <v>90</v>
      </c>
      <c r="V184" s="40">
        <v>22.5</v>
      </c>
      <c r="W184" s="40">
        <v>1.3776821480501744E-15</v>
      </c>
      <c r="X184" s="40">
        <v>22.5</v>
      </c>
      <c r="Y184" s="40">
        <v>-11.89</v>
      </c>
      <c r="Z184" s="40">
        <v>0</v>
      </c>
      <c r="AA184" s="40">
        <v>18.150000000000002</v>
      </c>
      <c r="AB184" s="40">
        <v>90</v>
      </c>
      <c r="AC184" s="40">
        <v>32</v>
      </c>
      <c r="AD184" s="40">
        <v>0</v>
      </c>
      <c r="AE184" s="40">
        <v>90</v>
      </c>
      <c r="AF184" s="40">
        <v>3</v>
      </c>
      <c r="AG184" s="44" t="s">
        <v>493</v>
      </c>
      <c r="AH184" s="40">
        <f>VLOOKUP($A184,'[1]Script-VRA-Script'!$A$12:$AF$515,27,FALSE)</f>
        <v>3.8</v>
      </c>
      <c r="AI184" s="40">
        <f>VLOOKUP($A184,'[1]Script-VRA-Script'!$A$12:$AF$515,28,FALSE)</f>
        <v>2</v>
      </c>
      <c r="AJ184" s="45">
        <f>VLOOKUP($A184,'[1]Script-VRA-Script'!$A$12:$AF$515,29,FALSE)</f>
        <v>9.3720712277413312E-2</v>
      </c>
      <c r="AK184" s="39">
        <f t="shared" si="6"/>
        <v>500</v>
      </c>
      <c r="AL184" s="44" t="str">
        <f t="shared" si="5"/>
        <v>WI\seed1\GA-17_H_R_SubCase-1.dat</v>
      </c>
    </row>
    <row r="185" spans="1:38" x14ac:dyDescent="0.25">
      <c r="A185" s="37">
        <v>438</v>
      </c>
      <c r="B185" s="38" t="s">
        <v>494</v>
      </c>
      <c r="C185" s="39"/>
      <c r="D185" s="40">
        <v>30</v>
      </c>
      <c r="E185" s="40">
        <v>100</v>
      </c>
      <c r="F185" s="41">
        <v>0.02</v>
      </c>
      <c r="G185" s="41">
        <v>0.3</v>
      </c>
      <c r="H185" s="39" t="s">
        <v>121</v>
      </c>
      <c r="I185" s="39" t="s">
        <v>122</v>
      </c>
      <c r="J185" s="39" t="s">
        <v>491</v>
      </c>
      <c r="K185" s="40">
        <v>90</v>
      </c>
      <c r="L185" s="40">
        <v>3.8</v>
      </c>
      <c r="M185" s="40">
        <v>8</v>
      </c>
      <c r="N185" s="42">
        <v>5.5096418732782364E-2</v>
      </c>
      <c r="O185" s="43">
        <v>1</v>
      </c>
      <c r="P185" s="40">
        <v>7265.6</v>
      </c>
      <c r="Q185" s="39" t="s">
        <v>492</v>
      </c>
      <c r="R185" s="40">
        <v>90</v>
      </c>
      <c r="S185" s="39" t="s">
        <v>492</v>
      </c>
      <c r="T185" s="39" t="s">
        <v>125</v>
      </c>
      <c r="U185" s="40">
        <v>90</v>
      </c>
      <c r="V185" s="40">
        <v>22.5</v>
      </c>
      <c r="W185" s="40">
        <v>1.3776821480501744E-15</v>
      </c>
      <c r="X185" s="40">
        <v>22.5</v>
      </c>
      <c r="Y185" s="40">
        <v>-11.89</v>
      </c>
      <c r="Z185" s="40">
        <v>0</v>
      </c>
      <c r="AA185" s="40">
        <v>18.150000000000002</v>
      </c>
      <c r="AB185" s="40">
        <v>90</v>
      </c>
      <c r="AC185" s="40">
        <v>32</v>
      </c>
      <c r="AD185" s="40">
        <v>0</v>
      </c>
      <c r="AE185" s="40">
        <v>90</v>
      </c>
      <c r="AF185" s="40">
        <v>3</v>
      </c>
      <c r="AG185" s="44" t="s">
        <v>495</v>
      </c>
      <c r="AH185" s="40">
        <f>VLOOKUP($A185,'[1]Script-VRA-Script'!$A$12:$AF$515,27,FALSE)</f>
        <v>3.8</v>
      </c>
      <c r="AI185" s="40">
        <f>VLOOKUP($A185,'[1]Script-VRA-Script'!$A$12:$AF$515,28,FALSE)</f>
        <v>2</v>
      </c>
      <c r="AJ185" s="45">
        <f>VLOOKUP($A185,'[1]Script-VRA-Script'!$A$12:$AF$515,29,FALSE)</f>
        <v>9.3720712277413312E-2</v>
      </c>
      <c r="AK185" s="39">
        <f t="shared" si="6"/>
        <v>500</v>
      </c>
      <c r="AL185" s="44" t="str">
        <f t="shared" si="5"/>
        <v>WI\seed1\GA-17_H_R_SubCase-2.dat</v>
      </c>
    </row>
    <row r="186" spans="1:38" x14ac:dyDescent="0.25">
      <c r="A186" s="37">
        <v>438</v>
      </c>
      <c r="B186" s="38" t="s">
        <v>496</v>
      </c>
      <c r="C186" s="39"/>
      <c r="D186" s="40">
        <v>30</v>
      </c>
      <c r="E186" s="40">
        <v>100</v>
      </c>
      <c r="F186" s="41">
        <v>0.02</v>
      </c>
      <c r="G186" s="41">
        <v>0.3</v>
      </c>
      <c r="H186" s="39" t="s">
        <v>121</v>
      </c>
      <c r="I186" s="39" t="s">
        <v>122</v>
      </c>
      <c r="J186" s="39" t="s">
        <v>491</v>
      </c>
      <c r="K186" s="40">
        <v>90</v>
      </c>
      <c r="L186" s="40">
        <v>3.8</v>
      </c>
      <c r="M186" s="40">
        <v>8</v>
      </c>
      <c r="N186" s="42">
        <v>5.5096418732782364E-2</v>
      </c>
      <c r="O186" s="43">
        <v>1</v>
      </c>
      <c r="P186" s="40">
        <v>9906</v>
      </c>
      <c r="Q186" s="39" t="s">
        <v>492</v>
      </c>
      <c r="R186" s="40">
        <v>90</v>
      </c>
      <c r="S186" s="39" t="s">
        <v>492</v>
      </c>
      <c r="T186" s="39" t="s">
        <v>125</v>
      </c>
      <c r="U186" s="40">
        <v>90</v>
      </c>
      <c r="V186" s="40">
        <v>22.5</v>
      </c>
      <c r="W186" s="40">
        <v>1.3776821480501744E-15</v>
      </c>
      <c r="X186" s="40">
        <v>22.5</v>
      </c>
      <c r="Y186" s="40">
        <v>-11.89</v>
      </c>
      <c r="Z186" s="40">
        <v>0</v>
      </c>
      <c r="AA186" s="40">
        <v>18.150000000000002</v>
      </c>
      <c r="AB186" s="40">
        <v>90</v>
      </c>
      <c r="AC186" s="40">
        <v>32</v>
      </c>
      <c r="AD186" s="40">
        <v>0</v>
      </c>
      <c r="AE186" s="40">
        <v>90</v>
      </c>
      <c r="AF186" s="40">
        <v>3</v>
      </c>
      <c r="AG186" s="44" t="s">
        <v>497</v>
      </c>
      <c r="AH186" s="40">
        <f>VLOOKUP($A186,'[1]Script-VRA-Script'!$A$12:$AF$515,27,FALSE)</f>
        <v>3.8</v>
      </c>
      <c r="AI186" s="40">
        <f>VLOOKUP($A186,'[1]Script-VRA-Script'!$A$12:$AF$515,28,FALSE)</f>
        <v>2</v>
      </c>
      <c r="AJ186" s="45">
        <f>VLOOKUP($A186,'[1]Script-VRA-Script'!$A$12:$AF$515,29,FALSE)</f>
        <v>9.3720712277413312E-2</v>
      </c>
      <c r="AK186" s="39">
        <f t="shared" si="6"/>
        <v>500</v>
      </c>
      <c r="AL186" s="44" t="str">
        <f t="shared" si="5"/>
        <v>WI\seed1\GA-17_H_R_SubCase-3.dat</v>
      </c>
    </row>
    <row r="187" spans="1:38" x14ac:dyDescent="0.25">
      <c r="A187" s="37">
        <v>447</v>
      </c>
      <c r="B187" s="38" t="s">
        <v>498</v>
      </c>
      <c r="C187" s="39"/>
      <c r="D187" s="40">
        <v>30</v>
      </c>
      <c r="E187" s="40">
        <v>100</v>
      </c>
      <c r="F187" s="41">
        <v>0.02</v>
      </c>
      <c r="G187" s="41">
        <v>0.3</v>
      </c>
      <c r="H187" s="39" t="s">
        <v>121</v>
      </c>
      <c r="I187" s="39" t="s">
        <v>122</v>
      </c>
      <c r="J187" s="39" t="s">
        <v>492</v>
      </c>
      <c r="K187" s="40">
        <v>270</v>
      </c>
      <c r="L187" s="40">
        <v>3.8</v>
      </c>
      <c r="M187" s="40">
        <v>8</v>
      </c>
      <c r="N187" s="42">
        <v>5.5096418732782364E-2</v>
      </c>
      <c r="O187" s="43">
        <v>1</v>
      </c>
      <c r="P187" s="40">
        <v>5331.6</v>
      </c>
      <c r="Q187" s="39" t="s">
        <v>491</v>
      </c>
      <c r="R187" s="40">
        <v>270</v>
      </c>
      <c r="S187" s="39" t="s">
        <v>491</v>
      </c>
      <c r="T187" s="39" t="s">
        <v>125</v>
      </c>
      <c r="U187" s="40">
        <v>270</v>
      </c>
      <c r="V187" s="40">
        <v>22.5</v>
      </c>
      <c r="W187" s="40">
        <v>-4.1330464441505232E-15</v>
      </c>
      <c r="X187" s="40">
        <v>-22.5</v>
      </c>
      <c r="Y187" s="40">
        <v>-11.89</v>
      </c>
      <c r="Z187" s="40">
        <v>0</v>
      </c>
      <c r="AA187" s="40">
        <v>18.150000000000002</v>
      </c>
      <c r="AB187" s="40">
        <v>90</v>
      </c>
      <c r="AC187" s="40">
        <v>32</v>
      </c>
      <c r="AD187" s="40">
        <v>0</v>
      </c>
      <c r="AE187" s="40">
        <v>90</v>
      </c>
      <c r="AF187" s="40">
        <v>3</v>
      </c>
      <c r="AG187" s="44" t="s">
        <v>499</v>
      </c>
      <c r="AH187" s="40">
        <f>VLOOKUP($A187,'[1]Script-VRA-Script'!$A$12:$AF$515,27,FALSE)</f>
        <v>3.8</v>
      </c>
      <c r="AI187" s="40">
        <f>VLOOKUP($A187,'[1]Script-VRA-Script'!$A$12:$AF$515,28,FALSE)</f>
        <v>2</v>
      </c>
      <c r="AJ187" s="45">
        <f>VLOOKUP($A187,'[1]Script-VRA-Script'!$A$12:$AF$515,29,FALSE)</f>
        <v>9.3720712277413312E-2</v>
      </c>
      <c r="AK187" s="39">
        <f t="shared" si="6"/>
        <v>500</v>
      </c>
      <c r="AL187" s="44" t="str">
        <f t="shared" si="5"/>
        <v>WI\seed1\GA-18_H_R_SubCase-1.dat</v>
      </c>
    </row>
    <row r="188" spans="1:38" x14ac:dyDescent="0.25">
      <c r="A188" s="37">
        <v>447</v>
      </c>
      <c r="B188" s="38" t="s">
        <v>500</v>
      </c>
      <c r="C188" s="39"/>
      <c r="D188" s="40">
        <v>30</v>
      </c>
      <c r="E188" s="40">
        <v>100</v>
      </c>
      <c r="F188" s="41">
        <v>0.02</v>
      </c>
      <c r="G188" s="41">
        <v>0.3</v>
      </c>
      <c r="H188" s="39" t="s">
        <v>121</v>
      </c>
      <c r="I188" s="39" t="s">
        <v>122</v>
      </c>
      <c r="J188" s="39" t="s">
        <v>492</v>
      </c>
      <c r="K188" s="40">
        <v>270</v>
      </c>
      <c r="L188" s="40">
        <v>3.8</v>
      </c>
      <c r="M188" s="40">
        <v>8</v>
      </c>
      <c r="N188" s="42">
        <v>5.5096418732782364E-2</v>
      </c>
      <c r="O188" s="43">
        <v>1</v>
      </c>
      <c r="P188" s="40">
        <v>7265.7000000000007</v>
      </c>
      <c r="Q188" s="39" t="s">
        <v>491</v>
      </c>
      <c r="R188" s="40">
        <v>270</v>
      </c>
      <c r="S188" s="39" t="s">
        <v>491</v>
      </c>
      <c r="T188" s="39" t="s">
        <v>125</v>
      </c>
      <c r="U188" s="40">
        <v>270</v>
      </c>
      <c r="V188" s="40">
        <v>22.5</v>
      </c>
      <c r="W188" s="40">
        <v>-4.1330464441505232E-15</v>
      </c>
      <c r="X188" s="40">
        <v>-22.5</v>
      </c>
      <c r="Y188" s="40">
        <v>-11.89</v>
      </c>
      <c r="Z188" s="40">
        <v>0</v>
      </c>
      <c r="AA188" s="40">
        <v>18.150000000000002</v>
      </c>
      <c r="AB188" s="40">
        <v>90</v>
      </c>
      <c r="AC188" s="40">
        <v>32</v>
      </c>
      <c r="AD188" s="40">
        <v>0</v>
      </c>
      <c r="AE188" s="40">
        <v>90</v>
      </c>
      <c r="AF188" s="40">
        <v>3</v>
      </c>
      <c r="AG188" s="44" t="s">
        <v>501</v>
      </c>
      <c r="AH188" s="40">
        <f>VLOOKUP($A188,'[1]Script-VRA-Script'!$A$12:$AF$515,27,FALSE)</f>
        <v>3.8</v>
      </c>
      <c r="AI188" s="40">
        <f>VLOOKUP($A188,'[1]Script-VRA-Script'!$A$12:$AF$515,28,FALSE)</f>
        <v>2</v>
      </c>
      <c r="AJ188" s="45">
        <f>VLOOKUP($A188,'[1]Script-VRA-Script'!$A$12:$AF$515,29,FALSE)</f>
        <v>9.3720712277413312E-2</v>
      </c>
      <c r="AK188" s="39">
        <f t="shared" si="6"/>
        <v>500</v>
      </c>
      <c r="AL188" s="44" t="str">
        <f t="shared" si="5"/>
        <v>WI\seed1\GA-18_H_R_SubCase-2.dat</v>
      </c>
    </row>
    <row r="189" spans="1:38" x14ac:dyDescent="0.25">
      <c r="A189" s="37">
        <v>447</v>
      </c>
      <c r="B189" s="38" t="s">
        <v>502</v>
      </c>
      <c r="C189" s="39"/>
      <c r="D189" s="40">
        <v>30</v>
      </c>
      <c r="E189" s="40">
        <v>100</v>
      </c>
      <c r="F189" s="41">
        <v>0.02</v>
      </c>
      <c r="G189" s="41">
        <v>0.3</v>
      </c>
      <c r="H189" s="39" t="s">
        <v>121</v>
      </c>
      <c r="I189" s="39" t="s">
        <v>122</v>
      </c>
      <c r="J189" s="39" t="s">
        <v>492</v>
      </c>
      <c r="K189" s="40">
        <v>270</v>
      </c>
      <c r="L189" s="40">
        <v>3.8</v>
      </c>
      <c r="M189" s="40">
        <v>8</v>
      </c>
      <c r="N189" s="42">
        <v>5.5096418732782364E-2</v>
      </c>
      <c r="O189" s="43">
        <v>1</v>
      </c>
      <c r="P189" s="40">
        <v>9912.9000000000015</v>
      </c>
      <c r="Q189" s="39" t="s">
        <v>491</v>
      </c>
      <c r="R189" s="40">
        <v>270</v>
      </c>
      <c r="S189" s="39" t="s">
        <v>491</v>
      </c>
      <c r="T189" s="39" t="s">
        <v>125</v>
      </c>
      <c r="U189" s="40">
        <v>270</v>
      </c>
      <c r="V189" s="40">
        <v>22.5</v>
      </c>
      <c r="W189" s="40">
        <v>-4.1330464441505232E-15</v>
      </c>
      <c r="X189" s="40">
        <v>-22.5</v>
      </c>
      <c r="Y189" s="40">
        <v>-11.89</v>
      </c>
      <c r="Z189" s="40">
        <v>0</v>
      </c>
      <c r="AA189" s="40">
        <v>18.150000000000002</v>
      </c>
      <c r="AB189" s="40">
        <v>90</v>
      </c>
      <c r="AC189" s="40">
        <v>32</v>
      </c>
      <c r="AD189" s="40">
        <v>0</v>
      </c>
      <c r="AE189" s="40">
        <v>90</v>
      </c>
      <c r="AF189" s="40">
        <v>3</v>
      </c>
      <c r="AG189" s="44" t="s">
        <v>503</v>
      </c>
      <c r="AH189" s="40">
        <f>VLOOKUP($A189,'[1]Script-VRA-Script'!$A$12:$AF$515,27,FALSE)</f>
        <v>3.8</v>
      </c>
      <c r="AI189" s="40">
        <f>VLOOKUP($A189,'[1]Script-VRA-Script'!$A$12:$AF$515,28,FALSE)</f>
        <v>2</v>
      </c>
      <c r="AJ189" s="45">
        <f>VLOOKUP($A189,'[1]Script-VRA-Script'!$A$12:$AF$515,29,FALSE)</f>
        <v>9.3720712277413312E-2</v>
      </c>
      <c r="AK189" s="39">
        <f t="shared" si="6"/>
        <v>500</v>
      </c>
      <c r="AL189" s="44" t="str">
        <f t="shared" si="5"/>
        <v>WI\seed1\GA-18_H_R_SubCase-3.dat</v>
      </c>
    </row>
    <row r="190" spans="1:38" x14ac:dyDescent="0.25">
      <c r="A190" s="37">
        <v>456</v>
      </c>
      <c r="B190" s="38" t="s">
        <v>504</v>
      </c>
      <c r="C190" s="39"/>
      <c r="D190" s="40">
        <v>30</v>
      </c>
      <c r="E190" s="40">
        <v>100</v>
      </c>
      <c r="F190" s="41">
        <v>0.02</v>
      </c>
      <c r="G190" s="41">
        <v>0.3</v>
      </c>
      <c r="H190" s="39" t="s">
        <v>121</v>
      </c>
      <c r="I190" s="39" t="s">
        <v>122</v>
      </c>
      <c r="J190" s="39" t="s">
        <v>492</v>
      </c>
      <c r="K190" s="40">
        <v>270</v>
      </c>
      <c r="L190" s="40">
        <v>3.8</v>
      </c>
      <c r="M190" s="40">
        <v>8</v>
      </c>
      <c r="N190" s="42">
        <v>5.5096418732782364E-2</v>
      </c>
      <c r="O190" s="43">
        <v>1</v>
      </c>
      <c r="P190" s="40">
        <v>5329.2000000000007</v>
      </c>
      <c r="Q190" s="39" t="s">
        <v>505</v>
      </c>
      <c r="R190" s="40">
        <v>135</v>
      </c>
      <c r="S190" s="39" t="s">
        <v>505</v>
      </c>
      <c r="T190" s="39" t="s">
        <v>125</v>
      </c>
      <c r="U190" s="40">
        <v>135</v>
      </c>
      <c r="V190" s="40">
        <v>22.5</v>
      </c>
      <c r="W190" s="40">
        <v>-15.909902576697318</v>
      </c>
      <c r="X190" s="40">
        <v>15.90990257669732</v>
      </c>
      <c r="Y190" s="40">
        <v>-11.89</v>
      </c>
      <c r="Z190" s="40">
        <v>0</v>
      </c>
      <c r="AA190" s="40">
        <v>18.150000000000002</v>
      </c>
      <c r="AB190" s="40">
        <v>90</v>
      </c>
      <c r="AC190" s="40">
        <v>32</v>
      </c>
      <c r="AD190" s="40">
        <v>0</v>
      </c>
      <c r="AE190" s="40">
        <v>90</v>
      </c>
      <c r="AF190" s="40">
        <v>3</v>
      </c>
      <c r="AG190" s="44" t="s">
        <v>506</v>
      </c>
      <c r="AH190" s="40">
        <f>VLOOKUP($A190,'[1]Script-VRA-Script'!$A$12:$AF$515,27,FALSE)</f>
        <v>3.8</v>
      </c>
      <c r="AI190" s="40">
        <f>VLOOKUP($A190,'[1]Script-VRA-Script'!$A$12:$AF$515,28,FALSE)</f>
        <v>2</v>
      </c>
      <c r="AJ190" s="45">
        <f>VLOOKUP($A190,'[1]Script-VRA-Script'!$A$12:$AF$515,29,FALSE)</f>
        <v>9.3720712277413312E-2</v>
      </c>
      <c r="AK190" s="39">
        <f t="shared" si="6"/>
        <v>500</v>
      </c>
      <c r="AL190" s="44" t="str">
        <f t="shared" si="5"/>
        <v>WI\seed1\GA-19a_H_R_SubCase-1.dat</v>
      </c>
    </row>
    <row r="191" spans="1:38" x14ac:dyDescent="0.25">
      <c r="A191" s="37">
        <v>456</v>
      </c>
      <c r="B191" s="38" t="s">
        <v>507</v>
      </c>
      <c r="C191" s="39"/>
      <c r="D191" s="40">
        <v>30</v>
      </c>
      <c r="E191" s="40">
        <v>100</v>
      </c>
      <c r="F191" s="41">
        <v>0.02</v>
      </c>
      <c r="G191" s="41">
        <v>0.3</v>
      </c>
      <c r="H191" s="39" t="s">
        <v>121</v>
      </c>
      <c r="I191" s="39" t="s">
        <v>122</v>
      </c>
      <c r="J191" s="39" t="s">
        <v>492</v>
      </c>
      <c r="K191" s="40">
        <v>270</v>
      </c>
      <c r="L191" s="40">
        <v>3.8</v>
      </c>
      <c r="M191" s="40">
        <v>8</v>
      </c>
      <c r="N191" s="42">
        <v>5.5096418732782364E-2</v>
      </c>
      <c r="O191" s="43">
        <v>1</v>
      </c>
      <c r="P191" s="40">
        <v>7264.1</v>
      </c>
      <c r="Q191" s="39" t="s">
        <v>505</v>
      </c>
      <c r="R191" s="40">
        <v>135</v>
      </c>
      <c r="S191" s="39" t="s">
        <v>505</v>
      </c>
      <c r="T191" s="39" t="s">
        <v>125</v>
      </c>
      <c r="U191" s="40">
        <v>135</v>
      </c>
      <c r="V191" s="40">
        <v>22.5</v>
      </c>
      <c r="W191" s="40">
        <v>-15.909902576697318</v>
      </c>
      <c r="X191" s="40">
        <v>15.90990257669732</v>
      </c>
      <c r="Y191" s="40">
        <v>-11.89</v>
      </c>
      <c r="Z191" s="40">
        <v>0</v>
      </c>
      <c r="AA191" s="40">
        <v>18.150000000000002</v>
      </c>
      <c r="AB191" s="40">
        <v>90</v>
      </c>
      <c r="AC191" s="40">
        <v>32</v>
      </c>
      <c r="AD191" s="40">
        <v>0</v>
      </c>
      <c r="AE191" s="40">
        <v>90</v>
      </c>
      <c r="AF191" s="40">
        <v>3</v>
      </c>
      <c r="AG191" s="44" t="s">
        <v>508</v>
      </c>
      <c r="AH191" s="40">
        <f>VLOOKUP($A191,'[1]Script-VRA-Script'!$A$12:$AF$515,27,FALSE)</f>
        <v>3.8</v>
      </c>
      <c r="AI191" s="40">
        <f>VLOOKUP($A191,'[1]Script-VRA-Script'!$A$12:$AF$515,28,FALSE)</f>
        <v>2</v>
      </c>
      <c r="AJ191" s="45">
        <f>VLOOKUP($A191,'[1]Script-VRA-Script'!$A$12:$AF$515,29,FALSE)</f>
        <v>9.3720712277413312E-2</v>
      </c>
      <c r="AK191" s="39">
        <f t="shared" si="6"/>
        <v>500</v>
      </c>
      <c r="AL191" s="44" t="str">
        <f t="shared" si="5"/>
        <v>WI\seed1\GA-19a_H_R_SubCase-2.dat</v>
      </c>
    </row>
    <row r="192" spans="1:38" x14ac:dyDescent="0.25">
      <c r="A192" s="37">
        <v>465</v>
      </c>
      <c r="B192" s="38" t="s">
        <v>509</v>
      </c>
      <c r="C192" s="39"/>
      <c r="D192" s="40">
        <v>30</v>
      </c>
      <c r="E192" s="40">
        <v>100</v>
      </c>
      <c r="F192" s="41">
        <v>0.02</v>
      </c>
      <c r="G192" s="41">
        <v>0.3</v>
      </c>
      <c r="H192" s="39" t="s">
        <v>121</v>
      </c>
      <c r="I192" s="39" t="s">
        <v>122</v>
      </c>
      <c r="J192" s="39" t="s">
        <v>492</v>
      </c>
      <c r="K192" s="40">
        <v>270</v>
      </c>
      <c r="L192" s="40">
        <v>3.8</v>
      </c>
      <c r="M192" s="40">
        <v>8</v>
      </c>
      <c r="N192" s="42">
        <v>5.5096418732782364E-2</v>
      </c>
      <c r="O192" s="43">
        <v>1</v>
      </c>
      <c r="P192" s="40">
        <v>5331.2000000000007</v>
      </c>
      <c r="Q192" s="39" t="s">
        <v>510</v>
      </c>
      <c r="R192" s="40">
        <v>225</v>
      </c>
      <c r="S192" s="39" t="s">
        <v>510</v>
      </c>
      <c r="T192" s="39" t="s">
        <v>125</v>
      </c>
      <c r="U192" s="40">
        <v>225</v>
      </c>
      <c r="V192" s="40">
        <v>22.5</v>
      </c>
      <c r="W192" s="40">
        <v>-15.909902576697323</v>
      </c>
      <c r="X192" s="40">
        <v>-15.909902576697318</v>
      </c>
      <c r="Y192" s="40">
        <v>-11.89</v>
      </c>
      <c r="Z192" s="40">
        <v>0</v>
      </c>
      <c r="AA192" s="40">
        <v>18.150000000000002</v>
      </c>
      <c r="AB192" s="40">
        <v>90</v>
      </c>
      <c r="AC192" s="40">
        <v>32</v>
      </c>
      <c r="AD192" s="40">
        <v>0</v>
      </c>
      <c r="AE192" s="40">
        <v>90</v>
      </c>
      <c r="AF192" s="40">
        <v>3</v>
      </c>
      <c r="AG192" s="44" t="s">
        <v>511</v>
      </c>
      <c r="AH192" s="40">
        <f>VLOOKUP($A192,'[1]Script-VRA-Script'!$A$12:$AF$515,27,FALSE)</f>
        <v>3.8</v>
      </c>
      <c r="AI192" s="40">
        <f>VLOOKUP($A192,'[1]Script-VRA-Script'!$A$12:$AF$515,28,FALSE)</f>
        <v>2</v>
      </c>
      <c r="AJ192" s="45">
        <f>VLOOKUP($A192,'[1]Script-VRA-Script'!$A$12:$AF$515,29,FALSE)</f>
        <v>9.3720712277413312E-2</v>
      </c>
      <c r="AK192" s="39">
        <f t="shared" si="6"/>
        <v>500</v>
      </c>
      <c r="AL192" s="44" t="str">
        <f t="shared" si="5"/>
        <v>WI\seed1\GA-19b_H_R_SubCase-1.dat</v>
      </c>
    </row>
    <row r="193" spans="1:38" x14ac:dyDescent="0.25">
      <c r="A193" s="37">
        <v>465</v>
      </c>
      <c r="B193" s="38" t="s">
        <v>512</v>
      </c>
      <c r="C193" s="39"/>
      <c r="D193" s="40">
        <v>30</v>
      </c>
      <c r="E193" s="40">
        <v>100</v>
      </c>
      <c r="F193" s="41">
        <v>0.02</v>
      </c>
      <c r="G193" s="41">
        <v>0.3</v>
      </c>
      <c r="H193" s="39" t="s">
        <v>121</v>
      </c>
      <c r="I193" s="39" t="s">
        <v>122</v>
      </c>
      <c r="J193" s="39" t="s">
        <v>492</v>
      </c>
      <c r="K193" s="40">
        <v>270</v>
      </c>
      <c r="L193" s="40">
        <v>3.8</v>
      </c>
      <c r="M193" s="40">
        <v>8</v>
      </c>
      <c r="N193" s="42">
        <v>5.5096418732782364E-2</v>
      </c>
      <c r="O193" s="43">
        <v>1</v>
      </c>
      <c r="P193" s="40">
        <v>7265.4000000000005</v>
      </c>
      <c r="Q193" s="39" t="s">
        <v>510</v>
      </c>
      <c r="R193" s="40">
        <v>225</v>
      </c>
      <c r="S193" s="39" t="s">
        <v>510</v>
      </c>
      <c r="T193" s="39" t="s">
        <v>125</v>
      </c>
      <c r="U193" s="40">
        <v>225</v>
      </c>
      <c r="V193" s="40">
        <v>22.5</v>
      </c>
      <c r="W193" s="40">
        <v>-15.909902576697323</v>
      </c>
      <c r="X193" s="40">
        <v>-15.909902576697318</v>
      </c>
      <c r="Y193" s="40">
        <v>-11.89</v>
      </c>
      <c r="Z193" s="40">
        <v>0</v>
      </c>
      <c r="AA193" s="40">
        <v>18.150000000000002</v>
      </c>
      <c r="AB193" s="40">
        <v>90</v>
      </c>
      <c r="AC193" s="40">
        <v>32</v>
      </c>
      <c r="AD193" s="40">
        <v>0</v>
      </c>
      <c r="AE193" s="40">
        <v>90</v>
      </c>
      <c r="AF193" s="40">
        <v>3</v>
      </c>
      <c r="AG193" s="44" t="s">
        <v>513</v>
      </c>
      <c r="AH193" s="40">
        <f>VLOOKUP($A193,'[1]Script-VRA-Script'!$A$12:$AF$515,27,FALSE)</f>
        <v>3.8</v>
      </c>
      <c r="AI193" s="40">
        <f>VLOOKUP($A193,'[1]Script-VRA-Script'!$A$12:$AF$515,28,FALSE)</f>
        <v>2</v>
      </c>
      <c r="AJ193" s="45">
        <f>VLOOKUP($A193,'[1]Script-VRA-Script'!$A$12:$AF$515,29,FALSE)</f>
        <v>9.3720712277413312E-2</v>
      </c>
      <c r="AK193" s="39">
        <f t="shared" si="6"/>
        <v>500</v>
      </c>
      <c r="AL193" s="44" t="str">
        <f t="shared" si="5"/>
        <v>WI\seed1\GA-19b_H_R_SubCase-2.dat</v>
      </c>
    </row>
    <row r="194" spans="1:38" x14ac:dyDescent="0.25">
      <c r="A194" s="37">
        <v>474</v>
      </c>
      <c r="B194" s="38" t="s">
        <v>514</v>
      </c>
      <c r="C194" s="39"/>
      <c r="D194" s="40">
        <v>30</v>
      </c>
      <c r="E194" s="40">
        <v>100</v>
      </c>
      <c r="F194" s="41">
        <v>0.02</v>
      </c>
      <c r="G194" s="41">
        <v>0.3</v>
      </c>
      <c r="H194" s="39" t="s">
        <v>121</v>
      </c>
      <c r="I194" s="39" t="s">
        <v>122</v>
      </c>
      <c r="J194" s="39" t="s">
        <v>491</v>
      </c>
      <c r="K194" s="40">
        <v>90</v>
      </c>
      <c r="L194" s="40">
        <v>3.8</v>
      </c>
      <c r="M194" s="40">
        <v>8</v>
      </c>
      <c r="N194" s="42">
        <v>5.5096418732782364E-2</v>
      </c>
      <c r="O194" s="43">
        <v>1</v>
      </c>
      <c r="P194" s="40">
        <v>5330.6</v>
      </c>
      <c r="Q194" s="39" t="s">
        <v>515</v>
      </c>
      <c r="R194" s="40">
        <v>315</v>
      </c>
      <c r="S194" s="39" t="s">
        <v>515</v>
      </c>
      <c r="T194" s="39" t="s">
        <v>125</v>
      </c>
      <c r="U194" s="40">
        <v>315</v>
      </c>
      <c r="V194" s="40">
        <v>22.5</v>
      </c>
      <c r="W194" s="40">
        <v>15.909902576697315</v>
      </c>
      <c r="X194" s="40">
        <v>-15.909902576697323</v>
      </c>
      <c r="Y194" s="40">
        <v>-11.89</v>
      </c>
      <c r="Z194" s="40">
        <v>0</v>
      </c>
      <c r="AA194" s="40">
        <v>18.150000000000002</v>
      </c>
      <c r="AB194" s="40">
        <v>90</v>
      </c>
      <c r="AC194" s="40">
        <v>32</v>
      </c>
      <c r="AD194" s="40">
        <v>0</v>
      </c>
      <c r="AE194" s="40">
        <v>90</v>
      </c>
      <c r="AF194" s="40">
        <v>3</v>
      </c>
      <c r="AG194" s="44" t="s">
        <v>516</v>
      </c>
      <c r="AH194" s="40">
        <f>VLOOKUP($A194,'[1]Script-VRA-Script'!$A$12:$AF$515,27,FALSE)</f>
        <v>3.8</v>
      </c>
      <c r="AI194" s="40">
        <f>VLOOKUP($A194,'[1]Script-VRA-Script'!$A$12:$AF$515,28,FALSE)</f>
        <v>2</v>
      </c>
      <c r="AJ194" s="45">
        <f>VLOOKUP($A194,'[1]Script-VRA-Script'!$A$12:$AF$515,29,FALSE)</f>
        <v>9.3720712277413312E-2</v>
      </c>
      <c r="AK194" s="39">
        <f t="shared" si="6"/>
        <v>500</v>
      </c>
      <c r="AL194" s="44" t="str">
        <f t="shared" si="5"/>
        <v>WI\seed1\GA-19c_H_R_SubCase-1.dat</v>
      </c>
    </row>
    <row r="195" spans="1:38" x14ac:dyDescent="0.25">
      <c r="A195" s="37">
        <v>474</v>
      </c>
      <c r="B195" s="38" t="s">
        <v>517</v>
      </c>
      <c r="C195" s="39"/>
      <c r="D195" s="40">
        <v>30</v>
      </c>
      <c r="E195" s="40">
        <v>100</v>
      </c>
      <c r="F195" s="41">
        <v>0.02</v>
      </c>
      <c r="G195" s="41">
        <v>0.3</v>
      </c>
      <c r="H195" s="39" t="s">
        <v>121</v>
      </c>
      <c r="I195" s="39" t="s">
        <v>122</v>
      </c>
      <c r="J195" s="39" t="s">
        <v>491</v>
      </c>
      <c r="K195" s="40">
        <v>90</v>
      </c>
      <c r="L195" s="40">
        <v>3.8</v>
      </c>
      <c r="M195" s="40">
        <v>8</v>
      </c>
      <c r="N195" s="42">
        <v>5.5096418732782364E-2</v>
      </c>
      <c r="O195" s="43">
        <v>1</v>
      </c>
      <c r="P195" s="40">
        <v>7264.1</v>
      </c>
      <c r="Q195" s="39" t="s">
        <v>515</v>
      </c>
      <c r="R195" s="40">
        <v>315</v>
      </c>
      <c r="S195" s="39" t="s">
        <v>515</v>
      </c>
      <c r="T195" s="39" t="s">
        <v>125</v>
      </c>
      <c r="U195" s="40">
        <v>315</v>
      </c>
      <c r="V195" s="40">
        <v>22.5</v>
      </c>
      <c r="W195" s="40">
        <v>15.909902576697315</v>
      </c>
      <c r="X195" s="40">
        <v>-15.909902576697323</v>
      </c>
      <c r="Y195" s="40">
        <v>-11.89</v>
      </c>
      <c r="Z195" s="40">
        <v>0</v>
      </c>
      <c r="AA195" s="40">
        <v>18.150000000000002</v>
      </c>
      <c r="AB195" s="40">
        <v>90</v>
      </c>
      <c r="AC195" s="40">
        <v>32</v>
      </c>
      <c r="AD195" s="40">
        <v>0</v>
      </c>
      <c r="AE195" s="40">
        <v>90</v>
      </c>
      <c r="AF195" s="40">
        <v>3</v>
      </c>
      <c r="AG195" s="44" t="s">
        <v>518</v>
      </c>
      <c r="AH195" s="40">
        <f>VLOOKUP($A195,'[1]Script-VRA-Script'!$A$12:$AF$515,27,FALSE)</f>
        <v>3.8</v>
      </c>
      <c r="AI195" s="40">
        <f>VLOOKUP($A195,'[1]Script-VRA-Script'!$A$12:$AF$515,28,FALSE)</f>
        <v>2</v>
      </c>
      <c r="AJ195" s="45">
        <f>VLOOKUP($A195,'[1]Script-VRA-Script'!$A$12:$AF$515,29,FALSE)</f>
        <v>9.3720712277413312E-2</v>
      </c>
      <c r="AK195" s="39">
        <f t="shared" si="6"/>
        <v>500</v>
      </c>
      <c r="AL195" s="44" t="str">
        <f t="shared" si="5"/>
        <v>WI\seed1\GA-19c_H_R_SubCase-2.dat</v>
      </c>
    </row>
    <row r="196" spans="1:38" x14ac:dyDescent="0.25">
      <c r="A196" s="37">
        <v>474</v>
      </c>
      <c r="B196" s="38" t="s">
        <v>519</v>
      </c>
      <c r="C196" s="39"/>
      <c r="D196" s="40">
        <v>30</v>
      </c>
      <c r="E196" s="40">
        <v>100</v>
      </c>
      <c r="F196" s="41">
        <v>0.02</v>
      </c>
      <c r="G196" s="41">
        <v>0.3</v>
      </c>
      <c r="H196" s="39" t="s">
        <v>121</v>
      </c>
      <c r="I196" s="39" t="s">
        <v>122</v>
      </c>
      <c r="J196" s="39" t="s">
        <v>491</v>
      </c>
      <c r="K196" s="40">
        <v>90</v>
      </c>
      <c r="L196" s="40">
        <v>3.8</v>
      </c>
      <c r="M196" s="40">
        <v>8</v>
      </c>
      <c r="N196" s="42">
        <v>5.5096418732782364E-2</v>
      </c>
      <c r="O196" s="43">
        <v>1</v>
      </c>
      <c r="P196" s="40">
        <v>9903.6</v>
      </c>
      <c r="Q196" s="39" t="s">
        <v>515</v>
      </c>
      <c r="R196" s="40">
        <v>315</v>
      </c>
      <c r="S196" s="39" t="s">
        <v>515</v>
      </c>
      <c r="T196" s="39" t="s">
        <v>125</v>
      </c>
      <c r="U196" s="40">
        <v>315</v>
      </c>
      <c r="V196" s="40">
        <v>22.5</v>
      </c>
      <c r="W196" s="40">
        <v>15.909902576697315</v>
      </c>
      <c r="X196" s="40">
        <v>-15.909902576697323</v>
      </c>
      <c r="Y196" s="40">
        <v>-11.89</v>
      </c>
      <c r="Z196" s="40">
        <v>0</v>
      </c>
      <c r="AA196" s="40">
        <v>18.150000000000002</v>
      </c>
      <c r="AB196" s="40">
        <v>90</v>
      </c>
      <c r="AC196" s="40">
        <v>32</v>
      </c>
      <c r="AD196" s="40">
        <v>0</v>
      </c>
      <c r="AE196" s="40">
        <v>90</v>
      </c>
      <c r="AF196" s="40">
        <v>3</v>
      </c>
      <c r="AG196" s="44" t="s">
        <v>520</v>
      </c>
      <c r="AH196" s="40">
        <f>VLOOKUP($A196,'[1]Script-VRA-Script'!$A$12:$AF$515,27,FALSE)</f>
        <v>3.8</v>
      </c>
      <c r="AI196" s="40">
        <f>VLOOKUP($A196,'[1]Script-VRA-Script'!$A$12:$AF$515,28,FALSE)</f>
        <v>2</v>
      </c>
      <c r="AJ196" s="45">
        <f>VLOOKUP($A196,'[1]Script-VRA-Script'!$A$12:$AF$515,29,FALSE)</f>
        <v>9.3720712277413312E-2</v>
      </c>
      <c r="AK196" s="39">
        <f t="shared" si="6"/>
        <v>500</v>
      </c>
      <c r="AL196" s="44" t="str">
        <f t="shared" si="5"/>
        <v>WI\seed1\GA-19c_H_R_SubCase-3.dat</v>
      </c>
    </row>
    <row r="197" spans="1:38" x14ac:dyDescent="0.25">
      <c r="A197" s="37">
        <v>483</v>
      </c>
      <c r="B197" s="38" t="s">
        <v>521</v>
      </c>
      <c r="C197" s="39"/>
      <c r="D197" s="40">
        <v>30</v>
      </c>
      <c r="E197" s="40">
        <v>100</v>
      </c>
      <c r="F197" s="41">
        <v>0.02</v>
      </c>
      <c r="G197" s="41">
        <v>0.3</v>
      </c>
      <c r="H197" s="39" t="s">
        <v>121</v>
      </c>
      <c r="I197" s="39" t="s">
        <v>122</v>
      </c>
      <c r="J197" s="39" t="s">
        <v>491</v>
      </c>
      <c r="K197" s="40">
        <v>90</v>
      </c>
      <c r="L197" s="40">
        <v>3.8</v>
      </c>
      <c r="M197" s="40">
        <v>8</v>
      </c>
      <c r="N197" s="42">
        <v>5.5096418732782364E-2</v>
      </c>
      <c r="O197" s="43">
        <v>1</v>
      </c>
      <c r="P197" s="40">
        <v>5332.6</v>
      </c>
      <c r="Q197" s="39" t="s">
        <v>522</v>
      </c>
      <c r="R197" s="40">
        <v>45</v>
      </c>
      <c r="S197" s="39" t="s">
        <v>522</v>
      </c>
      <c r="T197" s="39" t="s">
        <v>125</v>
      </c>
      <c r="U197" s="40">
        <v>45</v>
      </c>
      <c r="V197" s="40">
        <v>22.5</v>
      </c>
      <c r="W197" s="40">
        <v>15.90990257669732</v>
      </c>
      <c r="X197" s="40">
        <v>15.909902576697318</v>
      </c>
      <c r="Y197" s="40">
        <v>-11.89</v>
      </c>
      <c r="Z197" s="40">
        <v>0</v>
      </c>
      <c r="AA197" s="40">
        <v>18.150000000000002</v>
      </c>
      <c r="AB197" s="40">
        <v>90</v>
      </c>
      <c r="AC197" s="40">
        <v>32</v>
      </c>
      <c r="AD197" s="40">
        <v>0</v>
      </c>
      <c r="AE197" s="40">
        <v>90</v>
      </c>
      <c r="AF197" s="40">
        <v>3</v>
      </c>
      <c r="AG197" s="44" t="s">
        <v>523</v>
      </c>
      <c r="AH197" s="40">
        <f>VLOOKUP($A197,'[1]Script-VRA-Script'!$A$12:$AF$515,27,FALSE)</f>
        <v>3.8</v>
      </c>
      <c r="AI197" s="40">
        <f>VLOOKUP($A197,'[1]Script-VRA-Script'!$A$12:$AF$515,28,FALSE)</f>
        <v>2</v>
      </c>
      <c r="AJ197" s="45">
        <f>VLOOKUP($A197,'[1]Script-VRA-Script'!$A$12:$AF$515,29,FALSE)</f>
        <v>9.3720712277413312E-2</v>
      </c>
      <c r="AK197" s="39">
        <f t="shared" si="6"/>
        <v>500</v>
      </c>
      <c r="AL197" s="44" t="str">
        <f t="shared" si="5"/>
        <v>WI\seed1\GA-19d_H_R_SubCase-1.dat</v>
      </c>
    </row>
    <row r="198" spans="1:38" x14ac:dyDescent="0.25">
      <c r="A198" s="37">
        <v>483</v>
      </c>
      <c r="B198" s="38" t="s">
        <v>524</v>
      </c>
      <c r="C198" s="39"/>
      <c r="D198" s="40">
        <v>30</v>
      </c>
      <c r="E198" s="40">
        <v>100</v>
      </c>
      <c r="F198" s="41">
        <v>0.02</v>
      </c>
      <c r="G198" s="41">
        <v>0.3</v>
      </c>
      <c r="H198" s="39" t="s">
        <v>121</v>
      </c>
      <c r="I198" s="39" t="s">
        <v>122</v>
      </c>
      <c r="J198" s="39" t="s">
        <v>491</v>
      </c>
      <c r="K198" s="40">
        <v>90</v>
      </c>
      <c r="L198" s="40">
        <v>3.8</v>
      </c>
      <c r="M198" s="40">
        <v>8</v>
      </c>
      <c r="N198" s="42">
        <v>5.5096418732782364E-2</v>
      </c>
      <c r="O198" s="43">
        <v>1</v>
      </c>
      <c r="P198" s="40">
        <v>7265.4000000000005</v>
      </c>
      <c r="Q198" s="39" t="s">
        <v>522</v>
      </c>
      <c r="R198" s="40">
        <v>45</v>
      </c>
      <c r="S198" s="39" t="s">
        <v>522</v>
      </c>
      <c r="T198" s="39" t="s">
        <v>125</v>
      </c>
      <c r="U198" s="40">
        <v>45</v>
      </c>
      <c r="V198" s="40">
        <v>22.5</v>
      </c>
      <c r="W198" s="40">
        <v>15.90990257669732</v>
      </c>
      <c r="X198" s="40">
        <v>15.909902576697318</v>
      </c>
      <c r="Y198" s="40">
        <v>-11.89</v>
      </c>
      <c r="Z198" s="40">
        <v>0</v>
      </c>
      <c r="AA198" s="40">
        <v>18.150000000000002</v>
      </c>
      <c r="AB198" s="40">
        <v>90</v>
      </c>
      <c r="AC198" s="40">
        <v>32</v>
      </c>
      <c r="AD198" s="40">
        <v>0</v>
      </c>
      <c r="AE198" s="40">
        <v>90</v>
      </c>
      <c r="AF198" s="40">
        <v>3</v>
      </c>
      <c r="AG198" s="44" t="s">
        <v>525</v>
      </c>
      <c r="AH198" s="40">
        <f>VLOOKUP($A198,'[1]Script-VRA-Script'!$A$12:$AF$515,27,FALSE)</f>
        <v>3.8</v>
      </c>
      <c r="AI198" s="40">
        <f>VLOOKUP($A198,'[1]Script-VRA-Script'!$A$12:$AF$515,28,FALSE)</f>
        <v>2</v>
      </c>
      <c r="AJ198" s="45">
        <f>VLOOKUP($A198,'[1]Script-VRA-Script'!$A$12:$AF$515,29,FALSE)</f>
        <v>9.3720712277413312E-2</v>
      </c>
      <c r="AK198" s="39">
        <f t="shared" si="6"/>
        <v>500</v>
      </c>
      <c r="AL198" s="44" t="str">
        <f t="shared" si="5"/>
        <v>WI\seed1\GA-19d_H_R_SubCase-2.dat</v>
      </c>
    </row>
    <row r="199" spans="1:38" x14ac:dyDescent="0.25">
      <c r="A199" s="37">
        <v>483</v>
      </c>
      <c r="B199" s="38" t="s">
        <v>526</v>
      </c>
      <c r="C199" s="39"/>
      <c r="D199" s="40">
        <v>30</v>
      </c>
      <c r="E199" s="40">
        <v>100</v>
      </c>
      <c r="F199" s="41">
        <v>0.02</v>
      </c>
      <c r="G199" s="41">
        <v>0.3</v>
      </c>
      <c r="H199" s="39" t="s">
        <v>121</v>
      </c>
      <c r="I199" s="39" t="s">
        <v>122</v>
      </c>
      <c r="J199" s="39" t="s">
        <v>491</v>
      </c>
      <c r="K199" s="40">
        <v>90</v>
      </c>
      <c r="L199" s="40">
        <v>3.8</v>
      </c>
      <c r="M199" s="40">
        <v>8</v>
      </c>
      <c r="N199" s="42">
        <v>5.5096418732782364E-2</v>
      </c>
      <c r="O199" s="43">
        <v>1</v>
      </c>
      <c r="P199" s="40">
        <v>9905.6</v>
      </c>
      <c r="Q199" s="39" t="s">
        <v>522</v>
      </c>
      <c r="R199" s="40">
        <v>45</v>
      </c>
      <c r="S199" s="39" t="s">
        <v>522</v>
      </c>
      <c r="T199" s="39" t="s">
        <v>125</v>
      </c>
      <c r="U199" s="40">
        <v>45</v>
      </c>
      <c r="V199" s="40">
        <v>22.5</v>
      </c>
      <c r="W199" s="40">
        <v>15.90990257669732</v>
      </c>
      <c r="X199" s="40">
        <v>15.909902576697318</v>
      </c>
      <c r="Y199" s="40">
        <v>-11.89</v>
      </c>
      <c r="Z199" s="40">
        <v>0</v>
      </c>
      <c r="AA199" s="40">
        <v>18.150000000000002</v>
      </c>
      <c r="AB199" s="40">
        <v>90</v>
      </c>
      <c r="AC199" s="40">
        <v>32</v>
      </c>
      <c r="AD199" s="40">
        <v>0</v>
      </c>
      <c r="AE199" s="40">
        <v>90</v>
      </c>
      <c r="AF199" s="40">
        <v>3</v>
      </c>
      <c r="AG199" s="44" t="s">
        <v>527</v>
      </c>
      <c r="AH199" s="40">
        <f>VLOOKUP($A199,'[1]Script-VRA-Script'!$A$12:$AF$515,27,FALSE)</f>
        <v>3.8</v>
      </c>
      <c r="AI199" s="40">
        <f>VLOOKUP($A199,'[1]Script-VRA-Script'!$A$12:$AF$515,28,FALSE)</f>
        <v>2</v>
      </c>
      <c r="AJ199" s="45">
        <f>VLOOKUP($A199,'[1]Script-VRA-Script'!$A$12:$AF$515,29,FALSE)</f>
        <v>9.3720712277413312E-2</v>
      </c>
      <c r="AK199" s="39">
        <f t="shared" si="6"/>
        <v>500</v>
      </c>
      <c r="AL199" s="44" t="str">
        <f t="shared" si="5"/>
        <v>WI\seed1\GA-19d_H_R_SubCase-3.dat</v>
      </c>
    </row>
    <row r="200" spans="1:38" x14ac:dyDescent="0.25">
      <c r="A200" s="37">
        <v>492</v>
      </c>
      <c r="B200" s="38" t="s">
        <v>528</v>
      </c>
      <c r="C200" s="39"/>
      <c r="D200" s="40">
        <v>30</v>
      </c>
      <c r="E200" s="40">
        <v>100</v>
      </c>
      <c r="F200" s="41">
        <v>0.02</v>
      </c>
      <c r="G200" s="41">
        <v>0.3</v>
      </c>
      <c r="H200" s="39" t="s">
        <v>121</v>
      </c>
      <c r="I200" s="39" t="s">
        <v>122</v>
      </c>
      <c r="J200" s="39" t="s">
        <v>492</v>
      </c>
      <c r="K200" s="40">
        <v>270</v>
      </c>
      <c r="L200" s="40">
        <v>3.8</v>
      </c>
      <c r="M200" s="40">
        <v>8</v>
      </c>
      <c r="N200" s="42">
        <v>5.5096418732782364E-2</v>
      </c>
      <c r="O200" s="43">
        <v>1</v>
      </c>
      <c r="P200" s="40">
        <v>5330.2000000000007</v>
      </c>
      <c r="Q200" s="39" t="s">
        <v>529</v>
      </c>
      <c r="R200" s="40">
        <v>180</v>
      </c>
      <c r="S200" s="39" t="s">
        <v>529</v>
      </c>
      <c r="T200" s="39" t="s">
        <v>125</v>
      </c>
      <c r="U200" s="40">
        <v>180</v>
      </c>
      <c r="V200" s="40">
        <v>22.5</v>
      </c>
      <c r="W200" s="40">
        <v>-22.5</v>
      </c>
      <c r="X200" s="40">
        <v>2.7553642961003488E-15</v>
      </c>
      <c r="Y200" s="40">
        <v>-11.89</v>
      </c>
      <c r="Z200" s="40">
        <v>0</v>
      </c>
      <c r="AA200" s="40">
        <v>18.150000000000002</v>
      </c>
      <c r="AB200" s="40">
        <v>90</v>
      </c>
      <c r="AC200" s="40">
        <v>32</v>
      </c>
      <c r="AD200" s="40">
        <v>0</v>
      </c>
      <c r="AE200" s="40">
        <v>90</v>
      </c>
      <c r="AF200" s="40">
        <v>3</v>
      </c>
      <c r="AG200" s="44" t="s">
        <v>530</v>
      </c>
      <c r="AH200" s="40">
        <f>VLOOKUP($A200,'[1]Script-VRA-Script'!$A$12:$AF$515,27,FALSE)</f>
        <v>3.8</v>
      </c>
      <c r="AI200" s="40">
        <f>VLOOKUP($A200,'[1]Script-VRA-Script'!$A$12:$AF$515,28,FALSE)</f>
        <v>2</v>
      </c>
      <c r="AJ200" s="45">
        <f>VLOOKUP($A200,'[1]Script-VRA-Script'!$A$12:$AF$515,29,FALSE)</f>
        <v>9.3720712277413312E-2</v>
      </c>
      <c r="AK200" s="39">
        <f t="shared" si="6"/>
        <v>500</v>
      </c>
      <c r="AL200" s="44" t="str">
        <f t="shared" si="5"/>
        <v>WI\seed1\GA-20a_H_R_SubCase-1.dat</v>
      </c>
    </row>
    <row r="201" spans="1:38" x14ac:dyDescent="0.25">
      <c r="A201" s="37">
        <v>492</v>
      </c>
      <c r="B201" s="38" t="s">
        <v>531</v>
      </c>
      <c r="C201" s="39"/>
      <c r="D201" s="40">
        <v>30</v>
      </c>
      <c r="E201" s="40">
        <v>100</v>
      </c>
      <c r="F201" s="41">
        <v>0.02</v>
      </c>
      <c r="G201" s="41">
        <v>0.3</v>
      </c>
      <c r="H201" s="39" t="s">
        <v>121</v>
      </c>
      <c r="I201" s="39" t="s">
        <v>122</v>
      </c>
      <c r="J201" s="39" t="s">
        <v>492</v>
      </c>
      <c r="K201" s="40">
        <v>270</v>
      </c>
      <c r="L201" s="40">
        <v>3.8</v>
      </c>
      <c r="M201" s="40">
        <v>8</v>
      </c>
      <c r="N201" s="42">
        <v>5.5096418732782364E-2</v>
      </c>
      <c r="O201" s="43">
        <v>1</v>
      </c>
      <c r="P201" s="40">
        <v>7264.7000000000007</v>
      </c>
      <c r="Q201" s="39" t="s">
        <v>529</v>
      </c>
      <c r="R201" s="40">
        <v>180</v>
      </c>
      <c r="S201" s="39" t="s">
        <v>529</v>
      </c>
      <c r="T201" s="39" t="s">
        <v>125</v>
      </c>
      <c r="U201" s="40">
        <v>180</v>
      </c>
      <c r="V201" s="40">
        <v>22.5</v>
      </c>
      <c r="W201" s="40">
        <v>-22.5</v>
      </c>
      <c r="X201" s="40">
        <v>2.7553642961003488E-15</v>
      </c>
      <c r="Y201" s="40">
        <v>-11.89</v>
      </c>
      <c r="Z201" s="40">
        <v>0</v>
      </c>
      <c r="AA201" s="40">
        <v>18.150000000000002</v>
      </c>
      <c r="AB201" s="40">
        <v>90</v>
      </c>
      <c r="AC201" s="40">
        <v>32</v>
      </c>
      <c r="AD201" s="40">
        <v>0</v>
      </c>
      <c r="AE201" s="40">
        <v>90</v>
      </c>
      <c r="AF201" s="40">
        <v>3</v>
      </c>
      <c r="AG201" s="44" t="s">
        <v>532</v>
      </c>
      <c r="AH201" s="40">
        <f>VLOOKUP($A201,'[1]Script-VRA-Script'!$A$12:$AF$515,27,FALSE)</f>
        <v>3.8</v>
      </c>
      <c r="AI201" s="40">
        <f>VLOOKUP($A201,'[1]Script-VRA-Script'!$A$12:$AF$515,28,FALSE)</f>
        <v>2</v>
      </c>
      <c r="AJ201" s="45">
        <f>VLOOKUP($A201,'[1]Script-VRA-Script'!$A$12:$AF$515,29,FALSE)</f>
        <v>9.3720712277413312E-2</v>
      </c>
      <c r="AK201" s="39">
        <f t="shared" si="6"/>
        <v>500</v>
      </c>
      <c r="AL201" s="44" t="str">
        <f t="shared" si="5"/>
        <v>WI\seed1\GA-20a_H_R_SubCase-2.dat</v>
      </c>
    </row>
    <row r="202" spans="1:38" x14ac:dyDescent="0.25">
      <c r="A202" s="37">
        <v>501</v>
      </c>
      <c r="B202" s="38" t="s">
        <v>533</v>
      </c>
      <c r="C202" s="39"/>
      <c r="D202" s="40">
        <v>30</v>
      </c>
      <c r="E202" s="40">
        <v>100</v>
      </c>
      <c r="F202" s="41">
        <v>0.02</v>
      </c>
      <c r="G202" s="41">
        <v>0.3</v>
      </c>
      <c r="H202" s="39" t="s">
        <v>121</v>
      </c>
      <c r="I202" s="39" t="s">
        <v>122</v>
      </c>
      <c r="J202" s="39" t="s">
        <v>491</v>
      </c>
      <c r="K202" s="40">
        <v>90</v>
      </c>
      <c r="L202" s="40">
        <v>3.8</v>
      </c>
      <c r="M202" s="40">
        <v>8</v>
      </c>
      <c r="N202" s="42">
        <v>5.5096418732782364E-2</v>
      </c>
      <c r="O202" s="43">
        <v>1</v>
      </c>
      <c r="P202" s="40">
        <v>5331.6</v>
      </c>
      <c r="Q202" s="39" t="s">
        <v>534</v>
      </c>
      <c r="R202" s="40">
        <v>360</v>
      </c>
      <c r="S202" s="39" t="s">
        <v>534</v>
      </c>
      <c r="T202" s="39" t="s">
        <v>125</v>
      </c>
      <c r="U202" s="40">
        <v>360</v>
      </c>
      <c r="V202" s="40">
        <v>22.5</v>
      </c>
      <c r="W202" s="40">
        <v>22.5</v>
      </c>
      <c r="X202" s="40">
        <v>-5.5107285922006977E-15</v>
      </c>
      <c r="Y202" s="40">
        <v>-11.89</v>
      </c>
      <c r="Z202" s="40">
        <v>0</v>
      </c>
      <c r="AA202" s="40">
        <v>18.150000000000002</v>
      </c>
      <c r="AB202" s="40">
        <v>90</v>
      </c>
      <c r="AC202" s="40">
        <v>32</v>
      </c>
      <c r="AD202" s="40">
        <v>0</v>
      </c>
      <c r="AE202" s="40">
        <v>90</v>
      </c>
      <c r="AF202" s="40">
        <v>3</v>
      </c>
      <c r="AG202" s="44" t="s">
        <v>535</v>
      </c>
      <c r="AH202" s="40">
        <f>VLOOKUP($A202,'[1]Script-VRA-Script'!$A$12:$AF$515,27,FALSE)</f>
        <v>3.8</v>
      </c>
      <c r="AI202" s="40">
        <f>VLOOKUP($A202,'[1]Script-VRA-Script'!$A$12:$AF$515,28,FALSE)</f>
        <v>2</v>
      </c>
      <c r="AJ202" s="45">
        <f>VLOOKUP($A202,'[1]Script-VRA-Script'!$A$12:$AF$515,29,FALSE)</f>
        <v>9.3720712277413312E-2</v>
      </c>
      <c r="AK202" s="39">
        <f t="shared" si="6"/>
        <v>500</v>
      </c>
      <c r="AL202" s="44" t="str">
        <f t="shared" si="5"/>
        <v>WI\seed1\GA-20b_H_R_SubCase-1.dat</v>
      </c>
    </row>
    <row r="203" spans="1:38" x14ac:dyDescent="0.25">
      <c r="A203" s="37">
        <v>501</v>
      </c>
      <c r="B203" s="38" t="s">
        <v>536</v>
      </c>
      <c r="C203" s="39"/>
      <c r="D203" s="40">
        <v>30</v>
      </c>
      <c r="E203" s="40">
        <v>100</v>
      </c>
      <c r="F203" s="41">
        <v>0.02</v>
      </c>
      <c r="G203" s="41">
        <v>0.3</v>
      </c>
      <c r="H203" s="39" t="s">
        <v>121</v>
      </c>
      <c r="I203" s="39" t="s">
        <v>122</v>
      </c>
      <c r="J203" s="39" t="s">
        <v>491</v>
      </c>
      <c r="K203" s="40">
        <v>90</v>
      </c>
      <c r="L203" s="40">
        <v>3.8</v>
      </c>
      <c r="M203" s="40">
        <v>8</v>
      </c>
      <c r="N203" s="42">
        <v>5.5096418732782364E-2</v>
      </c>
      <c r="O203" s="43">
        <v>1</v>
      </c>
      <c r="P203" s="40">
        <v>7264.7000000000007</v>
      </c>
      <c r="Q203" s="39" t="s">
        <v>534</v>
      </c>
      <c r="R203" s="40">
        <v>360</v>
      </c>
      <c r="S203" s="39" t="s">
        <v>534</v>
      </c>
      <c r="T203" s="39" t="s">
        <v>125</v>
      </c>
      <c r="U203" s="40">
        <v>360</v>
      </c>
      <c r="V203" s="40">
        <v>22.5</v>
      </c>
      <c r="W203" s="40">
        <v>22.5</v>
      </c>
      <c r="X203" s="40">
        <v>-5.5107285922006977E-15</v>
      </c>
      <c r="Y203" s="40">
        <v>-11.89</v>
      </c>
      <c r="Z203" s="40">
        <v>0</v>
      </c>
      <c r="AA203" s="40">
        <v>18.150000000000002</v>
      </c>
      <c r="AB203" s="40">
        <v>90</v>
      </c>
      <c r="AC203" s="40">
        <v>32</v>
      </c>
      <c r="AD203" s="40">
        <v>0</v>
      </c>
      <c r="AE203" s="40">
        <v>90</v>
      </c>
      <c r="AF203" s="40">
        <v>3</v>
      </c>
      <c r="AG203" s="44" t="s">
        <v>537</v>
      </c>
      <c r="AH203" s="40">
        <f>VLOOKUP($A203,'[1]Script-VRA-Script'!$A$12:$AF$515,27,FALSE)</f>
        <v>3.8</v>
      </c>
      <c r="AI203" s="40">
        <f>VLOOKUP($A203,'[1]Script-VRA-Script'!$A$12:$AF$515,28,FALSE)</f>
        <v>2</v>
      </c>
      <c r="AJ203" s="45">
        <f>VLOOKUP($A203,'[1]Script-VRA-Script'!$A$12:$AF$515,29,FALSE)</f>
        <v>9.3720712277413312E-2</v>
      </c>
      <c r="AK203" s="39">
        <f t="shared" si="6"/>
        <v>500</v>
      </c>
      <c r="AL203" s="44" t="str">
        <f t="shared" si="5"/>
        <v>WI\seed1\GA-20b_H_R_SubCase-2.dat</v>
      </c>
    </row>
    <row r="204" spans="1:38" ht="15.75" thickBot="1" x14ac:dyDescent="0.3">
      <c r="A204" s="46">
        <v>501</v>
      </c>
      <c r="B204" s="47" t="s">
        <v>538</v>
      </c>
      <c r="C204" s="48"/>
      <c r="D204" s="49">
        <v>30</v>
      </c>
      <c r="E204" s="49">
        <v>100</v>
      </c>
      <c r="F204" s="50">
        <v>0.02</v>
      </c>
      <c r="G204" s="50">
        <v>0.3</v>
      </c>
      <c r="H204" s="48" t="s">
        <v>121</v>
      </c>
      <c r="I204" s="48" t="s">
        <v>122</v>
      </c>
      <c r="J204" s="48" t="s">
        <v>491</v>
      </c>
      <c r="K204" s="49">
        <v>90</v>
      </c>
      <c r="L204" s="49">
        <v>3.8</v>
      </c>
      <c r="M204" s="49">
        <v>8</v>
      </c>
      <c r="N204" s="51">
        <v>5.5096418732782364E-2</v>
      </c>
      <c r="O204" s="52">
        <v>1</v>
      </c>
      <c r="P204" s="49">
        <v>9904.6</v>
      </c>
      <c r="Q204" s="48" t="s">
        <v>534</v>
      </c>
      <c r="R204" s="49">
        <v>360</v>
      </c>
      <c r="S204" s="48" t="s">
        <v>534</v>
      </c>
      <c r="T204" s="48" t="s">
        <v>125</v>
      </c>
      <c r="U204" s="49">
        <v>360</v>
      </c>
      <c r="V204" s="49">
        <v>22.5</v>
      </c>
      <c r="W204" s="49">
        <v>22.5</v>
      </c>
      <c r="X204" s="49">
        <v>-5.5107285922006977E-15</v>
      </c>
      <c r="Y204" s="49">
        <v>-11.89</v>
      </c>
      <c r="Z204" s="49">
        <v>0</v>
      </c>
      <c r="AA204" s="49">
        <v>18.150000000000002</v>
      </c>
      <c r="AB204" s="49">
        <v>90</v>
      </c>
      <c r="AC204" s="49">
        <v>32</v>
      </c>
      <c r="AD204" s="49">
        <v>0</v>
      </c>
      <c r="AE204" s="49">
        <v>90</v>
      </c>
      <c r="AF204" s="49">
        <v>3</v>
      </c>
      <c r="AG204" s="53" t="s">
        <v>539</v>
      </c>
      <c r="AH204" s="49">
        <f>VLOOKUP($A204,'[1]Script-VRA-Script'!$A$12:$AF$515,27,FALSE)</f>
        <v>3.8</v>
      </c>
      <c r="AI204" s="49">
        <f>VLOOKUP($A204,'[1]Script-VRA-Script'!$A$12:$AF$515,28,FALSE)</f>
        <v>2</v>
      </c>
      <c r="AJ204" s="54">
        <f>VLOOKUP($A204,'[1]Script-VRA-Script'!$A$12:$AF$515,29,FALSE)</f>
        <v>9.3720712277413312E-2</v>
      </c>
      <c r="AK204" s="48">
        <f>AK102</f>
        <v>500</v>
      </c>
      <c r="AL204" s="44" t="str">
        <f t="shared" si="5"/>
        <v>WI\seed1\GA-20b_H_R_SubCase-3.dat</v>
      </c>
    </row>
  </sheetData>
  <dataConsolidate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0"/>
  <sheetViews>
    <sheetView zoomScale="55" zoomScaleNormal="55" workbookViewId="0">
      <selection activeCell="A10" sqref="A10"/>
    </sheetView>
  </sheetViews>
  <sheetFormatPr defaultColWidth="9.140625" defaultRowHeight="15" x14ac:dyDescent="0.25"/>
  <cols>
    <col min="1" max="1" width="5.7109375" style="9" customWidth="1"/>
    <col min="2" max="2" width="60.7109375" style="9" customWidth="1"/>
    <col min="3" max="32" width="25.7109375" style="9" customWidth="1"/>
    <col min="33" max="33" width="60.7109375" style="9" customWidth="1"/>
    <col min="34" max="36" width="23.140625" style="9" bestFit="1" customWidth="1"/>
    <col min="37" max="37" width="26.42578125" style="9" bestFit="1" customWidth="1"/>
    <col min="38" max="38" width="60.7109375" style="9" customWidth="1"/>
    <col min="39" max="16384" width="9.140625" style="9"/>
  </cols>
  <sheetData>
    <row r="1" spans="1:38" ht="26.25" x14ac:dyDescent="0.4">
      <c r="C1" s="10" t="s">
        <v>127</v>
      </c>
    </row>
    <row r="2" spans="1:38" ht="15.75" thickBot="1" x14ac:dyDescent="0.3"/>
    <row r="3" spans="1:38" ht="15.75" thickBot="1" x14ac:dyDescent="0.3">
      <c r="B3" s="11" t="s">
        <v>5</v>
      </c>
      <c r="C3" s="9" t="s">
        <v>630</v>
      </c>
    </row>
    <row r="4" spans="1:38" x14ac:dyDescent="0.25">
      <c r="A4" s="12"/>
      <c r="B4" s="13" t="s">
        <v>128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4"/>
      <c r="AH4" s="13"/>
      <c r="AI4" s="13"/>
      <c r="AJ4" s="14"/>
      <c r="AK4" s="14"/>
      <c r="AL4" s="14"/>
    </row>
    <row r="5" spans="1:38" x14ac:dyDescent="0.25">
      <c r="A5" s="15"/>
      <c r="B5" s="16" t="s">
        <v>129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  <c r="AH5" s="16"/>
      <c r="AI5" s="16"/>
      <c r="AJ5" s="17"/>
      <c r="AK5" s="17"/>
      <c r="AL5" s="17"/>
    </row>
    <row r="6" spans="1:38" ht="15.75" thickBot="1" x14ac:dyDescent="0.3">
      <c r="A6" s="15"/>
      <c r="B6" s="16" t="s">
        <v>130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7"/>
      <c r="AH6" s="16"/>
      <c r="AI6" s="16"/>
      <c r="AJ6" s="17"/>
      <c r="AK6" s="17"/>
      <c r="AL6" s="17"/>
    </row>
    <row r="7" spans="1:38" x14ac:dyDescent="0.25">
      <c r="A7" s="18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1"/>
      <c r="AH7" s="19"/>
      <c r="AI7" s="19"/>
      <c r="AJ7" s="22"/>
      <c r="AK7" s="22"/>
      <c r="AL7" s="21"/>
    </row>
    <row r="8" spans="1:38" x14ac:dyDescent="0.25">
      <c r="A8" s="23"/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4"/>
      <c r="AI8" s="24"/>
      <c r="AJ8" s="27"/>
      <c r="AK8" s="27"/>
      <c r="AL8" s="26"/>
    </row>
    <row r="9" spans="1:38" x14ac:dyDescent="0.25">
      <c r="A9" s="23"/>
      <c r="B9" s="24"/>
      <c r="C9" s="25"/>
      <c r="D9" s="25"/>
      <c r="E9" s="25"/>
      <c r="F9" s="25"/>
      <c r="G9" s="25"/>
      <c r="H9" s="25" t="s">
        <v>75</v>
      </c>
      <c r="I9" s="25" t="s">
        <v>75</v>
      </c>
      <c r="J9" s="25"/>
      <c r="K9" s="25" t="s">
        <v>75</v>
      </c>
      <c r="L9" s="25" t="s">
        <v>75</v>
      </c>
      <c r="M9" s="25" t="s">
        <v>75</v>
      </c>
      <c r="N9" s="25" t="s">
        <v>75</v>
      </c>
      <c r="O9" s="25" t="s">
        <v>75</v>
      </c>
      <c r="P9" s="25" t="s">
        <v>75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24" t="s">
        <v>75</v>
      </c>
      <c r="AI9" s="24" t="s">
        <v>75</v>
      </c>
      <c r="AJ9" s="27" t="s">
        <v>75</v>
      </c>
      <c r="AK9" s="27" t="s">
        <v>75</v>
      </c>
      <c r="AL9" s="26"/>
    </row>
    <row r="10" spans="1:38" x14ac:dyDescent="0.25">
      <c r="A10" s="23"/>
      <c r="B10" s="24"/>
      <c r="C10" s="25"/>
      <c r="D10" s="25" t="s">
        <v>83</v>
      </c>
      <c r="E10" s="25" t="s">
        <v>83</v>
      </c>
      <c r="F10" s="25" t="s">
        <v>83</v>
      </c>
      <c r="G10" s="25" t="s">
        <v>83</v>
      </c>
      <c r="H10" s="25" t="s">
        <v>84</v>
      </c>
      <c r="I10" s="25" t="s">
        <v>84</v>
      </c>
      <c r="J10" s="25"/>
      <c r="K10" s="25" t="s">
        <v>84</v>
      </c>
      <c r="L10" s="25" t="s">
        <v>84</v>
      </c>
      <c r="M10" s="25" t="s">
        <v>84</v>
      </c>
      <c r="N10" s="25" t="s">
        <v>84</v>
      </c>
      <c r="O10" s="25" t="s">
        <v>84</v>
      </c>
      <c r="P10" s="25" t="s">
        <v>84</v>
      </c>
      <c r="Q10" s="25" t="s">
        <v>75</v>
      </c>
      <c r="R10" s="25" t="s">
        <v>75</v>
      </c>
      <c r="S10" s="25" t="s">
        <v>75</v>
      </c>
      <c r="T10" s="25" t="s">
        <v>87</v>
      </c>
      <c r="U10" s="25"/>
      <c r="V10" s="25"/>
      <c r="W10" s="25" t="s">
        <v>87</v>
      </c>
      <c r="X10" s="25" t="s">
        <v>87</v>
      </c>
      <c r="Y10" s="25" t="s">
        <v>87</v>
      </c>
      <c r="Z10" s="25" t="s">
        <v>87</v>
      </c>
      <c r="AA10" s="25"/>
      <c r="AB10" s="25" t="s">
        <v>87</v>
      </c>
      <c r="AC10" s="25" t="s">
        <v>87</v>
      </c>
      <c r="AD10" s="25" t="s">
        <v>87</v>
      </c>
      <c r="AE10" s="25"/>
      <c r="AF10" s="25" t="s">
        <v>87</v>
      </c>
      <c r="AG10" s="26"/>
      <c r="AH10" s="24" t="s">
        <v>84</v>
      </c>
      <c r="AI10" s="24" t="s">
        <v>84</v>
      </c>
      <c r="AJ10" s="27" t="s">
        <v>84</v>
      </c>
      <c r="AK10" s="27" t="s">
        <v>84</v>
      </c>
      <c r="AL10" s="26"/>
    </row>
    <row r="11" spans="1:38" ht="15.75" thickBot="1" x14ac:dyDescent="0.3">
      <c r="A11" s="23"/>
      <c r="B11" s="24" t="s">
        <v>131</v>
      </c>
      <c r="C11" s="25" t="s">
        <v>3</v>
      </c>
      <c r="D11" s="25" t="s">
        <v>92</v>
      </c>
      <c r="E11" s="25" t="s">
        <v>86</v>
      </c>
      <c r="F11" s="25" t="s">
        <v>93</v>
      </c>
      <c r="G11" s="25" t="s">
        <v>94</v>
      </c>
      <c r="H11" s="25" t="s">
        <v>95</v>
      </c>
      <c r="I11" s="25" t="s">
        <v>96</v>
      </c>
      <c r="J11" s="25" t="s">
        <v>97</v>
      </c>
      <c r="K11" s="25" t="s">
        <v>98</v>
      </c>
      <c r="L11" s="25" t="s">
        <v>99</v>
      </c>
      <c r="M11" s="25" t="s">
        <v>100</v>
      </c>
      <c r="N11" s="25" t="s">
        <v>101</v>
      </c>
      <c r="O11" s="25" t="s">
        <v>85</v>
      </c>
      <c r="P11" s="25" t="s">
        <v>102</v>
      </c>
      <c r="Q11" s="25" t="s">
        <v>103</v>
      </c>
      <c r="R11" s="25" t="s">
        <v>104</v>
      </c>
      <c r="S11" s="25" t="s">
        <v>105</v>
      </c>
      <c r="T11" s="25" t="s">
        <v>88</v>
      </c>
      <c r="U11" s="25" t="s">
        <v>106</v>
      </c>
      <c r="V11" s="25" t="s">
        <v>107</v>
      </c>
      <c r="W11" s="25" t="s">
        <v>108</v>
      </c>
      <c r="X11" s="25" t="s">
        <v>109</v>
      </c>
      <c r="Y11" s="25" t="s">
        <v>90</v>
      </c>
      <c r="Z11" s="25" t="s">
        <v>110</v>
      </c>
      <c r="AA11" s="25" t="s">
        <v>111</v>
      </c>
      <c r="AB11" s="25" t="s">
        <v>112</v>
      </c>
      <c r="AC11" s="25" t="s">
        <v>113</v>
      </c>
      <c r="AD11" s="25" t="s">
        <v>114</v>
      </c>
      <c r="AE11" s="25" t="s">
        <v>115</v>
      </c>
      <c r="AF11" s="25" t="s">
        <v>116</v>
      </c>
      <c r="AG11" s="26" t="s">
        <v>132</v>
      </c>
      <c r="AH11" s="24" t="s">
        <v>117</v>
      </c>
      <c r="AI11" s="24" t="s">
        <v>118</v>
      </c>
      <c r="AJ11" s="27" t="s">
        <v>119</v>
      </c>
      <c r="AK11" s="27" t="s">
        <v>120</v>
      </c>
      <c r="AL11" s="26" t="s">
        <v>74</v>
      </c>
    </row>
    <row r="12" spans="1:38" x14ac:dyDescent="0.25">
      <c r="A12" s="28">
        <v>7</v>
      </c>
      <c r="B12" s="29" t="s">
        <v>133</v>
      </c>
      <c r="C12" s="30" t="str">
        <f>Intro!B5</f>
        <v>06OD_GI_20lbft3_ext.dat</v>
      </c>
      <c r="D12" s="31">
        <v>30</v>
      </c>
      <c r="E12" s="31">
        <v>100</v>
      </c>
      <c r="F12" s="32">
        <v>0.02</v>
      </c>
      <c r="G12" s="32">
        <v>0.3</v>
      </c>
      <c r="H12" s="30" t="s">
        <v>121</v>
      </c>
      <c r="I12" s="30" t="s">
        <v>122</v>
      </c>
      <c r="J12" s="30" t="s">
        <v>123</v>
      </c>
      <c r="K12" s="31">
        <v>90</v>
      </c>
      <c r="L12" s="31">
        <v>5</v>
      </c>
      <c r="M12" s="31">
        <v>8</v>
      </c>
      <c r="N12" s="55">
        <v>5.235602094240837E-2</v>
      </c>
      <c r="O12" s="34">
        <v>1087</v>
      </c>
      <c r="P12" s="31">
        <v>47.5</v>
      </c>
      <c r="Q12" s="30" t="s">
        <v>124</v>
      </c>
      <c r="R12" s="31">
        <v>90</v>
      </c>
      <c r="S12" s="30" t="s">
        <v>124</v>
      </c>
      <c r="T12" s="30" t="s">
        <v>125</v>
      </c>
      <c r="U12" s="31">
        <v>90</v>
      </c>
      <c r="V12" s="31">
        <v>45</v>
      </c>
      <c r="W12" s="31">
        <v>2.7553642961003488E-15</v>
      </c>
      <c r="X12" s="31">
        <v>45</v>
      </c>
      <c r="Y12" s="31">
        <v>-11.89</v>
      </c>
      <c r="Z12" s="31">
        <v>0</v>
      </c>
      <c r="AA12" s="31">
        <v>18.150000000000002</v>
      </c>
      <c r="AB12" s="31">
        <v>90</v>
      </c>
      <c r="AC12" s="31">
        <v>32</v>
      </c>
      <c r="AD12" s="31">
        <v>0</v>
      </c>
      <c r="AE12" s="31">
        <v>90</v>
      </c>
      <c r="AF12" s="31">
        <v>3</v>
      </c>
      <c r="AG12" s="35" t="s">
        <v>126</v>
      </c>
      <c r="AH12" s="31">
        <f>VLOOKUP($A12,'[2]Script-VRA-Script'!$A$12:$AF$515,27,FALSE)</f>
        <v>5</v>
      </c>
      <c r="AI12" s="31">
        <f>VLOOKUP($A12,'[2]Script-VRA-Script'!$A$12:$AF$515,28,FALSE)</f>
        <v>2</v>
      </c>
      <c r="AJ12" s="36">
        <f>VLOOKUP($A12,'[2]Script-VRA-Script'!$A$12:$AF$515,29,FALSE)</f>
        <v>8.9285714285714288E-2</v>
      </c>
      <c r="AK12" s="30">
        <v>500</v>
      </c>
      <c r="AL12" s="35" t="str">
        <f>SUBSTITUTE("GI\seed2\"&amp;AG12,"""","")</f>
        <v>GI\seed2\GA-01_H_R_SubCase-1.dat</v>
      </c>
    </row>
    <row r="13" spans="1:38" x14ac:dyDescent="0.25">
      <c r="A13" s="37">
        <v>7</v>
      </c>
      <c r="B13" s="38" t="s">
        <v>134</v>
      </c>
      <c r="C13" s="39"/>
      <c r="D13" s="40">
        <v>30</v>
      </c>
      <c r="E13" s="40">
        <v>100</v>
      </c>
      <c r="F13" s="41">
        <v>0.02</v>
      </c>
      <c r="G13" s="41">
        <v>0.3</v>
      </c>
      <c r="H13" s="39" t="s">
        <v>121</v>
      </c>
      <c r="I13" s="39" t="s">
        <v>122</v>
      </c>
      <c r="J13" s="39" t="s">
        <v>123</v>
      </c>
      <c r="K13" s="40">
        <v>90</v>
      </c>
      <c r="L13" s="40">
        <v>5</v>
      </c>
      <c r="M13" s="40">
        <v>8</v>
      </c>
      <c r="N13" s="56">
        <v>5.235602094240837E-2</v>
      </c>
      <c r="O13" s="43">
        <v>1087</v>
      </c>
      <c r="P13" s="40">
        <v>418.6</v>
      </c>
      <c r="Q13" s="39" t="s">
        <v>124</v>
      </c>
      <c r="R13" s="40">
        <v>90</v>
      </c>
      <c r="S13" s="39" t="s">
        <v>124</v>
      </c>
      <c r="T13" s="39" t="s">
        <v>125</v>
      </c>
      <c r="U13" s="40">
        <v>90</v>
      </c>
      <c r="V13" s="40">
        <v>45</v>
      </c>
      <c r="W13" s="40">
        <v>2.7553642961003488E-15</v>
      </c>
      <c r="X13" s="40">
        <v>45</v>
      </c>
      <c r="Y13" s="40">
        <v>-11.89</v>
      </c>
      <c r="Z13" s="40">
        <v>0</v>
      </c>
      <c r="AA13" s="40">
        <v>18.150000000000002</v>
      </c>
      <c r="AB13" s="40">
        <v>90</v>
      </c>
      <c r="AC13" s="40">
        <v>32</v>
      </c>
      <c r="AD13" s="40">
        <v>0</v>
      </c>
      <c r="AE13" s="40">
        <v>90</v>
      </c>
      <c r="AF13" s="40">
        <v>3</v>
      </c>
      <c r="AG13" s="44" t="s">
        <v>135</v>
      </c>
      <c r="AH13" s="40">
        <f>VLOOKUP($A13,'[2]Script-VRA-Script'!$A$12:$AF$515,27,FALSE)</f>
        <v>5</v>
      </c>
      <c r="AI13" s="40">
        <f>VLOOKUP($A13,'[2]Script-VRA-Script'!$A$12:$AF$515,28,FALSE)</f>
        <v>2</v>
      </c>
      <c r="AJ13" s="45">
        <f>VLOOKUP($A13,'[2]Script-VRA-Script'!$A$12:$AF$515,29,FALSE)</f>
        <v>8.9285714285714288E-2</v>
      </c>
      <c r="AK13" s="39">
        <f>AK12</f>
        <v>500</v>
      </c>
      <c r="AL13" s="44" t="str">
        <f t="shared" ref="AL13:AL65" si="0">SUBSTITUTE("GI\seed2\"&amp;AG13,"""","")</f>
        <v>GI\seed2\GA-01_H_R_SubCase-2.dat</v>
      </c>
    </row>
    <row r="14" spans="1:38" x14ac:dyDescent="0.25">
      <c r="A14" s="37">
        <v>7</v>
      </c>
      <c r="B14" s="38" t="s">
        <v>136</v>
      </c>
      <c r="C14" s="39"/>
      <c r="D14" s="40">
        <v>30</v>
      </c>
      <c r="E14" s="40">
        <v>100</v>
      </c>
      <c r="F14" s="41">
        <v>0.02</v>
      </c>
      <c r="G14" s="41">
        <v>0.3</v>
      </c>
      <c r="H14" s="39" t="s">
        <v>121</v>
      </c>
      <c r="I14" s="39" t="s">
        <v>122</v>
      </c>
      <c r="J14" s="39" t="s">
        <v>123</v>
      </c>
      <c r="K14" s="40">
        <v>90</v>
      </c>
      <c r="L14" s="40">
        <v>5</v>
      </c>
      <c r="M14" s="40">
        <v>8</v>
      </c>
      <c r="N14" s="56">
        <v>5.235602094240837E-2</v>
      </c>
      <c r="O14" s="43">
        <v>1087</v>
      </c>
      <c r="P14" s="40">
        <v>5989.8</v>
      </c>
      <c r="Q14" s="39" t="s">
        <v>124</v>
      </c>
      <c r="R14" s="40">
        <v>90</v>
      </c>
      <c r="S14" s="39" t="s">
        <v>124</v>
      </c>
      <c r="T14" s="39" t="s">
        <v>125</v>
      </c>
      <c r="U14" s="40">
        <v>90</v>
      </c>
      <c r="V14" s="40">
        <v>45</v>
      </c>
      <c r="W14" s="40">
        <v>2.7553642961003488E-15</v>
      </c>
      <c r="X14" s="40">
        <v>45</v>
      </c>
      <c r="Y14" s="40">
        <v>-11.89</v>
      </c>
      <c r="Z14" s="40">
        <v>0</v>
      </c>
      <c r="AA14" s="40">
        <v>18.150000000000002</v>
      </c>
      <c r="AB14" s="40">
        <v>90</v>
      </c>
      <c r="AC14" s="40">
        <v>32</v>
      </c>
      <c r="AD14" s="40">
        <v>0</v>
      </c>
      <c r="AE14" s="40">
        <v>90</v>
      </c>
      <c r="AF14" s="40">
        <v>3</v>
      </c>
      <c r="AG14" s="44" t="s">
        <v>137</v>
      </c>
      <c r="AH14" s="40">
        <f>VLOOKUP($A14,'[2]Script-VRA-Script'!$A$12:$AF$515,27,FALSE)</f>
        <v>5</v>
      </c>
      <c r="AI14" s="40">
        <f>VLOOKUP($A14,'[2]Script-VRA-Script'!$A$12:$AF$515,28,FALSE)</f>
        <v>2</v>
      </c>
      <c r="AJ14" s="45">
        <f>VLOOKUP($A14,'[2]Script-VRA-Script'!$A$12:$AF$515,29,FALSE)</f>
        <v>8.9285714285714288E-2</v>
      </c>
      <c r="AK14" s="39">
        <f t="shared" ref="AK14:AK77" si="1">AK13</f>
        <v>500</v>
      </c>
      <c r="AL14" s="44" t="str">
        <f t="shared" si="0"/>
        <v>GI\seed2\GA-01_H_R_SubCase-3.dat</v>
      </c>
    </row>
    <row r="15" spans="1:38" x14ac:dyDescent="0.25">
      <c r="A15" s="37">
        <v>7</v>
      </c>
      <c r="B15" s="38" t="s">
        <v>138</v>
      </c>
      <c r="C15" s="39"/>
      <c r="D15" s="40">
        <v>30</v>
      </c>
      <c r="E15" s="40">
        <v>100</v>
      </c>
      <c r="F15" s="41">
        <v>0.02</v>
      </c>
      <c r="G15" s="41">
        <v>0.3</v>
      </c>
      <c r="H15" s="39" t="s">
        <v>121</v>
      </c>
      <c r="I15" s="39" t="s">
        <v>122</v>
      </c>
      <c r="J15" s="39" t="s">
        <v>123</v>
      </c>
      <c r="K15" s="40">
        <v>90</v>
      </c>
      <c r="L15" s="40">
        <v>5</v>
      </c>
      <c r="M15" s="40">
        <v>8</v>
      </c>
      <c r="N15" s="56">
        <v>5.235602094240837E-2</v>
      </c>
      <c r="O15" s="43">
        <v>1087</v>
      </c>
      <c r="P15" s="40">
        <v>9578.8000000000011</v>
      </c>
      <c r="Q15" s="39" t="s">
        <v>124</v>
      </c>
      <c r="R15" s="40">
        <v>90</v>
      </c>
      <c r="S15" s="39" t="s">
        <v>124</v>
      </c>
      <c r="T15" s="39" t="s">
        <v>125</v>
      </c>
      <c r="U15" s="40">
        <v>90</v>
      </c>
      <c r="V15" s="40">
        <v>45</v>
      </c>
      <c r="W15" s="40">
        <v>2.7553642961003488E-15</v>
      </c>
      <c r="X15" s="40">
        <v>45</v>
      </c>
      <c r="Y15" s="40">
        <v>-11.89</v>
      </c>
      <c r="Z15" s="40">
        <v>0</v>
      </c>
      <c r="AA15" s="40">
        <v>18.150000000000002</v>
      </c>
      <c r="AB15" s="40">
        <v>90</v>
      </c>
      <c r="AC15" s="40">
        <v>32</v>
      </c>
      <c r="AD15" s="40">
        <v>0</v>
      </c>
      <c r="AE15" s="40">
        <v>90</v>
      </c>
      <c r="AF15" s="40">
        <v>3</v>
      </c>
      <c r="AG15" s="44" t="s">
        <v>139</v>
      </c>
      <c r="AH15" s="40">
        <f>VLOOKUP($A15,'[2]Script-VRA-Script'!$A$12:$AF$515,27,FALSE)</f>
        <v>5</v>
      </c>
      <c r="AI15" s="40">
        <f>VLOOKUP($A15,'[2]Script-VRA-Script'!$A$12:$AF$515,28,FALSE)</f>
        <v>2</v>
      </c>
      <c r="AJ15" s="45">
        <f>VLOOKUP($A15,'[2]Script-VRA-Script'!$A$12:$AF$515,29,FALSE)</f>
        <v>8.9285714285714288E-2</v>
      </c>
      <c r="AK15" s="39">
        <f t="shared" si="1"/>
        <v>500</v>
      </c>
      <c r="AL15" s="44" t="str">
        <f t="shared" si="0"/>
        <v>GI\seed2\GA-01_H_R_SubCase-4.dat</v>
      </c>
    </row>
    <row r="16" spans="1:38" x14ac:dyDescent="0.25">
      <c r="A16" s="37">
        <v>7</v>
      </c>
      <c r="B16" s="38" t="s">
        <v>140</v>
      </c>
      <c r="C16" s="39"/>
      <c r="D16" s="40">
        <v>30</v>
      </c>
      <c r="E16" s="40">
        <v>100</v>
      </c>
      <c r="F16" s="41">
        <v>0.02</v>
      </c>
      <c r="G16" s="41">
        <v>0.3</v>
      </c>
      <c r="H16" s="39" t="s">
        <v>121</v>
      </c>
      <c r="I16" s="39" t="s">
        <v>122</v>
      </c>
      <c r="J16" s="39" t="s">
        <v>123</v>
      </c>
      <c r="K16" s="40">
        <v>90</v>
      </c>
      <c r="L16" s="40">
        <v>5</v>
      </c>
      <c r="M16" s="40">
        <v>8</v>
      </c>
      <c r="N16" s="56">
        <v>5.235602094240837E-2</v>
      </c>
      <c r="O16" s="43">
        <v>1087</v>
      </c>
      <c r="P16" s="40">
        <v>10558.800000000001</v>
      </c>
      <c r="Q16" s="39" t="s">
        <v>124</v>
      </c>
      <c r="R16" s="40">
        <v>90</v>
      </c>
      <c r="S16" s="39" t="s">
        <v>124</v>
      </c>
      <c r="T16" s="39" t="s">
        <v>125</v>
      </c>
      <c r="U16" s="40">
        <v>90</v>
      </c>
      <c r="V16" s="40">
        <v>45</v>
      </c>
      <c r="W16" s="40">
        <v>2.7553642961003488E-15</v>
      </c>
      <c r="X16" s="40">
        <v>45</v>
      </c>
      <c r="Y16" s="40">
        <v>-11.89</v>
      </c>
      <c r="Z16" s="40">
        <v>0</v>
      </c>
      <c r="AA16" s="40">
        <v>18.150000000000002</v>
      </c>
      <c r="AB16" s="40">
        <v>90</v>
      </c>
      <c r="AC16" s="40">
        <v>32</v>
      </c>
      <c r="AD16" s="40">
        <v>0</v>
      </c>
      <c r="AE16" s="40">
        <v>90</v>
      </c>
      <c r="AF16" s="40">
        <v>3</v>
      </c>
      <c r="AG16" s="44" t="s">
        <v>141</v>
      </c>
      <c r="AH16" s="40">
        <f>VLOOKUP($A16,'[2]Script-VRA-Script'!$A$12:$AF$515,27,FALSE)</f>
        <v>5</v>
      </c>
      <c r="AI16" s="40">
        <f>VLOOKUP($A16,'[2]Script-VRA-Script'!$A$12:$AF$515,28,FALSE)</f>
        <v>2</v>
      </c>
      <c r="AJ16" s="45">
        <f>VLOOKUP($A16,'[2]Script-VRA-Script'!$A$12:$AF$515,29,FALSE)</f>
        <v>8.9285714285714288E-2</v>
      </c>
      <c r="AK16" s="39">
        <f t="shared" si="1"/>
        <v>500</v>
      </c>
      <c r="AL16" s="44" t="str">
        <f t="shared" si="0"/>
        <v>GI\seed2\GA-01_H_R_SubCase-5.dat</v>
      </c>
    </row>
    <row r="17" spans="1:38" x14ac:dyDescent="0.25">
      <c r="A17" s="37">
        <v>16</v>
      </c>
      <c r="B17" s="38" t="s">
        <v>142</v>
      </c>
      <c r="C17" s="39"/>
      <c r="D17" s="40">
        <v>30</v>
      </c>
      <c r="E17" s="40">
        <v>100</v>
      </c>
      <c r="F17" s="41">
        <v>0.02</v>
      </c>
      <c r="G17" s="41">
        <v>0.3</v>
      </c>
      <c r="H17" s="39" t="s">
        <v>121</v>
      </c>
      <c r="I17" s="39" t="s">
        <v>122</v>
      </c>
      <c r="J17" s="39" t="s">
        <v>143</v>
      </c>
      <c r="K17" s="40">
        <v>270</v>
      </c>
      <c r="L17" s="40">
        <v>5</v>
      </c>
      <c r="M17" s="40">
        <v>8</v>
      </c>
      <c r="N17" s="56">
        <v>5.235602094240837E-2</v>
      </c>
      <c r="O17" s="43">
        <v>1087</v>
      </c>
      <c r="P17" s="40">
        <v>418.70000000000005</v>
      </c>
      <c r="Q17" s="39" t="s">
        <v>144</v>
      </c>
      <c r="R17" s="40">
        <v>270</v>
      </c>
      <c r="S17" s="39" t="s">
        <v>144</v>
      </c>
      <c r="T17" s="39" t="s">
        <v>125</v>
      </c>
      <c r="U17" s="40">
        <v>270</v>
      </c>
      <c r="V17" s="40">
        <v>45</v>
      </c>
      <c r="W17" s="40">
        <v>-8.2660928883010465E-15</v>
      </c>
      <c r="X17" s="40">
        <v>-45</v>
      </c>
      <c r="Y17" s="40">
        <v>-11.89</v>
      </c>
      <c r="Z17" s="40">
        <v>0</v>
      </c>
      <c r="AA17" s="40">
        <v>18.150000000000002</v>
      </c>
      <c r="AB17" s="40">
        <v>90</v>
      </c>
      <c r="AC17" s="40">
        <v>32</v>
      </c>
      <c r="AD17" s="40">
        <v>0</v>
      </c>
      <c r="AE17" s="40">
        <v>90</v>
      </c>
      <c r="AF17" s="40">
        <v>3</v>
      </c>
      <c r="AG17" s="44" t="s">
        <v>145</v>
      </c>
      <c r="AH17" s="40">
        <f>VLOOKUP($A17,'[2]Script-VRA-Script'!$A$12:$AF$515,27,FALSE)</f>
        <v>5</v>
      </c>
      <c r="AI17" s="40">
        <f>VLOOKUP($A17,'[2]Script-VRA-Script'!$A$12:$AF$515,28,FALSE)</f>
        <v>2</v>
      </c>
      <c r="AJ17" s="45">
        <f>VLOOKUP($A17,'[2]Script-VRA-Script'!$A$12:$AF$515,29,FALSE)</f>
        <v>8.9285714285714288E-2</v>
      </c>
      <c r="AK17" s="39">
        <f t="shared" si="1"/>
        <v>500</v>
      </c>
      <c r="AL17" s="44" t="str">
        <f t="shared" si="0"/>
        <v>GI\seed2\GA-02_H_R_SubCase-1.dat</v>
      </c>
    </row>
    <row r="18" spans="1:38" x14ac:dyDescent="0.25">
      <c r="A18" s="37">
        <v>16</v>
      </c>
      <c r="B18" s="38" t="s">
        <v>146</v>
      </c>
      <c r="C18" s="39"/>
      <c r="D18" s="40">
        <v>30</v>
      </c>
      <c r="E18" s="40">
        <v>100</v>
      </c>
      <c r="F18" s="41">
        <v>0.02</v>
      </c>
      <c r="G18" s="41">
        <v>0.3</v>
      </c>
      <c r="H18" s="39" t="s">
        <v>121</v>
      </c>
      <c r="I18" s="39" t="s">
        <v>122</v>
      </c>
      <c r="J18" s="39" t="s">
        <v>143</v>
      </c>
      <c r="K18" s="40">
        <v>270</v>
      </c>
      <c r="L18" s="40">
        <v>5</v>
      </c>
      <c r="M18" s="40">
        <v>8</v>
      </c>
      <c r="N18" s="56">
        <v>5.235602094240837E-2</v>
      </c>
      <c r="O18" s="43">
        <v>1087</v>
      </c>
      <c r="P18" s="40">
        <v>3145</v>
      </c>
      <c r="Q18" s="39" t="s">
        <v>144</v>
      </c>
      <c r="R18" s="40">
        <v>270</v>
      </c>
      <c r="S18" s="39" t="s">
        <v>144</v>
      </c>
      <c r="T18" s="39" t="s">
        <v>125</v>
      </c>
      <c r="U18" s="40">
        <v>270</v>
      </c>
      <c r="V18" s="40">
        <v>45</v>
      </c>
      <c r="W18" s="40">
        <v>-8.2660928883010465E-15</v>
      </c>
      <c r="X18" s="40">
        <v>-45</v>
      </c>
      <c r="Y18" s="40">
        <v>-11.89</v>
      </c>
      <c r="Z18" s="40">
        <v>0</v>
      </c>
      <c r="AA18" s="40">
        <v>18.150000000000002</v>
      </c>
      <c r="AB18" s="40">
        <v>90</v>
      </c>
      <c r="AC18" s="40">
        <v>32</v>
      </c>
      <c r="AD18" s="40">
        <v>0</v>
      </c>
      <c r="AE18" s="40">
        <v>90</v>
      </c>
      <c r="AF18" s="40">
        <v>3</v>
      </c>
      <c r="AG18" s="44" t="s">
        <v>147</v>
      </c>
      <c r="AH18" s="40">
        <f>VLOOKUP($A18,'[2]Script-VRA-Script'!$A$12:$AF$515,27,FALSE)</f>
        <v>5</v>
      </c>
      <c r="AI18" s="40">
        <f>VLOOKUP($A18,'[2]Script-VRA-Script'!$A$12:$AF$515,28,FALSE)</f>
        <v>2</v>
      </c>
      <c r="AJ18" s="45">
        <f>VLOOKUP($A18,'[2]Script-VRA-Script'!$A$12:$AF$515,29,FALSE)</f>
        <v>8.9285714285714288E-2</v>
      </c>
      <c r="AK18" s="39">
        <f t="shared" si="1"/>
        <v>500</v>
      </c>
      <c r="AL18" s="44" t="str">
        <f t="shared" si="0"/>
        <v>GI\seed2\GA-02_H_R_SubCase-2.dat</v>
      </c>
    </row>
    <row r="19" spans="1:38" x14ac:dyDescent="0.25">
      <c r="A19" s="37">
        <v>16</v>
      </c>
      <c r="B19" s="38" t="s">
        <v>148</v>
      </c>
      <c r="C19" s="39"/>
      <c r="D19" s="40">
        <v>30</v>
      </c>
      <c r="E19" s="40">
        <v>100</v>
      </c>
      <c r="F19" s="41">
        <v>0.02</v>
      </c>
      <c r="G19" s="41">
        <v>0.3</v>
      </c>
      <c r="H19" s="39" t="s">
        <v>121</v>
      </c>
      <c r="I19" s="39" t="s">
        <v>122</v>
      </c>
      <c r="J19" s="39" t="s">
        <v>143</v>
      </c>
      <c r="K19" s="40">
        <v>270</v>
      </c>
      <c r="L19" s="40">
        <v>5</v>
      </c>
      <c r="M19" s="40">
        <v>8</v>
      </c>
      <c r="N19" s="56">
        <v>5.235602094240837E-2</v>
      </c>
      <c r="O19" s="43">
        <v>1087</v>
      </c>
      <c r="P19" s="40">
        <v>4469</v>
      </c>
      <c r="Q19" s="39" t="s">
        <v>144</v>
      </c>
      <c r="R19" s="40">
        <v>270</v>
      </c>
      <c r="S19" s="39" t="s">
        <v>144</v>
      </c>
      <c r="T19" s="39" t="s">
        <v>125</v>
      </c>
      <c r="U19" s="40">
        <v>270</v>
      </c>
      <c r="V19" s="40">
        <v>45</v>
      </c>
      <c r="W19" s="40">
        <v>-8.2660928883010465E-15</v>
      </c>
      <c r="X19" s="40">
        <v>-45</v>
      </c>
      <c r="Y19" s="40">
        <v>-11.89</v>
      </c>
      <c r="Z19" s="40">
        <v>0</v>
      </c>
      <c r="AA19" s="40">
        <v>18.150000000000002</v>
      </c>
      <c r="AB19" s="40">
        <v>90</v>
      </c>
      <c r="AC19" s="40">
        <v>32</v>
      </c>
      <c r="AD19" s="40">
        <v>0</v>
      </c>
      <c r="AE19" s="40">
        <v>90</v>
      </c>
      <c r="AF19" s="40">
        <v>3</v>
      </c>
      <c r="AG19" s="44" t="s">
        <v>149</v>
      </c>
      <c r="AH19" s="40">
        <f>VLOOKUP($A19,'[2]Script-VRA-Script'!$A$12:$AF$515,27,FALSE)</f>
        <v>5</v>
      </c>
      <c r="AI19" s="40">
        <f>VLOOKUP($A19,'[2]Script-VRA-Script'!$A$12:$AF$515,28,FALSE)</f>
        <v>2</v>
      </c>
      <c r="AJ19" s="45">
        <f>VLOOKUP($A19,'[2]Script-VRA-Script'!$A$12:$AF$515,29,FALSE)</f>
        <v>8.9285714285714288E-2</v>
      </c>
      <c r="AK19" s="39">
        <f t="shared" si="1"/>
        <v>500</v>
      </c>
      <c r="AL19" s="44" t="str">
        <f t="shared" si="0"/>
        <v>GI\seed2\GA-02_H_R_SubCase-3.dat</v>
      </c>
    </row>
    <row r="20" spans="1:38" x14ac:dyDescent="0.25">
      <c r="A20" s="37">
        <v>16</v>
      </c>
      <c r="B20" s="38" t="s">
        <v>150</v>
      </c>
      <c r="C20" s="39"/>
      <c r="D20" s="40">
        <v>30</v>
      </c>
      <c r="E20" s="40">
        <v>100</v>
      </c>
      <c r="F20" s="41">
        <v>0.02</v>
      </c>
      <c r="G20" s="41">
        <v>0.3</v>
      </c>
      <c r="H20" s="39" t="s">
        <v>121</v>
      </c>
      <c r="I20" s="39" t="s">
        <v>122</v>
      </c>
      <c r="J20" s="39" t="s">
        <v>143</v>
      </c>
      <c r="K20" s="40">
        <v>270</v>
      </c>
      <c r="L20" s="40">
        <v>5</v>
      </c>
      <c r="M20" s="40">
        <v>8</v>
      </c>
      <c r="N20" s="56">
        <v>5.235602094240837E-2</v>
      </c>
      <c r="O20" s="43">
        <v>1087</v>
      </c>
      <c r="P20" s="40">
        <v>9578.8000000000011</v>
      </c>
      <c r="Q20" s="39" t="s">
        <v>144</v>
      </c>
      <c r="R20" s="40">
        <v>270</v>
      </c>
      <c r="S20" s="39" t="s">
        <v>144</v>
      </c>
      <c r="T20" s="39" t="s">
        <v>125</v>
      </c>
      <c r="U20" s="40">
        <v>270</v>
      </c>
      <c r="V20" s="40">
        <v>45</v>
      </c>
      <c r="W20" s="40">
        <v>-8.2660928883010465E-15</v>
      </c>
      <c r="X20" s="40">
        <v>-45</v>
      </c>
      <c r="Y20" s="40">
        <v>-11.89</v>
      </c>
      <c r="Z20" s="40">
        <v>0</v>
      </c>
      <c r="AA20" s="40">
        <v>18.150000000000002</v>
      </c>
      <c r="AB20" s="40">
        <v>90</v>
      </c>
      <c r="AC20" s="40">
        <v>32</v>
      </c>
      <c r="AD20" s="40">
        <v>0</v>
      </c>
      <c r="AE20" s="40">
        <v>90</v>
      </c>
      <c r="AF20" s="40">
        <v>3</v>
      </c>
      <c r="AG20" s="44" t="s">
        <v>151</v>
      </c>
      <c r="AH20" s="40">
        <f>VLOOKUP($A20,'[2]Script-VRA-Script'!$A$12:$AF$515,27,FALSE)</f>
        <v>5</v>
      </c>
      <c r="AI20" s="40">
        <f>VLOOKUP($A20,'[2]Script-VRA-Script'!$A$12:$AF$515,28,FALSE)</f>
        <v>2</v>
      </c>
      <c r="AJ20" s="45">
        <f>VLOOKUP($A20,'[2]Script-VRA-Script'!$A$12:$AF$515,29,FALSE)</f>
        <v>8.9285714285714288E-2</v>
      </c>
      <c r="AK20" s="39">
        <f t="shared" si="1"/>
        <v>500</v>
      </c>
      <c r="AL20" s="44" t="str">
        <f t="shared" si="0"/>
        <v>GI\seed2\GA-02_H_R_SubCase-4.dat</v>
      </c>
    </row>
    <row r="21" spans="1:38" x14ac:dyDescent="0.25">
      <c r="A21" s="37">
        <v>16</v>
      </c>
      <c r="B21" s="38" t="s">
        <v>540</v>
      </c>
      <c r="C21" s="39"/>
      <c r="D21" s="40">
        <v>30</v>
      </c>
      <c r="E21" s="40">
        <v>100</v>
      </c>
      <c r="F21" s="41">
        <v>0.02</v>
      </c>
      <c r="G21" s="41">
        <v>0.3</v>
      </c>
      <c r="H21" s="39" t="s">
        <v>121</v>
      </c>
      <c r="I21" s="39" t="s">
        <v>122</v>
      </c>
      <c r="J21" s="39" t="s">
        <v>143</v>
      </c>
      <c r="K21" s="40">
        <v>270</v>
      </c>
      <c r="L21" s="40">
        <v>5</v>
      </c>
      <c r="M21" s="40">
        <v>8</v>
      </c>
      <c r="N21" s="56">
        <v>5.235602094240837E-2</v>
      </c>
      <c r="O21" s="43">
        <v>1087</v>
      </c>
      <c r="P21" s="40">
        <v>10558.800000000001</v>
      </c>
      <c r="Q21" s="39" t="s">
        <v>144</v>
      </c>
      <c r="R21" s="40">
        <v>270</v>
      </c>
      <c r="S21" s="39" t="s">
        <v>144</v>
      </c>
      <c r="T21" s="39" t="s">
        <v>125</v>
      </c>
      <c r="U21" s="40">
        <v>270</v>
      </c>
      <c r="V21" s="40">
        <v>45</v>
      </c>
      <c r="W21" s="40">
        <v>-8.2660928883010465E-15</v>
      </c>
      <c r="X21" s="40">
        <v>-45</v>
      </c>
      <c r="Y21" s="40">
        <v>-11.89</v>
      </c>
      <c r="Z21" s="40">
        <v>0</v>
      </c>
      <c r="AA21" s="40">
        <v>18.150000000000002</v>
      </c>
      <c r="AB21" s="40">
        <v>90</v>
      </c>
      <c r="AC21" s="40">
        <v>32</v>
      </c>
      <c r="AD21" s="40">
        <v>0</v>
      </c>
      <c r="AE21" s="40">
        <v>90</v>
      </c>
      <c r="AF21" s="40">
        <v>3</v>
      </c>
      <c r="AG21" s="44" t="s">
        <v>541</v>
      </c>
      <c r="AH21" s="40">
        <f>VLOOKUP($A21,'[2]Script-VRA-Script'!$A$12:$AF$515,27,FALSE)</f>
        <v>5</v>
      </c>
      <c r="AI21" s="40">
        <f>VLOOKUP($A21,'[2]Script-VRA-Script'!$A$12:$AF$515,28,FALSE)</f>
        <v>2</v>
      </c>
      <c r="AJ21" s="45">
        <f>VLOOKUP($A21,'[2]Script-VRA-Script'!$A$12:$AF$515,29,FALSE)</f>
        <v>8.9285714285714288E-2</v>
      </c>
      <c r="AK21" s="39">
        <f t="shared" si="1"/>
        <v>500</v>
      </c>
      <c r="AL21" s="44" t="str">
        <f t="shared" si="0"/>
        <v>GI\seed2\GA-02_H_R_SubCase-5.dat</v>
      </c>
    </row>
    <row r="22" spans="1:38" x14ac:dyDescent="0.25">
      <c r="A22" s="37">
        <v>24</v>
      </c>
      <c r="B22" s="38" t="s">
        <v>152</v>
      </c>
      <c r="C22" s="39"/>
      <c r="D22" s="40">
        <v>30</v>
      </c>
      <c r="E22" s="40">
        <v>100</v>
      </c>
      <c r="F22" s="41">
        <v>0.02</v>
      </c>
      <c r="G22" s="41">
        <v>0.3</v>
      </c>
      <c r="H22" s="39" t="s">
        <v>121</v>
      </c>
      <c r="I22" s="39" t="s">
        <v>122</v>
      </c>
      <c r="J22" s="39" t="s">
        <v>153</v>
      </c>
      <c r="K22" s="40">
        <v>135</v>
      </c>
      <c r="L22" s="40">
        <v>5</v>
      </c>
      <c r="M22" s="40">
        <v>8</v>
      </c>
      <c r="N22" s="56">
        <v>5.8173356602675967E-2</v>
      </c>
      <c r="O22" s="43">
        <v>1087</v>
      </c>
      <c r="P22" s="40">
        <v>3760.5</v>
      </c>
      <c r="Q22" s="39" t="s">
        <v>154</v>
      </c>
      <c r="R22" s="40">
        <v>135</v>
      </c>
      <c r="S22" s="39" t="s">
        <v>154</v>
      </c>
      <c r="T22" s="39" t="s">
        <v>125</v>
      </c>
      <c r="U22" s="40">
        <v>135</v>
      </c>
      <c r="V22" s="40">
        <v>45</v>
      </c>
      <c r="W22" s="40">
        <v>-31.819805153394636</v>
      </c>
      <c r="X22" s="40">
        <v>31.81980515339464</v>
      </c>
      <c r="Y22" s="40">
        <v>-11.89</v>
      </c>
      <c r="Z22" s="40">
        <v>0</v>
      </c>
      <c r="AA22" s="40">
        <v>18.150000000000002</v>
      </c>
      <c r="AB22" s="40">
        <v>90</v>
      </c>
      <c r="AC22" s="40">
        <v>32</v>
      </c>
      <c r="AD22" s="40">
        <v>0</v>
      </c>
      <c r="AE22" s="40">
        <v>90</v>
      </c>
      <c r="AF22" s="40">
        <v>3</v>
      </c>
      <c r="AG22" s="44" t="s">
        <v>155</v>
      </c>
      <c r="AH22" s="40">
        <f>VLOOKUP($A22,'[2]Script-VRA-Script'!$A$12:$AF$515,27,FALSE)</f>
        <v>5</v>
      </c>
      <c r="AI22" s="40">
        <f>VLOOKUP($A22,'[2]Script-VRA-Script'!$A$12:$AF$515,28,FALSE)</f>
        <v>2</v>
      </c>
      <c r="AJ22" s="45">
        <f>VLOOKUP($A22,'[2]Script-VRA-Script'!$A$12:$AF$515,29,FALSE)</f>
        <v>9.9206349206349201E-2</v>
      </c>
      <c r="AK22" s="39">
        <f t="shared" si="1"/>
        <v>500</v>
      </c>
      <c r="AL22" s="44" t="str">
        <f t="shared" si="0"/>
        <v>GI\seed2\GA-03a_H_SubCase-1.dat</v>
      </c>
    </row>
    <row r="23" spans="1:38" x14ac:dyDescent="0.25">
      <c r="A23" s="37">
        <v>25</v>
      </c>
      <c r="B23" s="38" t="s">
        <v>158</v>
      </c>
      <c r="C23" s="39"/>
      <c r="D23" s="40">
        <v>30</v>
      </c>
      <c r="E23" s="40">
        <v>100</v>
      </c>
      <c r="F23" s="41">
        <v>0.02</v>
      </c>
      <c r="G23" s="41">
        <v>0.3</v>
      </c>
      <c r="H23" s="39" t="s">
        <v>121</v>
      </c>
      <c r="I23" s="39" t="s">
        <v>122</v>
      </c>
      <c r="J23" s="39" t="s">
        <v>153</v>
      </c>
      <c r="K23" s="40">
        <v>135</v>
      </c>
      <c r="L23" s="40">
        <v>5</v>
      </c>
      <c r="M23" s="40">
        <v>8</v>
      </c>
      <c r="N23" s="56">
        <v>5.235602094240837E-2</v>
      </c>
      <c r="O23" s="43">
        <v>1087</v>
      </c>
      <c r="P23" s="40">
        <v>2443</v>
      </c>
      <c r="Q23" s="39" t="s">
        <v>154</v>
      </c>
      <c r="R23" s="40">
        <v>135</v>
      </c>
      <c r="S23" s="39" t="s">
        <v>154</v>
      </c>
      <c r="T23" s="39" t="s">
        <v>125</v>
      </c>
      <c r="U23" s="40">
        <v>135</v>
      </c>
      <c r="V23" s="40">
        <v>45</v>
      </c>
      <c r="W23" s="40">
        <v>-31.819805153394636</v>
      </c>
      <c r="X23" s="40">
        <v>31.81980515339464</v>
      </c>
      <c r="Y23" s="40">
        <v>-11.89</v>
      </c>
      <c r="Z23" s="40">
        <v>0</v>
      </c>
      <c r="AA23" s="40">
        <v>18.150000000000002</v>
      </c>
      <c r="AB23" s="40">
        <v>90</v>
      </c>
      <c r="AC23" s="40">
        <v>32</v>
      </c>
      <c r="AD23" s="40">
        <v>0</v>
      </c>
      <c r="AE23" s="40">
        <v>90</v>
      </c>
      <c r="AF23" s="40">
        <v>3</v>
      </c>
      <c r="AG23" s="44" t="s">
        <v>159</v>
      </c>
      <c r="AH23" s="40">
        <f>VLOOKUP($A23,'[2]Script-VRA-Script'!$A$12:$AF$515,27,FALSE)</f>
        <v>5</v>
      </c>
      <c r="AI23" s="40">
        <f>VLOOKUP($A23,'[2]Script-VRA-Script'!$A$12:$AF$515,28,FALSE)</f>
        <v>2</v>
      </c>
      <c r="AJ23" s="45">
        <f>VLOOKUP($A23,'[2]Script-VRA-Script'!$A$12:$AF$515,29,FALSE)</f>
        <v>8.9285714285714288E-2</v>
      </c>
      <c r="AK23" s="39">
        <f t="shared" si="1"/>
        <v>500</v>
      </c>
      <c r="AL23" s="44" t="str">
        <f t="shared" si="0"/>
        <v>GI\seed2\GA-03a_R_SubCase-1.dat</v>
      </c>
    </row>
    <row r="24" spans="1:38" x14ac:dyDescent="0.25">
      <c r="A24" s="37">
        <v>25</v>
      </c>
      <c r="B24" s="38" t="s">
        <v>160</v>
      </c>
      <c r="C24" s="39"/>
      <c r="D24" s="40">
        <v>30</v>
      </c>
      <c r="E24" s="40">
        <v>100</v>
      </c>
      <c r="F24" s="41">
        <v>0.02</v>
      </c>
      <c r="G24" s="41">
        <v>0.3</v>
      </c>
      <c r="H24" s="39" t="s">
        <v>121</v>
      </c>
      <c r="I24" s="39" t="s">
        <v>122</v>
      </c>
      <c r="J24" s="39" t="s">
        <v>153</v>
      </c>
      <c r="K24" s="40">
        <v>135</v>
      </c>
      <c r="L24" s="40">
        <v>5</v>
      </c>
      <c r="M24" s="40">
        <v>8</v>
      </c>
      <c r="N24" s="56">
        <v>5.235602094240837E-2</v>
      </c>
      <c r="O24" s="43">
        <v>1087</v>
      </c>
      <c r="P24" s="40">
        <v>4419.6000000000004</v>
      </c>
      <c r="Q24" s="39" t="s">
        <v>154</v>
      </c>
      <c r="R24" s="40">
        <v>135</v>
      </c>
      <c r="S24" s="39" t="s">
        <v>154</v>
      </c>
      <c r="T24" s="39" t="s">
        <v>125</v>
      </c>
      <c r="U24" s="40">
        <v>135</v>
      </c>
      <c r="V24" s="40">
        <v>45</v>
      </c>
      <c r="W24" s="40">
        <v>-31.819805153394636</v>
      </c>
      <c r="X24" s="40">
        <v>31.81980515339464</v>
      </c>
      <c r="Y24" s="40">
        <v>-11.89</v>
      </c>
      <c r="Z24" s="40">
        <v>0</v>
      </c>
      <c r="AA24" s="40">
        <v>18.150000000000002</v>
      </c>
      <c r="AB24" s="40">
        <v>90</v>
      </c>
      <c r="AC24" s="40">
        <v>32</v>
      </c>
      <c r="AD24" s="40">
        <v>0</v>
      </c>
      <c r="AE24" s="40">
        <v>90</v>
      </c>
      <c r="AF24" s="40">
        <v>3</v>
      </c>
      <c r="AG24" s="44" t="s">
        <v>161</v>
      </c>
      <c r="AH24" s="40">
        <f>VLOOKUP($A24,'[2]Script-VRA-Script'!$A$12:$AF$515,27,FALSE)</f>
        <v>5</v>
      </c>
      <c r="AI24" s="40">
        <f>VLOOKUP($A24,'[2]Script-VRA-Script'!$A$12:$AF$515,28,FALSE)</f>
        <v>2</v>
      </c>
      <c r="AJ24" s="45">
        <f>VLOOKUP($A24,'[2]Script-VRA-Script'!$A$12:$AF$515,29,FALSE)</f>
        <v>8.9285714285714288E-2</v>
      </c>
      <c r="AK24" s="39">
        <f t="shared" si="1"/>
        <v>500</v>
      </c>
      <c r="AL24" s="44" t="str">
        <f t="shared" si="0"/>
        <v>GI\seed2\GA-03a_R_SubCase-2.dat</v>
      </c>
    </row>
    <row r="25" spans="1:38" x14ac:dyDescent="0.25">
      <c r="A25" s="37">
        <v>25</v>
      </c>
      <c r="B25" s="38" t="s">
        <v>542</v>
      </c>
      <c r="C25" s="39"/>
      <c r="D25" s="40">
        <v>30</v>
      </c>
      <c r="E25" s="40">
        <v>100</v>
      </c>
      <c r="F25" s="41">
        <v>0.02</v>
      </c>
      <c r="G25" s="41">
        <v>0.3</v>
      </c>
      <c r="H25" s="39" t="s">
        <v>121</v>
      </c>
      <c r="I25" s="39" t="s">
        <v>122</v>
      </c>
      <c r="J25" s="39" t="s">
        <v>153</v>
      </c>
      <c r="K25" s="40">
        <v>135</v>
      </c>
      <c r="L25" s="40">
        <v>5</v>
      </c>
      <c r="M25" s="40">
        <v>8</v>
      </c>
      <c r="N25" s="56">
        <v>5.235602094240837E-2</v>
      </c>
      <c r="O25" s="43">
        <v>1087</v>
      </c>
      <c r="P25" s="40">
        <v>9545.9</v>
      </c>
      <c r="Q25" s="39" t="s">
        <v>154</v>
      </c>
      <c r="R25" s="40">
        <v>135</v>
      </c>
      <c r="S25" s="39" t="s">
        <v>154</v>
      </c>
      <c r="T25" s="39" t="s">
        <v>125</v>
      </c>
      <c r="U25" s="40">
        <v>135</v>
      </c>
      <c r="V25" s="40">
        <v>45</v>
      </c>
      <c r="W25" s="40">
        <v>-31.819805153394636</v>
      </c>
      <c r="X25" s="40">
        <v>31.81980515339464</v>
      </c>
      <c r="Y25" s="40">
        <v>-11.89</v>
      </c>
      <c r="Z25" s="40">
        <v>0</v>
      </c>
      <c r="AA25" s="40">
        <v>18.150000000000002</v>
      </c>
      <c r="AB25" s="40">
        <v>90</v>
      </c>
      <c r="AC25" s="40">
        <v>32</v>
      </c>
      <c r="AD25" s="40">
        <v>0</v>
      </c>
      <c r="AE25" s="40">
        <v>90</v>
      </c>
      <c r="AF25" s="40">
        <v>3</v>
      </c>
      <c r="AG25" s="44" t="s">
        <v>543</v>
      </c>
      <c r="AH25" s="40">
        <f>VLOOKUP($A25,'[2]Script-VRA-Script'!$A$12:$AF$515,27,FALSE)</f>
        <v>5</v>
      </c>
      <c r="AI25" s="40">
        <f>VLOOKUP($A25,'[2]Script-VRA-Script'!$A$12:$AF$515,28,FALSE)</f>
        <v>2</v>
      </c>
      <c r="AJ25" s="45">
        <f>VLOOKUP($A25,'[2]Script-VRA-Script'!$A$12:$AF$515,29,FALSE)</f>
        <v>8.9285714285714288E-2</v>
      </c>
      <c r="AK25" s="39">
        <f t="shared" si="1"/>
        <v>500</v>
      </c>
      <c r="AL25" s="44" t="str">
        <f t="shared" si="0"/>
        <v>GI\seed2\GA-03a_R_SubCase-3.dat</v>
      </c>
    </row>
    <row r="26" spans="1:38" x14ac:dyDescent="0.25">
      <c r="A26" s="37">
        <v>29</v>
      </c>
      <c r="B26" s="38" t="s">
        <v>162</v>
      </c>
      <c r="C26" s="39"/>
      <c r="D26" s="40">
        <v>30</v>
      </c>
      <c r="E26" s="40">
        <v>100</v>
      </c>
      <c r="F26" s="41">
        <v>0.02</v>
      </c>
      <c r="G26" s="41">
        <v>0.3</v>
      </c>
      <c r="H26" s="39" t="s">
        <v>121</v>
      </c>
      <c r="I26" s="39" t="s">
        <v>122</v>
      </c>
      <c r="J26" s="39" t="s">
        <v>163</v>
      </c>
      <c r="K26" s="40">
        <v>225</v>
      </c>
      <c r="L26" s="40">
        <v>5</v>
      </c>
      <c r="M26" s="40">
        <v>8</v>
      </c>
      <c r="N26" s="56">
        <v>4.7596382674916705E-2</v>
      </c>
      <c r="O26" s="43">
        <v>1087</v>
      </c>
      <c r="P26" s="40">
        <v>3684.1000000000004</v>
      </c>
      <c r="Q26" s="39" t="s">
        <v>164</v>
      </c>
      <c r="R26" s="40">
        <v>225</v>
      </c>
      <c r="S26" s="39" t="s">
        <v>164</v>
      </c>
      <c r="T26" s="39" t="s">
        <v>165</v>
      </c>
      <c r="U26" s="40">
        <v>225</v>
      </c>
      <c r="V26" s="40">
        <v>45</v>
      </c>
      <c r="W26" s="40">
        <v>-31.819805153394647</v>
      </c>
      <c r="X26" s="40">
        <v>-31.819805153394636</v>
      </c>
      <c r="Y26" s="40">
        <v>-24.5</v>
      </c>
      <c r="Z26" s="40">
        <v>0</v>
      </c>
      <c r="AA26" s="40">
        <v>18.150000000000002</v>
      </c>
      <c r="AB26" s="40">
        <v>90</v>
      </c>
      <c r="AC26" s="40">
        <v>32</v>
      </c>
      <c r="AD26" s="40">
        <v>0</v>
      </c>
      <c r="AE26" s="40">
        <v>90</v>
      </c>
      <c r="AF26" s="40">
        <v>3</v>
      </c>
      <c r="AG26" s="44" t="s">
        <v>166</v>
      </c>
      <c r="AH26" s="40">
        <f>VLOOKUP($A26,'[2]Script-VRA-Script'!$A$12:$AF$515,27,FALSE)</f>
        <v>5</v>
      </c>
      <c r="AI26" s="40">
        <f>VLOOKUP($A26,'[2]Script-VRA-Script'!$A$12:$AF$515,28,FALSE)</f>
        <v>2</v>
      </c>
      <c r="AJ26" s="45">
        <f>VLOOKUP($A26,'[2]Script-VRA-Script'!$A$12:$AF$515,29,FALSE)</f>
        <v>8.1168831168831168E-2</v>
      </c>
      <c r="AK26" s="39">
        <f t="shared" si="1"/>
        <v>500</v>
      </c>
      <c r="AL26" s="44" t="str">
        <f t="shared" si="0"/>
        <v>GI\seed2\GA-03b_H_SubCase-1.dat</v>
      </c>
    </row>
    <row r="27" spans="1:38" x14ac:dyDescent="0.25">
      <c r="A27" s="37">
        <v>29</v>
      </c>
      <c r="B27" s="38" t="s">
        <v>544</v>
      </c>
      <c r="C27" s="39"/>
      <c r="D27" s="40">
        <v>30</v>
      </c>
      <c r="E27" s="40">
        <v>100</v>
      </c>
      <c r="F27" s="41">
        <v>0.02</v>
      </c>
      <c r="G27" s="41">
        <v>0.3</v>
      </c>
      <c r="H27" s="39" t="s">
        <v>121</v>
      </c>
      <c r="I27" s="39" t="s">
        <v>122</v>
      </c>
      <c r="J27" s="39" t="s">
        <v>163</v>
      </c>
      <c r="K27" s="40">
        <v>225</v>
      </c>
      <c r="L27" s="40">
        <v>5</v>
      </c>
      <c r="M27" s="40">
        <v>8</v>
      </c>
      <c r="N27" s="56">
        <v>4.7596382674916705E-2</v>
      </c>
      <c r="O27" s="43">
        <v>1087</v>
      </c>
      <c r="P27" s="40">
        <v>4443.3</v>
      </c>
      <c r="Q27" s="39" t="s">
        <v>164</v>
      </c>
      <c r="R27" s="40">
        <v>225</v>
      </c>
      <c r="S27" s="39" t="s">
        <v>164</v>
      </c>
      <c r="T27" s="39" t="s">
        <v>165</v>
      </c>
      <c r="U27" s="40">
        <v>225</v>
      </c>
      <c r="V27" s="40">
        <v>45</v>
      </c>
      <c r="W27" s="40">
        <v>-31.819805153394647</v>
      </c>
      <c r="X27" s="40">
        <v>-31.819805153394636</v>
      </c>
      <c r="Y27" s="40">
        <v>-24.5</v>
      </c>
      <c r="Z27" s="40">
        <v>0</v>
      </c>
      <c r="AA27" s="40">
        <v>18.150000000000002</v>
      </c>
      <c r="AB27" s="40">
        <v>90</v>
      </c>
      <c r="AC27" s="40">
        <v>32</v>
      </c>
      <c r="AD27" s="40">
        <v>0</v>
      </c>
      <c r="AE27" s="40">
        <v>90</v>
      </c>
      <c r="AF27" s="40">
        <v>3</v>
      </c>
      <c r="AG27" s="44" t="s">
        <v>545</v>
      </c>
      <c r="AH27" s="40">
        <f>VLOOKUP($A27,'[2]Script-VRA-Script'!$A$12:$AF$515,27,FALSE)</f>
        <v>5</v>
      </c>
      <c r="AI27" s="40">
        <f>VLOOKUP($A27,'[2]Script-VRA-Script'!$A$12:$AF$515,28,FALSE)</f>
        <v>2</v>
      </c>
      <c r="AJ27" s="45">
        <f>VLOOKUP($A27,'[2]Script-VRA-Script'!$A$12:$AF$515,29,FALSE)</f>
        <v>8.1168831168831168E-2</v>
      </c>
      <c r="AK27" s="39">
        <f t="shared" si="1"/>
        <v>500</v>
      </c>
      <c r="AL27" s="44" t="str">
        <f t="shared" si="0"/>
        <v>GI\seed2\GA-03b_H_SubCase-2.dat</v>
      </c>
    </row>
    <row r="28" spans="1:38" x14ac:dyDescent="0.25">
      <c r="A28" s="37">
        <v>34</v>
      </c>
      <c r="B28" s="38" t="s">
        <v>167</v>
      </c>
      <c r="C28" s="39"/>
      <c r="D28" s="40">
        <v>30</v>
      </c>
      <c r="E28" s="40">
        <v>100</v>
      </c>
      <c r="F28" s="41">
        <v>0.02</v>
      </c>
      <c r="G28" s="41">
        <v>0.3</v>
      </c>
      <c r="H28" s="39" t="s">
        <v>121</v>
      </c>
      <c r="I28" s="39" t="s">
        <v>122</v>
      </c>
      <c r="J28" s="39" t="s">
        <v>163</v>
      </c>
      <c r="K28" s="40">
        <v>225</v>
      </c>
      <c r="L28" s="40">
        <v>5</v>
      </c>
      <c r="M28" s="40">
        <v>8</v>
      </c>
      <c r="N28" s="56">
        <v>5.235602094240837E-2</v>
      </c>
      <c r="O28" s="43">
        <v>1087</v>
      </c>
      <c r="P28" s="40">
        <v>2443</v>
      </c>
      <c r="Q28" s="39" t="s">
        <v>164</v>
      </c>
      <c r="R28" s="40">
        <v>225</v>
      </c>
      <c r="S28" s="39" t="s">
        <v>164</v>
      </c>
      <c r="T28" s="39" t="s">
        <v>125</v>
      </c>
      <c r="U28" s="40">
        <v>225</v>
      </c>
      <c r="V28" s="40">
        <v>45</v>
      </c>
      <c r="W28" s="40">
        <v>-31.819805153394647</v>
      </c>
      <c r="X28" s="40">
        <v>-31.819805153394636</v>
      </c>
      <c r="Y28" s="40">
        <v>-11.89</v>
      </c>
      <c r="Z28" s="40">
        <v>0</v>
      </c>
      <c r="AA28" s="40">
        <v>18.150000000000002</v>
      </c>
      <c r="AB28" s="40">
        <v>90</v>
      </c>
      <c r="AC28" s="40">
        <v>32</v>
      </c>
      <c r="AD28" s="40">
        <v>0</v>
      </c>
      <c r="AE28" s="40">
        <v>90</v>
      </c>
      <c r="AF28" s="40">
        <v>3</v>
      </c>
      <c r="AG28" s="44" t="s">
        <v>168</v>
      </c>
      <c r="AH28" s="40">
        <f>VLOOKUP($A28,'[2]Script-VRA-Script'!$A$12:$AF$515,27,FALSE)</f>
        <v>5</v>
      </c>
      <c r="AI28" s="40">
        <f>VLOOKUP($A28,'[2]Script-VRA-Script'!$A$12:$AF$515,28,FALSE)</f>
        <v>2</v>
      </c>
      <c r="AJ28" s="45">
        <f>VLOOKUP($A28,'[2]Script-VRA-Script'!$A$12:$AF$515,29,FALSE)</f>
        <v>8.9285714285714288E-2</v>
      </c>
      <c r="AK28" s="39">
        <f t="shared" si="1"/>
        <v>500</v>
      </c>
      <c r="AL28" s="44" t="str">
        <f t="shared" si="0"/>
        <v>GI\seed2\GA-03b_R_SubCase-1.dat</v>
      </c>
    </row>
    <row r="29" spans="1:38" x14ac:dyDescent="0.25">
      <c r="A29" s="37">
        <v>34</v>
      </c>
      <c r="B29" s="38" t="s">
        <v>169</v>
      </c>
      <c r="C29" s="39"/>
      <c r="D29" s="40">
        <v>30</v>
      </c>
      <c r="E29" s="40">
        <v>100</v>
      </c>
      <c r="F29" s="41">
        <v>0.02</v>
      </c>
      <c r="G29" s="41">
        <v>0.3</v>
      </c>
      <c r="H29" s="39" t="s">
        <v>121</v>
      </c>
      <c r="I29" s="39" t="s">
        <v>122</v>
      </c>
      <c r="J29" s="39" t="s">
        <v>163</v>
      </c>
      <c r="K29" s="40">
        <v>225</v>
      </c>
      <c r="L29" s="40">
        <v>5</v>
      </c>
      <c r="M29" s="40">
        <v>8</v>
      </c>
      <c r="N29" s="56">
        <v>5.235602094240837E-2</v>
      </c>
      <c r="O29" s="43">
        <v>1087</v>
      </c>
      <c r="P29" s="40">
        <v>4419.6000000000004</v>
      </c>
      <c r="Q29" s="39" t="s">
        <v>164</v>
      </c>
      <c r="R29" s="40">
        <v>225</v>
      </c>
      <c r="S29" s="39" t="s">
        <v>164</v>
      </c>
      <c r="T29" s="39" t="s">
        <v>125</v>
      </c>
      <c r="U29" s="40">
        <v>225</v>
      </c>
      <c r="V29" s="40">
        <v>45</v>
      </c>
      <c r="W29" s="40">
        <v>-31.819805153394647</v>
      </c>
      <c r="X29" s="40">
        <v>-31.819805153394636</v>
      </c>
      <c r="Y29" s="40">
        <v>-11.89</v>
      </c>
      <c r="Z29" s="40">
        <v>0</v>
      </c>
      <c r="AA29" s="40">
        <v>18.150000000000002</v>
      </c>
      <c r="AB29" s="40">
        <v>90</v>
      </c>
      <c r="AC29" s="40">
        <v>32</v>
      </c>
      <c r="AD29" s="40">
        <v>0</v>
      </c>
      <c r="AE29" s="40">
        <v>90</v>
      </c>
      <c r="AF29" s="40">
        <v>3</v>
      </c>
      <c r="AG29" s="44" t="s">
        <v>170</v>
      </c>
      <c r="AH29" s="40">
        <f>VLOOKUP($A29,'[2]Script-VRA-Script'!$A$12:$AF$515,27,FALSE)</f>
        <v>5</v>
      </c>
      <c r="AI29" s="40">
        <f>VLOOKUP($A29,'[2]Script-VRA-Script'!$A$12:$AF$515,28,FALSE)</f>
        <v>2</v>
      </c>
      <c r="AJ29" s="45">
        <f>VLOOKUP($A29,'[2]Script-VRA-Script'!$A$12:$AF$515,29,FALSE)</f>
        <v>8.9285714285714288E-2</v>
      </c>
      <c r="AK29" s="39">
        <f t="shared" si="1"/>
        <v>500</v>
      </c>
      <c r="AL29" s="44" t="str">
        <f t="shared" si="0"/>
        <v>GI\seed2\GA-03b_R_SubCase-2.dat</v>
      </c>
    </row>
    <row r="30" spans="1:38" x14ac:dyDescent="0.25">
      <c r="A30" s="37">
        <v>34</v>
      </c>
      <c r="B30" s="38" t="s">
        <v>546</v>
      </c>
      <c r="C30" s="39"/>
      <c r="D30" s="40">
        <v>30</v>
      </c>
      <c r="E30" s="40">
        <v>100</v>
      </c>
      <c r="F30" s="41">
        <v>0.02</v>
      </c>
      <c r="G30" s="41">
        <v>0.3</v>
      </c>
      <c r="H30" s="39" t="s">
        <v>121</v>
      </c>
      <c r="I30" s="39" t="s">
        <v>122</v>
      </c>
      <c r="J30" s="39" t="s">
        <v>163</v>
      </c>
      <c r="K30" s="40">
        <v>225</v>
      </c>
      <c r="L30" s="40">
        <v>5</v>
      </c>
      <c r="M30" s="40">
        <v>8</v>
      </c>
      <c r="N30" s="56">
        <v>5.235602094240837E-2</v>
      </c>
      <c r="O30" s="43">
        <v>1087</v>
      </c>
      <c r="P30" s="40">
        <v>9545.9</v>
      </c>
      <c r="Q30" s="39" t="s">
        <v>164</v>
      </c>
      <c r="R30" s="40">
        <v>225</v>
      </c>
      <c r="S30" s="39" t="s">
        <v>164</v>
      </c>
      <c r="T30" s="39" t="s">
        <v>125</v>
      </c>
      <c r="U30" s="40">
        <v>225</v>
      </c>
      <c r="V30" s="40">
        <v>45</v>
      </c>
      <c r="W30" s="40">
        <v>-31.819805153394647</v>
      </c>
      <c r="X30" s="40">
        <v>-31.819805153394636</v>
      </c>
      <c r="Y30" s="40">
        <v>-11.89</v>
      </c>
      <c r="Z30" s="40">
        <v>0</v>
      </c>
      <c r="AA30" s="40">
        <v>18.150000000000002</v>
      </c>
      <c r="AB30" s="40">
        <v>90</v>
      </c>
      <c r="AC30" s="40">
        <v>32</v>
      </c>
      <c r="AD30" s="40">
        <v>0</v>
      </c>
      <c r="AE30" s="40">
        <v>90</v>
      </c>
      <c r="AF30" s="40">
        <v>3</v>
      </c>
      <c r="AG30" s="44" t="s">
        <v>547</v>
      </c>
      <c r="AH30" s="40">
        <f>VLOOKUP($A30,'[2]Script-VRA-Script'!$A$12:$AF$515,27,FALSE)</f>
        <v>5</v>
      </c>
      <c r="AI30" s="40">
        <f>VLOOKUP($A30,'[2]Script-VRA-Script'!$A$12:$AF$515,28,FALSE)</f>
        <v>2</v>
      </c>
      <c r="AJ30" s="45">
        <f>VLOOKUP($A30,'[2]Script-VRA-Script'!$A$12:$AF$515,29,FALSE)</f>
        <v>8.9285714285714288E-2</v>
      </c>
      <c r="AK30" s="39">
        <f t="shared" si="1"/>
        <v>500</v>
      </c>
      <c r="AL30" s="44" t="str">
        <f t="shared" si="0"/>
        <v>GI\seed2\GA-03b_R_SubCase-3.dat</v>
      </c>
    </row>
    <row r="31" spans="1:38" x14ac:dyDescent="0.25">
      <c r="A31" s="37">
        <v>38</v>
      </c>
      <c r="B31" s="38" t="s">
        <v>171</v>
      </c>
      <c r="C31" s="39"/>
      <c r="D31" s="40">
        <v>30</v>
      </c>
      <c r="E31" s="40">
        <v>100</v>
      </c>
      <c r="F31" s="41">
        <v>0.02</v>
      </c>
      <c r="G31" s="41">
        <v>0.3</v>
      </c>
      <c r="H31" s="39" t="s">
        <v>121</v>
      </c>
      <c r="I31" s="39" t="s">
        <v>122</v>
      </c>
      <c r="J31" s="39" t="s">
        <v>172</v>
      </c>
      <c r="K31" s="40">
        <v>315</v>
      </c>
      <c r="L31" s="40">
        <v>5</v>
      </c>
      <c r="M31" s="40">
        <v>8</v>
      </c>
      <c r="N31" s="56">
        <v>4.7596382674916705E-2</v>
      </c>
      <c r="O31" s="43">
        <v>1087</v>
      </c>
      <c r="P31" s="40">
        <v>5731.5</v>
      </c>
      <c r="Q31" s="39" t="s">
        <v>173</v>
      </c>
      <c r="R31" s="40">
        <v>315</v>
      </c>
      <c r="S31" s="39" t="s">
        <v>173</v>
      </c>
      <c r="T31" s="39" t="s">
        <v>165</v>
      </c>
      <c r="U31" s="40">
        <v>315</v>
      </c>
      <c r="V31" s="40">
        <v>45</v>
      </c>
      <c r="W31" s="40">
        <v>31.819805153394629</v>
      </c>
      <c r="X31" s="40">
        <v>-31.819805153394647</v>
      </c>
      <c r="Y31" s="40">
        <v>-24.5</v>
      </c>
      <c r="Z31" s="40">
        <v>0</v>
      </c>
      <c r="AA31" s="40">
        <v>18.150000000000002</v>
      </c>
      <c r="AB31" s="40">
        <v>90</v>
      </c>
      <c r="AC31" s="40">
        <v>32</v>
      </c>
      <c r="AD31" s="40">
        <v>0</v>
      </c>
      <c r="AE31" s="40">
        <v>90</v>
      </c>
      <c r="AF31" s="40">
        <v>3</v>
      </c>
      <c r="AG31" s="44" t="s">
        <v>174</v>
      </c>
      <c r="AH31" s="40">
        <f>VLOOKUP($A31,'[2]Script-VRA-Script'!$A$12:$AF$515,27,FALSE)</f>
        <v>5</v>
      </c>
      <c r="AI31" s="40">
        <f>VLOOKUP($A31,'[2]Script-VRA-Script'!$A$12:$AF$515,28,FALSE)</f>
        <v>2</v>
      </c>
      <c r="AJ31" s="45">
        <f>VLOOKUP($A31,'[2]Script-VRA-Script'!$A$12:$AF$515,29,FALSE)</f>
        <v>8.1168831168831168E-2</v>
      </c>
      <c r="AK31" s="39">
        <f t="shared" si="1"/>
        <v>500</v>
      </c>
      <c r="AL31" s="44" t="str">
        <f t="shared" si="0"/>
        <v>GI\seed2\GA-03c_H_SubCase-1.dat</v>
      </c>
    </row>
    <row r="32" spans="1:38" x14ac:dyDescent="0.25">
      <c r="A32" s="37">
        <v>43</v>
      </c>
      <c r="B32" s="38" t="s">
        <v>175</v>
      </c>
      <c r="C32" s="39"/>
      <c r="D32" s="40">
        <v>30</v>
      </c>
      <c r="E32" s="40">
        <v>100</v>
      </c>
      <c r="F32" s="41">
        <v>0.02</v>
      </c>
      <c r="G32" s="41">
        <v>0.3</v>
      </c>
      <c r="H32" s="39" t="s">
        <v>121</v>
      </c>
      <c r="I32" s="39" t="s">
        <v>122</v>
      </c>
      <c r="J32" s="39" t="s">
        <v>172</v>
      </c>
      <c r="K32" s="40">
        <v>315</v>
      </c>
      <c r="L32" s="40">
        <v>5</v>
      </c>
      <c r="M32" s="40">
        <v>8</v>
      </c>
      <c r="N32" s="56">
        <v>5.235602094240837E-2</v>
      </c>
      <c r="O32" s="43">
        <v>1087</v>
      </c>
      <c r="P32" s="40">
        <v>2442.8000000000002</v>
      </c>
      <c r="Q32" s="39" t="s">
        <v>173</v>
      </c>
      <c r="R32" s="40">
        <v>315</v>
      </c>
      <c r="S32" s="39" t="s">
        <v>173</v>
      </c>
      <c r="T32" s="39" t="s">
        <v>125</v>
      </c>
      <c r="U32" s="40">
        <v>315</v>
      </c>
      <c r="V32" s="40">
        <v>45</v>
      </c>
      <c r="W32" s="40">
        <v>31.819805153394629</v>
      </c>
      <c r="X32" s="40">
        <v>-31.819805153394647</v>
      </c>
      <c r="Y32" s="40">
        <v>-11.89</v>
      </c>
      <c r="Z32" s="40">
        <v>0</v>
      </c>
      <c r="AA32" s="40">
        <v>18.150000000000002</v>
      </c>
      <c r="AB32" s="40">
        <v>90</v>
      </c>
      <c r="AC32" s="40">
        <v>32</v>
      </c>
      <c r="AD32" s="40">
        <v>0</v>
      </c>
      <c r="AE32" s="40">
        <v>90</v>
      </c>
      <c r="AF32" s="40">
        <v>3</v>
      </c>
      <c r="AG32" s="44" t="s">
        <v>176</v>
      </c>
      <c r="AH32" s="40">
        <f>VLOOKUP($A32,'[2]Script-VRA-Script'!$A$12:$AF$515,27,FALSE)</f>
        <v>5</v>
      </c>
      <c r="AI32" s="40">
        <f>VLOOKUP($A32,'[2]Script-VRA-Script'!$A$12:$AF$515,28,FALSE)</f>
        <v>2</v>
      </c>
      <c r="AJ32" s="45">
        <f>VLOOKUP($A32,'[2]Script-VRA-Script'!$A$12:$AF$515,29,FALSE)</f>
        <v>8.9285714285714288E-2</v>
      </c>
      <c r="AK32" s="39">
        <f t="shared" si="1"/>
        <v>500</v>
      </c>
      <c r="AL32" s="44" t="str">
        <f t="shared" si="0"/>
        <v>GI\seed2\GA-03c_R_SubCase-1.dat</v>
      </c>
    </row>
    <row r="33" spans="1:38" x14ac:dyDescent="0.25">
      <c r="A33" s="37">
        <v>43</v>
      </c>
      <c r="B33" s="38" t="s">
        <v>177</v>
      </c>
      <c r="C33" s="39"/>
      <c r="D33" s="40">
        <v>30</v>
      </c>
      <c r="E33" s="40">
        <v>100</v>
      </c>
      <c r="F33" s="41">
        <v>0.02</v>
      </c>
      <c r="G33" s="41">
        <v>0.3</v>
      </c>
      <c r="H33" s="39" t="s">
        <v>121</v>
      </c>
      <c r="I33" s="39" t="s">
        <v>122</v>
      </c>
      <c r="J33" s="39" t="s">
        <v>172</v>
      </c>
      <c r="K33" s="40">
        <v>315</v>
      </c>
      <c r="L33" s="40">
        <v>5</v>
      </c>
      <c r="M33" s="40">
        <v>8</v>
      </c>
      <c r="N33" s="56">
        <v>5.235602094240837E-2</v>
      </c>
      <c r="O33" s="43">
        <v>1087</v>
      </c>
      <c r="P33" s="40">
        <v>9545.8000000000011</v>
      </c>
      <c r="Q33" s="39" t="s">
        <v>173</v>
      </c>
      <c r="R33" s="40">
        <v>315</v>
      </c>
      <c r="S33" s="39" t="s">
        <v>173</v>
      </c>
      <c r="T33" s="39" t="s">
        <v>125</v>
      </c>
      <c r="U33" s="40">
        <v>315</v>
      </c>
      <c r="V33" s="40">
        <v>45</v>
      </c>
      <c r="W33" s="40">
        <v>31.819805153394629</v>
      </c>
      <c r="X33" s="40">
        <v>-31.819805153394647</v>
      </c>
      <c r="Y33" s="40">
        <v>-11.89</v>
      </c>
      <c r="Z33" s="40">
        <v>0</v>
      </c>
      <c r="AA33" s="40">
        <v>18.150000000000002</v>
      </c>
      <c r="AB33" s="40">
        <v>90</v>
      </c>
      <c r="AC33" s="40">
        <v>32</v>
      </c>
      <c r="AD33" s="40">
        <v>0</v>
      </c>
      <c r="AE33" s="40">
        <v>90</v>
      </c>
      <c r="AF33" s="40">
        <v>3</v>
      </c>
      <c r="AG33" s="44" t="s">
        <v>178</v>
      </c>
      <c r="AH33" s="40">
        <f>VLOOKUP($A33,'[2]Script-VRA-Script'!$A$12:$AF$515,27,FALSE)</f>
        <v>5</v>
      </c>
      <c r="AI33" s="40">
        <f>VLOOKUP($A33,'[2]Script-VRA-Script'!$A$12:$AF$515,28,FALSE)</f>
        <v>2</v>
      </c>
      <c r="AJ33" s="45">
        <f>VLOOKUP($A33,'[2]Script-VRA-Script'!$A$12:$AF$515,29,FALSE)</f>
        <v>8.9285714285714288E-2</v>
      </c>
      <c r="AK33" s="39">
        <f t="shared" si="1"/>
        <v>500</v>
      </c>
      <c r="AL33" s="44" t="str">
        <f t="shared" si="0"/>
        <v>GI\seed2\GA-03c_R_SubCase-2.dat</v>
      </c>
    </row>
    <row r="34" spans="1:38" x14ac:dyDescent="0.25">
      <c r="A34" s="37">
        <v>47</v>
      </c>
      <c r="B34" s="38" t="s">
        <v>179</v>
      </c>
      <c r="C34" s="39"/>
      <c r="D34" s="40">
        <v>30</v>
      </c>
      <c r="E34" s="40">
        <v>100</v>
      </c>
      <c r="F34" s="41">
        <v>0.02</v>
      </c>
      <c r="G34" s="41">
        <v>0.3</v>
      </c>
      <c r="H34" s="39" t="s">
        <v>121</v>
      </c>
      <c r="I34" s="39" t="s">
        <v>122</v>
      </c>
      <c r="J34" s="39" t="s">
        <v>180</v>
      </c>
      <c r="K34" s="40">
        <v>45</v>
      </c>
      <c r="L34" s="40">
        <v>5</v>
      </c>
      <c r="M34" s="40">
        <v>8</v>
      </c>
      <c r="N34" s="56">
        <v>4.7596382674916705E-2</v>
      </c>
      <c r="O34" s="43">
        <v>1087</v>
      </c>
      <c r="P34" s="40">
        <v>4357.4000000000005</v>
      </c>
      <c r="Q34" s="39" t="s">
        <v>181</v>
      </c>
      <c r="R34" s="40">
        <v>45</v>
      </c>
      <c r="S34" s="39" t="s">
        <v>181</v>
      </c>
      <c r="T34" s="39" t="s">
        <v>165</v>
      </c>
      <c r="U34" s="40">
        <v>45</v>
      </c>
      <c r="V34" s="40">
        <v>45</v>
      </c>
      <c r="W34" s="40">
        <v>31.81980515339464</v>
      </c>
      <c r="X34" s="40">
        <v>31.819805153394636</v>
      </c>
      <c r="Y34" s="40">
        <v>-24.5</v>
      </c>
      <c r="Z34" s="40">
        <v>0</v>
      </c>
      <c r="AA34" s="40">
        <v>18.150000000000002</v>
      </c>
      <c r="AB34" s="40">
        <v>90</v>
      </c>
      <c r="AC34" s="40">
        <v>32</v>
      </c>
      <c r="AD34" s="40">
        <v>0</v>
      </c>
      <c r="AE34" s="40">
        <v>90</v>
      </c>
      <c r="AF34" s="40">
        <v>3</v>
      </c>
      <c r="AG34" s="44" t="s">
        <v>182</v>
      </c>
      <c r="AH34" s="40">
        <f>VLOOKUP($A34,'[2]Script-VRA-Script'!$A$12:$AF$515,27,FALSE)</f>
        <v>5</v>
      </c>
      <c r="AI34" s="40">
        <f>VLOOKUP($A34,'[2]Script-VRA-Script'!$A$12:$AF$515,28,FALSE)</f>
        <v>2</v>
      </c>
      <c r="AJ34" s="45">
        <f>VLOOKUP($A34,'[2]Script-VRA-Script'!$A$12:$AF$515,29,FALSE)</f>
        <v>8.1168831168831168E-2</v>
      </c>
      <c r="AK34" s="39">
        <f t="shared" si="1"/>
        <v>500</v>
      </c>
      <c r="AL34" s="44" t="str">
        <f t="shared" si="0"/>
        <v>GI\seed2\GA-03d_H_SubCase-1.dat</v>
      </c>
    </row>
    <row r="35" spans="1:38" x14ac:dyDescent="0.25">
      <c r="A35" s="37">
        <v>47</v>
      </c>
      <c r="B35" s="38" t="s">
        <v>183</v>
      </c>
      <c r="C35" s="39"/>
      <c r="D35" s="40">
        <v>30</v>
      </c>
      <c r="E35" s="40">
        <v>100</v>
      </c>
      <c r="F35" s="41">
        <v>0.02</v>
      </c>
      <c r="G35" s="41">
        <v>0.3</v>
      </c>
      <c r="H35" s="39" t="s">
        <v>121</v>
      </c>
      <c r="I35" s="39" t="s">
        <v>122</v>
      </c>
      <c r="J35" s="39" t="s">
        <v>180</v>
      </c>
      <c r="K35" s="40">
        <v>45</v>
      </c>
      <c r="L35" s="40">
        <v>5</v>
      </c>
      <c r="M35" s="40">
        <v>8</v>
      </c>
      <c r="N35" s="56">
        <v>4.7596382674916705E-2</v>
      </c>
      <c r="O35" s="43">
        <v>1087</v>
      </c>
      <c r="P35" s="40">
        <v>7341.8</v>
      </c>
      <c r="Q35" s="39" t="s">
        <v>181</v>
      </c>
      <c r="R35" s="40">
        <v>45</v>
      </c>
      <c r="S35" s="39" t="s">
        <v>181</v>
      </c>
      <c r="T35" s="39" t="s">
        <v>165</v>
      </c>
      <c r="U35" s="40">
        <v>45</v>
      </c>
      <c r="V35" s="40">
        <v>45</v>
      </c>
      <c r="W35" s="40">
        <v>31.81980515339464</v>
      </c>
      <c r="X35" s="40">
        <v>31.819805153394636</v>
      </c>
      <c r="Y35" s="40">
        <v>-24.5</v>
      </c>
      <c r="Z35" s="40">
        <v>0</v>
      </c>
      <c r="AA35" s="40">
        <v>18.150000000000002</v>
      </c>
      <c r="AB35" s="40">
        <v>90</v>
      </c>
      <c r="AC35" s="40">
        <v>32</v>
      </c>
      <c r="AD35" s="40">
        <v>0</v>
      </c>
      <c r="AE35" s="40">
        <v>90</v>
      </c>
      <c r="AF35" s="40">
        <v>3</v>
      </c>
      <c r="AG35" s="44" t="s">
        <v>184</v>
      </c>
      <c r="AH35" s="40">
        <f>VLOOKUP($A35,'[2]Script-VRA-Script'!$A$12:$AF$515,27,FALSE)</f>
        <v>5</v>
      </c>
      <c r="AI35" s="40">
        <f>VLOOKUP($A35,'[2]Script-VRA-Script'!$A$12:$AF$515,28,FALSE)</f>
        <v>2</v>
      </c>
      <c r="AJ35" s="45">
        <f>VLOOKUP($A35,'[2]Script-VRA-Script'!$A$12:$AF$515,29,FALSE)</f>
        <v>8.1168831168831168E-2</v>
      </c>
      <c r="AK35" s="39">
        <f t="shared" si="1"/>
        <v>500</v>
      </c>
      <c r="AL35" s="44" t="str">
        <f t="shared" si="0"/>
        <v>GI\seed2\GA-03d_H_SubCase-2.dat</v>
      </c>
    </row>
    <row r="36" spans="1:38" x14ac:dyDescent="0.25">
      <c r="A36" s="37">
        <v>52</v>
      </c>
      <c r="B36" s="38" t="s">
        <v>185</v>
      </c>
      <c r="C36" s="39"/>
      <c r="D36" s="40">
        <v>30</v>
      </c>
      <c r="E36" s="40">
        <v>100</v>
      </c>
      <c r="F36" s="41">
        <v>0.02</v>
      </c>
      <c r="G36" s="41">
        <v>0.3</v>
      </c>
      <c r="H36" s="39" t="s">
        <v>121</v>
      </c>
      <c r="I36" s="39" t="s">
        <v>122</v>
      </c>
      <c r="J36" s="39" t="s">
        <v>180</v>
      </c>
      <c r="K36" s="40">
        <v>45</v>
      </c>
      <c r="L36" s="40">
        <v>5</v>
      </c>
      <c r="M36" s="40">
        <v>8</v>
      </c>
      <c r="N36" s="56">
        <v>5.235602094240837E-2</v>
      </c>
      <c r="O36" s="43">
        <v>1087</v>
      </c>
      <c r="P36" s="40">
        <v>2442.8000000000002</v>
      </c>
      <c r="Q36" s="39" t="s">
        <v>181</v>
      </c>
      <c r="R36" s="40">
        <v>45</v>
      </c>
      <c r="S36" s="39" t="s">
        <v>181</v>
      </c>
      <c r="T36" s="39" t="s">
        <v>125</v>
      </c>
      <c r="U36" s="40">
        <v>45</v>
      </c>
      <c r="V36" s="40">
        <v>45</v>
      </c>
      <c r="W36" s="40">
        <v>31.81980515339464</v>
      </c>
      <c r="X36" s="40">
        <v>31.819805153394636</v>
      </c>
      <c r="Y36" s="40">
        <v>-11.89</v>
      </c>
      <c r="Z36" s="40">
        <v>0</v>
      </c>
      <c r="AA36" s="40">
        <v>18.150000000000002</v>
      </c>
      <c r="AB36" s="40">
        <v>90</v>
      </c>
      <c r="AC36" s="40">
        <v>32</v>
      </c>
      <c r="AD36" s="40">
        <v>0</v>
      </c>
      <c r="AE36" s="40">
        <v>90</v>
      </c>
      <c r="AF36" s="40">
        <v>3</v>
      </c>
      <c r="AG36" s="44" t="s">
        <v>186</v>
      </c>
      <c r="AH36" s="40">
        <f>VLOOKUP($A36,'[2]Script-VRA-Script'!$A$12:$AF$515,27,FALSE)</f>
        <v>5</v>
      </c>
      <c r="AI36" s="40">
        <f>VLOOKUP($A36,'[2]Script-VRA-Script'!$A$12:$AF$515,28,FALSE)</f>
        <v>2</v>
      </c>
      <c r="AJ36" s="45">
        <f>VLOOKUP($A36,'[2]Script-VRA-Script'!$A$12:$AF$515,29,FALSE)</f>
        <v>8.9285714285714288E-2</v>
      </c>
      <c r="AK36" s="39">
        <f t="shared" si="1"/>
        <v>500</v>
      </c>
      <c r="AL36" s="44" t="str">
        <f t="shared" si="0"/>
        <v>GI\seed2\GA-03d_R_SubCase-1.dat</v>
      </c>
    </row>
    <row r="37" spans="1:38" x14ac:dyDescent="0.25">
      <c r="A37" s="37">
        <v>52</v>
      </c>
      <c r="B37" s="38" t="s">
        <v>187</v>
      </c>
      <c r="C37" s="39"/>
      <c r="D37" s="40">
        <v>30</v>
      </c>
      <c r="E37" s="40">
        <v>100</v>
      </c>
      <c r="F37" s="41">
        <v>0.02</v>
      </c>
      <c r="G37" s="41">
        <v>0.3</v>
      </c>
      <c r="H37" s="39" t="s">
        <v>121</v>
      </c>
      <c r="I37" s="39" t="s">
        <v>122</v>
      </c>
      <c r="J37" s="39" t="s">
        <v>180</v>
      </c>
      <c r="K37" s="40">
        <v>45</v>
      </c>
      <c r="L37" s="40">
        <v>5</v>
      </c>
      <c r="M37" s="40">
        <v>8</v>
      </c>
      <c r="N37" s="56">
        <v>5.235602094240837E-2</v>
      </c>
      <c r="O37" s="43">
        <v>1087</v>
      </c>
      <c r="P37" s="40">
        <v>9545.8000000000011</v>
      </c>
      <c r="Q37" s="39" t="s">
        <v>181</v>
      </c>
      <c r="R37" s="40">
        <v>45</v>
      </c>
      <c r="S37" s="39" t="s">
        <v>181</v>
      </c>
      <c r="T37" s="39" t="s">
        <v>125</v>
      </c>
      <c r="U37" s="40">
        <v>45</v>
      </c>
      <c r="V37" s="40">
        <v>45</v>
      </c>
      <c r="W37" s="40">
        <v>31.81980515339464</v>
      </c>
      <c r="X37" s="40">
        <v>31.819805153394636</v>
      </c>
      <c r="Y37" s="40">
        <v>-11.89</v>
      </c>
      <c r="Z37" s="40">
        <v>0</v>
      </c>
      <c r="AA37" s="40">
        <v>18.150000000000002</v>
      </c>
      <c r="AB37" s="40">
        <v>90</v>
      </c>
      <c r="AC37" s="40">
        <v>32</v>
      </c>
      <c r="AD37" s="40">
        <v>0</v>
      </c>
      <c r="AE37" s="40">
        <v>90</v>
      </c>
      <c r="AF37" s="40">
        <v>3</v>
      </c>
      <c r="AG37" s="44" t="s">
        <v>188</v>
      </c>
      <c r="AH37" s="40">
        <f>VLOOKUP($A37,'[2]Script-VRA-Script'!$A$12:$AF$515,27,FALSE)</f>
        <v>5</v>
      </c>
      <c r="AI37" s="40">
        <f>VLOOKUP($A37,'[2]Script-VRA-Script'!$A$12:$AF$515,28,FALSE)</f>
        <v>2</v>
      </c>
      <c r="AJ37" s="45">
        <f>VLOOKUP($A37,'[2]Script-VRA-Script'!$A$12:$AF$515,29,FALSE)</f>
        <v>8.9285714285714288E-2</v>
      </c>
      <c r="AK37" s="39">
        <f t="shared" si="1"/>
        <v>500</v>
      </c>
      <c r="AL37" s="44" t="str">
        <f t="shared" si="0"/>
        <v>GI\seed2\GA-03d_R_SubCase-2.dat</v>
      </c>
    </row>
    <row r="38" spans="1:38" x14ac:dyDescent="0.25">
      <c r="A38" s="37">
        <v>60</v>
      </c>
      <c r="B38" s="38" t="s">
        <v>189</v>
      </c>
      <c r="C38" s="39"/>
      <c r="D38" s="40">
        <v>30</v>
      </c>
      <c r="E38" s="40">
        <v>100</v>
      </c>
      <c r="F38" s="41">
        <v>0.02</v>
      </c>
      <c r="G38" s="41">
        <v>0.3</v>
      </c>
      <c r="H38" s="39" t="s">
        <v>121</v>
      </c>
      <c r="I38" s="39" t="s">
        <v>122</v>
      </c>
      <c r="J38" s="39" t="s">
        <v>190</v>
      </c>
      <c r="K38" s="40">
        <v>180</v>
      </c>
      <c r="L38" s="40">
        <v>5</v>
      </c>
      <c r="M38" s="40">
        <v>8</v>
      </c>
      <c r="N38" s="56">
        <v>5.8173356602675967E-2</v>
      </c>
      <c r="O38" s="43">
        <v>1087</v>
      </c>
      <c r="P38" s="40">
        <v>3752.3</v>
      </c>
      <c r="Q38" s="39" t="s">
        <v>191</v>
      </c>
      <c r="R38" s="40">
        <v>180</v>
      </c>
      <c r="S38" s="39" t="s">
        <v>191</v>
      </c>
      <c r="T38" s="39" t="s">
        <v>125</v>
      </c>
      <c r="U38" s="40">
        <v>180</v>
      </c>
      <c r="V38" s="40">
        <v>45</v>
      </c>
      <c r="W38" s="40">
        <v>-45</v>
      </c>
      <c r="X38" s="40">
        <v>5.5107285922006977E-15</v>
      </c>
      <c r="Y38" s="40">
        <v>-11.89</v>
      </c>
      <c r="Z38" s="40">
        <v>0</v>
      </c>
      <c r="AA38" s="40">
        <v>18.150000000000002</v>
      </c>
      <c r="AB38" s="40">
        <v>90</v>
      </c>
      <c r="AC38" s="40">
        <v>32</v>
      </c>
      <c r="AD38" s="40">
        <v>0</v>
      </c>
      <c r="AE38" s="40">
        <v>90</v>
      </c>
      <c r="AF38" s="40">
        <v>3</v>
      </c>
      <c r="AG38" s="44" t="s">
        <v>192</v>
      </c>
      <c r="AH38" s="40">
        <f>VLOOKUP($A38,'[2]Script-VRA-Script'!$A$12:$AF$515,27,FALSE)</f>
        <v>5</v>
      </c>
      <c r="AI38" s="40">
        <f>VLOOKUP($A38,'[2]Script-VRA-Script'!$A$12:$AF$515,28,FALSE)</f>
        <v>2</v>
      </c>
      <c r="AJ38" s="45">
        <f>VLOOKUP($A38,'[2]Script-VRA-Script'!$A$12:$AF$515,29,FALSE)</f>
        <v>9.9206349206349201E-2</v>
      </c>
      <c r="AK38" s="39">
        <f t="shared" si="1"/>
        <v>500</v>
      </c>
      <c r="AL38" s="44" t="str">
        <f t="shared" si="0"/>
        <v>GI\seed2\GA-04a_H_SubCase-1.dat</v>
      </c>
    </row>
    <row r="39" spans="1:38" x14ac:dyDescent="0.25">
      <c r="A39" s="37">
        <v>54</v>
      </c>
      <c r="B39" s="38" t="s">
        <v>195</v>
      </c>
      <c r="C39" s="39"/>
      <c r="D39" s="40">
        <v>30</v>
      </c>
      <c r="E39" s="40">
        <v>100</v>
      </c>
      <c r="F39" s="41">
        <v>0.02</v>
      </c>
      <c r="G39" s="41">
        <v>0.3</v>
      </c>
      <c r="H39" s="39" t="s">
        <v>121</v>
      </c>
      <c r="I39" s="39" t="s">
        <v>122</v>
      </c>
      <c r="J39" s="39" t="s">
        <v>190</v>
      </c>
      <c r="K39" s="40">
        <v>180</v>
      </c>
      <c r="L39" s="40">
        <v>5</v>
      </c>
      <c r="M39" s="40">
        <v>8</v>
      </c>
      <c r="N39" s="56">
        <v>5.8173356602675967E-2</v>
      </c>
      <c r="O39" s="43">
        <v>1087</v>
      </c>
      <c r="P39" s="40">
        <v>3759.5</v>
      </c>
      <c r="Q39" s="39" t="s">
        <v>191</v>
      </c>
      <c r="R39" s="40">
        <v>180</v>
      </c>
      <c r="S39" s="39" t="s">
        <v>191</v>
      </c>
      <c r="T39" s="39" t="s">
        <v>165</v>
      </c>
      <c r="U39" s="40">
        <v>180</v>
      </c>
      <c r="V39" s="40">
        <v>45</v>
      </c>
      <c r="W39" s="40">
        <v>-45</v>
      </c>
      <c r="X39" s="40">
        <v>5.5107285922006977E-15</v>
      </c>
      <c r="Y39" s="40">
        <v>-24.5</v>
      </c>
      <c r="Z39" s="40">
        <v>0</v>
      </c>
      <c r="AA39" s="40">
        <v>18.150000000000002</v>
      </c>
      <c r="AB39" s="40">
        <v>90</v>
      </c>
      <c r="AC39" s="40">
        <v>32</v>
      </c>
      <c r="AD39" s="40">
        <v>0</v>
      </c>
      <c r="AE39" s="40">
        <v>90</v>
      </c>
      <c r="AF39" s="40">
        <v>3</v>
      </c>
      <c r="AG39" s="44" t="s">
        <v>196</v>
      </c>
      <c r="AH39" s="40">
        <f>VLOOKUP($A39,'[2]Script-VRA-Script'!$A$12:$AF$515,27,FALSE)</f>
        <v>5</v>
      </c>
      <c r="AI39" s="40">
        <f>VLOOKUP($A39,'[2]Script-VRA-Script'!$A$12:$AF$515,28,FALSE)</f>
        <v>2</v>
      </c>
      <c r="AJ39" s="45">
        <f>VLOOKUP($A39,'[2]Script-VRA-Script'!$A$12:$AF$515,29,FALSE)</f>
        <v>9.9206349206349201E-2</v>
      </c>
      <c r="AK39" s="39">
        <f t="shared" si="1"/>
        <v>500</v>
      </c>
      <c r="AL39" s="44" t="str">
        <f t="shared" si="0"/>
        <v>GI\seed2\GA-04a_R_SubCase-1.dat</v>
      </c>
    </row>
    <row r="40" spans="1:38" x14ac:dyDescent="0.25">
      <c r="A40" s="37">
        <v>63</v>
      </c>
      <c r="B40" s="38" t="s">
        <v>197</v>
      </c>
      <c r="C40" s="39"/>
      <c r="D40" s="40">
        <v>30</v>
      </c>
      <c r="E40" s="40">
        <v>100</v>
      </c>
      <c r="F40" s="41">
        <v>0.02</v>
      </c>
      <c r="G40" s="41">
        <v>0.3</v>
      </c>
      <c r="H40" s="39" t="s">
        <v>121</v>
      </c>
      <c r="I40" s="39" t="s">
        <v>122</v>
      </c>
      <c r="J40" s="39" t="s">
        <v>198</v>
      </c>
      <c r="K40" s="40">
        <v>360</v>
      </c>
      <c r="L40" s="40">
        <v>5</v>
      </c>
      <c r="M40" s="40">
        <v>8</v>
      </c>
      <c r="N40" s="56">
        <v>5.8173356602675967E-2</v>
      </c>
      <c r="O40" s="43">
        <v>1087</v>
      </c>
      <c r="P40" s="40">
        <v>3758.4</v>
      </c>
      <c r="Q40" s="39" t="s">
        <v>199</v>
      </c>
      <c r="R40" s="40">
        <v>360</v>
      </c>
      <c r="S40" s="39" t="s">
        <v>199</v>
      </c>
      <c r="T40" s="39" t="s">
        <v>165</v>
      </c>
      <c r="U40" s="40">
        <v>360</v>
      </c>
      <c r="V40" s="40">
        <v>45</v>
      </c>
      <c r="W40" s="40">
        <v>45</v>
      </c>
      <c r="X40" s="40">
        <v>-1.1021457184401395E-14</v>
      </c>
      <c r="Y40" s="40">
        <v>-24.5</v>
      </c>
      <c r="Z40" s="40">
        <v>0</v>
      </c>
      <c r="AA40" s="40">
        <v>18.150000000000002</v>
      </c>
      <c r="AB40" s="40">
        <v>90</v>
      </c>
      <c r="AC40" s="40">
        <v>32</v>
      </c>
      <c r="AD40" s="40">
        <v>0</v>
      </c>
      <c r="AE40" s="40">
        <v>90</v>
      </c>
      <c r="AF40" s="40">
        <v>3</v>
      </c>
      <c r="AG40" s="44" t="s">
        <v>200</v>
      </c>
      <c r="AH40" s="40">
        <f>VLOOKUP($A40,'[2]Script-VRA-Script'!$A$12:$AF$515,27,FALSE)</f>
        <v>5</v>
      </c>
      <c r="AI40" s="40">
        <f>VLOOKUP($A40,'[2]Script-VRA-Script'!$A$12:$AF$515,28,FALSE)</f>
        <v>2</v>
      </c>
      <c r="AJ40" s="45">
        <f>VLOOKUP($A40,'[2]Script-VRA-Script'!$A$12:$AF$515,29,FALSE)</f>
        <v>9.9206349206349201E-2</v>
      </c>
      <c r="AK40" s="39">
        <f t="shared" si="1"/>
        <v>500</v>
      </c>
      <c r="AL40" s="44" t="str">
        <f t="shared" si="0"/>
        <v>GI\seed2\GA-04b_H_R_SubCase-1.dat</v>
      </c>
    </row>
    <row r="41" spans="1:38" x14ac:dyDescent="0.25">
      <c r="A41" s="37">
        <v>78</v>
      </c>
      <c r="B41" s="38" t="s">
        <v>203</v>
      </c>
      <c r="C41" s="39"/>
      <c r="D41" s="40">
        <v>30</v>
      </c>
      <c r="E41" s="40">
        <v>100</v>
      </c>
      <c r="F41" s="41">
        <v>0.02</v>
      </c>
      <c r="G41" s="41">
        <v>0.3</v>
      </c>
      <c r="H41" s="39" t="s">
        <v>121</v>
      </c>
      <c r="I41" s="39" t="s">
        <v>122</v>
      </c>
      <c r="J41" s="39" t="s">
        <v>144</v>
      </c>
      <c r="K41" s="40">
        <v>90</v>
      </c>
      <c r="L41" s="40">
        <v>2.7</v>
      </c>
      <c r="M41" s="40">
        <v>8</v>
      </c>
      <c r="N41" s="56">
        <v>8.1103000811030002E-2</v>
      </c>
      <c r="O41" s="43">
        <v>1087</v>
      </c>
      <c r="P41" s="40">
        <v>2884.7000000000003</v>
      </c>
      <c r="Q41" s="39" t="s">
        <v>143</v>
      </c>
      <c r="R41" s="40">
        <v>90</v>
      </c>
      <c r="S41" s="39" t="s">
        <v>143</v>
      </c>
      <c r="T41" s="39" t="s">
        <v>125</v>
      </c>
      <c r="U41" s="40">
        <v>90</v>
      </c>
      <c r="V41" s="40">
        <v>45</v>
      </c>
      <c r="W41" s="40">
        <v>2.7553642961003488E-15</v>
      </c>
      <c r="X41" s="40">
        <v>45</v>
      </c>
      <c r="Y41" s="40">
        <v>-11.89</v>
      </c>
      <c r="Z41" s="40">
        <v>0</v>
      </c>
      <c r="AA41" s="40">
        <v>18.150000000000002</v>
      </c>
      <c r="AB41" s="40">
        <v>90</v>
      </c>
      <c r="AC41" s="40">
        <v>32</v>
      </c>
      <c r="AD41" s="40">
        <v>0</v>
      </c>
      <c r="AE41" s="40">
        <v>90</v>
      </c>
      <c r="AF41" s="40">
        <v>3</v>
      </c>
      <c r="AG41" s="44" t="s">
        <v>204</v>
      </c>
      <c r="AH41" s="40">
        <f>VLOOKUP($A41,'[2]Script-VRA-Script'!$A$12:$AF$515,27,FALSE)</f>
        <v>2.7</v>
      </c>
      <c r="AI41" s="40">
        <f>VLOOKUP($A41,'[2]Script-VRA-Script'!$A$12:$AF$515,28,FALSE)</f>
        <v>2</v>
      </c>
      <c r="AJ41" s="45">
        <f>VLOOKUP($A41,'[2]Script-VRA-Script'!$A$12:$AF$515,29,FALSE)</f>
        <v>0.13550135501355015</v>
      </c>
      <c r="AK41" s="39">
        <f t="shared" si="1"/>
        <v>500</v>
      </c>
      <c r="AL41" s="44" t="str">
        <f t="shared" si="0"/>
        <v>GI\seed2\GA-05_H_SubCase-1.dat</v>
      </c>
    </row>
    <row r="42" spans="1:38" x14ac:dyDescent="0.25">
      <c r="A42" s="37">
        <v>78</v>
      </c>
      <c r="B42" s="38" t="s">
        <v>548</v>
      </c>
      <c r="C42" s="39"/>
      <c r="D42" s="40">
        <v>30</v>
      </c>
      <c r="E42" s="40">
        <v>100</v>
      </c>
      <c r="F42" s="41">
        <v>0.02</v>
      </c>
      <c r="G42" s="41">
        <v>0.3</v>
      </c>
      <c r="H42" s="39" t="s">
        <v>121</v>
      </c>
      <c r="I42" s="39" t="s">
        <v>122</v>
      </c>
      <c r="J42" s="39" t="s">
        <v>144</v>
      </c>
      <c r="K42" s="40">
        <v>90</v>
      </c>
      <c r="L42" s="40">
        <v>2.7</v>
      </c>
      <c r="M42" s="40">
        <v>8</v>
      </c>
      <c r="N42" s="56">
        <v>8.1103000811030002E-2</v>
      </c>
      <c r="O42" s="43">
        <v>1087</v>
      </c>
      <c r="P42" s="40">
        <v>8704.4</v>
      </c>
      <c r="Q42" s="39" t="s">
        <v>143</v>
      </c>
      <c r="R42" s="40">
        <v>90</v>
      </c>
      <c r="S42" s="39" t="s">
        <v>143</v>
      </c>
      <c r="T42" s="39" t="s">
        <v>125</v>
      </c>
      <c r="U42" s="40">
        <v>90</v>
      </c>
      <c r="V42" s="40">
        <v>45</v>
      </c>
      <c r="W42" s="40">
        <v>2.7553642961003488E-15</v>
      </c>
      <c r="X42" s="40">
        <v>45</v>
      </c>
      <c r="Y42" s="40">
        <v>-11.89</v>
      </c>
      <c r="Z42" s="40">
        <v>0</v>
      </c>
      <c r="AA42" s="40">
        <v>18.150000000000002</v>
      </c>
      <c r="AB42" s="40">
        <v>90</v>
      </c>
      <c r="AC42" s="40">
        <v>32</v>
      </c>
      <c r="AD42" s="40">
        <v>0</v>
      </c>
      <c r="AE42" s="40">
        <v>90</v>
      </c>
      <c r="AF42" s="40">
        <v>3</v>
      </c>
      <c r="AG42" s="44" t="s">
        <v>549</v>
      </c>
      <c r="AH42" s="40">
        <f>VLOOKUP($A42,'[2]Script-VRA-Script'!$A$12:$AF$515,27,FALSE)</f>
        <v>2.7</v>
      </c>
      <c r="AI42" s="40">
        <f>VLOOKUP($A42,'[2]Script-VRA-Script'!$A$12:$AF$515,28,FALSE)</f>
        <v>2</v>
      </c>
      <c r="AJ42" s="45">
        <f>VLOOKUP($A42,'[2]Script-VRA-Script'!$A$12:$AF$515,29,FALSE)</f>
        <v>0.13550135501355015</v>
      </c>
      <c r="AK42" s="39">
        <f t="shared" si="1"/>
        <v>500</v>
      </c>
      <c r="AL42" s="44" t="str">
        <f t="shared" si="0"/>
        <v>GI\seed2\GA-05_H_SubCase-2.dat</v>
      </c>
    </row>
    <row r="43" spans="1:38" x14ac:dyDescent="0.25">
      <c r="A43" s="37">
        <v>80</v>
      </c>
      <c r="B43" s="38" t="s">
        <v>205</v>
      </c>
      <c r="C43" s="39"/>
      <c r="D43" s="40">
        <v>30</v>
      </c>
      <c r="E43" s="40">
        <v>100</v>
      </c>
      <c r="F43" s="41">
        <v>0.02</v>
      </c>
      <c r="G43" s="41">
        <v>0.3</v>
      </c>
      <c r="H43" s="39" t="s">
        <v>121</v>
      </c>
      <c r="I43" s="39" t="s">
        <v>122</v>
      </c>
      <c r="J43" s="39" t="s">
        <v>144</v>
      </c>
      <c r="K43" s="40">
        <v>90</v>
      </c>
      <c r="L43" s="40">
        <v>2.7</v>
      </c>
      <c r="M43" s="40">
        <v>8</v>
      </c>
      <c r="N43" s="56">
        <v>6.6357000663570004E-2</v>
      </c>
      <c r="O43" s="43">
        <v>1087</v>
      </c>
      <c r="P43" s="40">
        <v>317.20000000000005</v>
      </c>
      <c r="Q43" s="39" t="s">
        <v>143</v>
      </c>
      <c r="R43" s="40">
        <v>90</v>
      </c>
      <c r="S43" s="39" t="s">
        <v>143</v>
      </c>
      <c r="T43" s="39" t="s">
        <v>125</v>
      </c>
      <c r="U43" s="40">
        <v>90</v>
      </c>
      <c r="V43" s="40">
        <v>45</v>
      </c>
      <c r="W43" s="40">
        <v>2.7553642961003488E-15</v>
      </c>
      <c r="X43" s="40">
        <v>45</v>
      </c>
      <c r="Y43" s="40">
        <v>-11.89</v>
      </c>
      <c r="Z43" s="40">
        <v>0</v>
      </c>
      <c r="AA43" s="40">
        <v>18.150000000000002</v>
      </c>
      <c r="AB43" s="40">
        <v>90</v>
      </c>
      <c r="AC43" s="40">
        <v>32</v>
      </c>
      <c r="AD43" s="40">
        <v>0</v>
      </c>
      <c r="AE43" s="40">
        <v>90</v>
      </c>
      <c r="AF43" s="40">
        <v>3</v>
      </c>
      <c r="AG43" s="44" t="s">
        <v>206</v>
      </c>
      <c r="AH43" s="40">
        <f>VLOOKUP($A43,'[2]Script-VRA-Script'!$A$12:$AF$515,27,FALSE)</f>
        <v>2.7</v>
      </c>
      <c r="AI43" s="40">
        <f>VLOOKUP($A43,'[2]Script-VRA-Script'!$A$12:$AF$515,28,FALSE)</f>
        <v>2</v>
      </c>
      <c r="AJ43" s="45">
        <f>VLOOKUP($A43,'[2]Script-VRA-Script'!$A$12:$AF$515,29,FALSE)</f>
        <v>0.11086474501108648</v>
      </c>
      <c r="AK43" s="39">
        <f t="shared" si="1"/>
        <v>500</v>
      </c>
      <c r="AL43" s="44" t="str">
        <f t="shared" si="0"/>
        <v>GI\seed2\GA-05_R_SubCase-1.dat</v>
      </c>
    </row>
    <row r="44" spans="1:38" x14ac:dyDescent="0.25">
      <c r="A44" s="37">
        <v>80</v>
      </c>
      <c r="B44" s="38" t="s">
        <v>207</v>
      </c>
      <c r="C44" s="39"/>
      <c r="D44" s="40">
        <v>30</v>
      </c>
      <c r="E44" s="40">
        <v>100</v>
      </c>
      <c r="F44" s="41">
        <v>0.02</v>
      </c>
      <c r="G44" s="41">
        <v>0.3</v>
      </c>
      <c r="H44" s="39" t="s">
        <v>121</v>
      </c>
      <c r="I44" s="39" t="s">
        <v>122</v>
      </c>
      <c r="J44" s="39" t="s">
        <v>144</v>
      </c>
      <c r="K44" s="40">
        <v>90</v>
      </c>
      <c r="L44" s="40">
        <v>2.7</v>
      </c>
      <c r="M44" s="40">
        <v>8</v>
      </c>
      <c r="N44" s="56">
        <v>6.6357000663570004E-2</v>
      </c>
      <c r="O44" s="43">
        <v>1087</v>
      </c>
      <c r="P44" s="40">
        <v>5838.9000000000005</v>
      </c>
      <c r="Q44" s="39" t="s">
        <v>143</v>
      </c>
      <c r="R44" s="40">
        <v>90</v>
      </c>
      <c r="S44" s="39" t="s">
        <v>143</v>
      </c>
      <c r="T44" s="39" t="s">
        <v>125</v>
      </c>
      <c r="U44" s="40">
        <v>90</v>
      </c>
      <c r="V44" s="40">
        <v>45</v>
      </c>
      <c r="W44" s="40">
        <v>2.7553642961003488E-15</v>
      </c>
      <c r="X44" s="40">
        <v>45</v>
      </c>
      <c r="Y44" s="40">
        <v>-11.89</v>
      </c>
      <c r="Z44" s="40">
        <v>0</v>
      </c>
      <c r="AA44" s="40">
        <v>18.150000000000002</v>
      </c>
      <c r="AB44" s="40">
        <v>90</v>
      </c>
      <c r="AC44" s="40">
        <v>32</v>
      </c>
      <c r="AD44" s="40">
        <v>0</v>
      </c>
      <c r="AE44" s="40">
        <v>90</v>
      </c>
      <c r="AF44" s="40">
        <v>3</v>
      </c>
      <c r="AG44" s="44" t="s">
        <v>208</v>
      </c>
      <c r="AH44" s="40">
        <f>VLOOKUP($A44,'[2]Script-VRA-Script'!$A$12:$AF$515,27,FALSE)</f>
        <v>2.7</v>
      </c>
      <c r="AI44" s="40">
        <f>VLOOKUP($A44,'[2]Script-VRA-Script'!$A$12:$AF$515,28,FALSE)</f>
        <v>2</v>
      </c>
      <c r="AJ44" s="45">
        <f>VLOOKUP($A44,'[2]Script-VRA-Script'!$A$12:$AF$515,29,FALSE)</f>
        <v>0.11086474501108648</v>
      </c>
      <c r="AK44" s="39">
        <f t="shared" si="1"/>
        <v>500</v>
      </c>
      <c r="AL44" s="44" t="str">
        <f t="shared" si="0"/>
        <v>GI\seed2\GA-05_R_SubCase-2.dat</v>
      </c>
    </row>
    <row r="45" spans="1:38" x14ac:dyDescent="0.25">
      <c r="A45" s="37">
        <v>80</v>
      </c>
      <c r="B45" s="38" t="s">
        <v>209</v>
      </c>
      <c r="C45" s="39"/>
      <c r="D45" s="40">
        <v>30</v>
      </c>
      <c r="E45" s="40">
        <v>100</v>
      </c>
      <c r="F45" s="41">
        <v>0.02</v>
      </c>
      <c r="G45" s="41">
        <v>0.3</v>
      </c>
      <c r="H45" s="39" t="s">
        <v>121</v>
      </c>
      <c r="I45" s="39" t="s">
        <v>122</v>
      </c>
      <c r="J45" s="39" t="s">
        <v>144</v>
      </c>
      <c r="K45" s="40">
        <v>90</v>
      </c>
      <c r="L45" s="40">
        <v>2.7</v>
      </c>
      <c r="M45" s="40">
        <v>8</v>
      </c>
      <c r="N45" s="56">
        <v>6.6357000663570004E-2</v>
      </c>
      <c r="O45" s="43">
        <v>1087</v>
      </c>
      <c r="P45" s="40">
        <v>6222</v>
      </c>
      <c r="Q45" s="39" t="s">
        <v>143</v>
      </c>
      <c r="R45" s="40">
        <v>90</v>
      </c>
      <c r="S45" s="39" t="s">
        <v>143</v>
      </c>
      <c r="T45" s="39" t="s">
        <v>125</v>
      </c>
      <c r="U45" s="40">
        <v>90</v>
      </c>
      <c r="V45" s="40">
        <v>45</v>
      </c>
      <c r="W45" s="40">
        <v>2.7553642961003488E-15</v>
      </c>
      <c r="X45" s="40">
        <v>45</v>
      </c>
      <c r="Y45" s="40">
        <v>-11.89</v>
      </c>
      <c r="Z45" s="40">
        <v>0</v>
      </c>
      <c r="AA45" s="40">
        <v>18.150000000000002</v>
      </c>
      <c r="AB45" s="40">
        <v>90</v>
      </c>
      <c r="AC45" s="40">
        <v>32</v>
      </c>
      <c r="AD45" s="40">
        <v>0</v>
      </c>
      <c r="AE45" s="40">
        <v>90</v>
      </c>
      <c r="AF45" s="40">
        <v>3</v>
      </c>
      <c r="AG45" s="44" t="s">
        <v>210</v>
      </c>
      <c r="AH45" s="40">
        <f>VLOOKUP($A45,'[2]Script-VRA-Script'!$A$12:$AF$515,27,FALSE)</f>
        <v>2.7</v>
      </c>
      <c r="AI45" s="40">
        <f>VLOOKUP($A45,'[2]Script-VRA-Script'!$A$12:$AF$515,28,FALSE)</f>
        <v>2</v>
      </c>
      <c r="AJ45" s="45">
        <f>VLOOKUP($A45,'[2]Script-VRA-Script'!$A$12:$AF$515,29,FALSE)</f>
        <v>0.11086474501108648</v>
      </c>
      <c r="AK45" s="39">
        <f t="shared" si="1"/>
        <v>500</v>
      </c>
      <c r="AL45" s="44" t="str">
        <f t="shared" si="0"/>
        <v>GI\seed2\GA-05_R_SubCase-3.dat</v>
      </c>
    </row>
    <row r="46" spans="1:38" x14ac:dyDescent="0.25">
      <c r="A46" s="37">
        <v>82</v>
      </c>
      <c r="B46" s="38" t="s">
        <v>211</v>
      </c>
      <c r="C46" s="39"/>
      <c r="D46" s="40">
        <v>30</v>
      </c>
      <c r="E46" s="40">
        <v>100</v>
      </c>
      <c r="F46" s="41">
        <v>0.02</v>
      </c>
      <c r="G46" s="41">
        <v>0.3</v>
      </c>
      <c r="H46" s="39" t="s">
        <v>121</v>
      </c>
      <c r="I46" s="39" t="s">
        <v>122</v>
      </c>
      <c r="J46" s="39" t="s">
        <v>124</v>
      </c>
      <c r="K46" s="40">
        <v>270</v>
      </c>
      <c r="L46" s="40">
        <v>2.7</v>
      </c>
      <c r="M46" s="40">
        <v>8</v>
      </c>
      <c r="N46" s="56">
        <v>7.2992700729927015E-2</v>
      </c>
      <c r="O46" s="43">
        <v>1087</v>
      </c>
      <c r="P46" s="40">
        <v>6490.8</v>
      </c>
      <c r="Q46" s="39" t="s">
        <v>123</v>
      </c>
      <c r="R46" s="40">
        <v>270</v>
      </c>
      <c r="S46" s="39" t="s">
        <v>123</v>
      </c>
      <c r="T46" s="39" t="s">
        <v>165</v>
      </c>
      <c r="U46" s="40">
        <v>270</v>
      </c>
      <c r="V46" s="40">
        <v>45</v>
      </c>
      <c r="W46" s="40">
        <v>-8.2660928883010465E-15</v>
      </c>
      <c r="X46" s="40">
        <v>-45</v>
      </c>
      <c r="Y46" s="40">
        <v>-24.5</v>
      </c>
      <c r="Z46" s="40">
        <v>0</v>
      </c>
      <c r="AA46" s="40">
        <v>18.150000000000002</v>
      </c>
      <c r="AB46" s="40">
        <v>90</v>
      </c>
      <c r="AC46" s="40">
        <v>32</v>
      </c>
      <c r="AD46" s="40">
        <v>0</v>
      </c>
      <c r="AE46" s="40">
        <v>90</v>
      </c>
      <c r="AF46" s="40">
        <v>3</v>
      </c>
      <c r="AG46" s="44" t="s">
        <v>212</v>
      </c>
      <c r="AH46" s="40">
        <f>VLOOKUP($A46,'[2]Script-VRA-Script'!$A$12:$AF$515,27,FALSE)</f>
        <v>2.7</v>
      </c>
      <c r="AI46" s="40">
        <f>VLOOKUP($A46,'[2]Script-VRA-Script'!$A$12:$AF$515,28,FALSE)</f>
        <v>2</v>
      </c>
      <c r="AJ46" s="45">
        <f>VLOOKUP($A46,'[2]Script-VRA-Script'!$A$12:$AF$515,29,FALSE)</f>
        <v>0.12195121951219513</v>
      </c>
      <c r="AK46" s="39">
        <f t="shared" si="1"/>
        <v>500</v>
      </c>
      <c r="AL46" s="44" t="str">
        <f t="shared" si="0"/>
        <v>GI\seed2\GA-06_H_SubCase-1.dat</v>
      </c>
    </row>
    <row r="47" spans="1:38" x14ac:dyDescent="0.25">
      <c r="A47" s="37">
        <v>89</v>
      </c>
      <c r="B47" s="38" t="s">
        <v>215</v>
      </c>
      <c r="C47" s="39"/>
      <c r="D47" s="40">
        <v>30</v>
      </c>
      <c r="E47" s="40">
        <v>100</v>
      </c>
      <c r="F47" s="41">
        <v>0.02</v>
      </c>
      <c r="G47" s="41">
        <v>0.3</v>
      </c>
      <c r="H47" s="39" t="s">
        <v>121</v>
      </c>
      <c r="I47" s="39" t="s">
        <v>122</v>
      </c>
      <c r="J47" s="39" t="s">
        <v>124</v>
      </c>
      <c r="K47" s="40">
        <v>270</v>
      </c>
      <c r="L47" s="40">
        <v>2.7</v>
      </c>
      <c r="M47" s="40">
        <v>8</v>
      </c>
      <c r="N47" s="56">
        <v>6.6357000663570004E-2</v>
      </c>
      <c r="O47" s="43">
        <v>1087</v>
      </c>
      <c r="P47" s="40">
        <v>317.20000000000005</v>
      </c>
      <c r="Q47" s="39" t="s">
        <v>123</v>
      </c>
      <c r="R47" s="40">
        <v>270</v>
      </c>
      <c r="S47" s="39" t="s">
        <v>123</v>
      </c>
      <c r="T47" s="39" t="s">
        <v>125</v>
      </c>
      <c r="U47" s="40">
        <v>270</v>
      </c>
      <c r="V47" s="40">
        <v>45</v>
      </c>
      <c r="W47" s="40">
        <v>-8.2660928883010465E-15</v>
      </c>
      <c r="X47" s="40">
        <v>-45</v>
      </c>
      <c r="Y47" s="40">
        <v>-11.89</v>
      </c>
      <c r="Z47" s="40">
        <v>0</v>
      </c>
      <c r="AA47" s="40">
        <v>18.150000000000002</v>
      </c>
      <c r="AB47" s="40">
        <v>90</v>
      </c>
      <c r="AC47" s="40">
        <v>32</v>
      </c>
      <c r="AD47" s="40">
        <v>0</v>
      </c>
      <c r="AE47" s="40">
        <v>90</v>
      </c>
      <c r="AF47" s="40">
        <v>3</v>
      </c>
      <c r="AG47" s="44" t="s">
        <v>216</v>
      </c>
      <c r="AH47" s="40">
        <f>VLOOKUP($A47,'[2]Script-VRA-Script'!$A$12:$AF$515,27,FALSE)</f>
        <v>2.7</v>
      </c>
      <c r="AI47" s="40">
        <f>VLOOKUP($A47,'[2]Script-VRA-Script'!$A$12:$AF$515,28,FALSE)</f>
        <v>2</v>
      </c>
      <c r="AJ47" s="45">
        <f>VLOOKUP($A47,'[2]Script-VRA-Script'!$A$12:$AF$515,29,FALSE)</f>
        <v>0.11086474501108648</v>
      </c>
      <c r="AK47" s="39">
        <f t="shared" si="1"/>
        <v>500</v>
      </c>
      <c r="AL47" s="44" t="str">
        <f t="shared" si="0"/>
        <v>GI\seed2\GA-06_R_SubCase-1.dat</v>
      </c>
    </row>
    <row r="48" spans="1:38" x14ac:dyDescent="0.25">
      <c r="A48" s="37">
        <v>89</v>
      </c>
      <c r="B48" s="38" t="s">
        <v>217</v>
      </c>
      <c r="C48" s="39"/>
      <c r="D48" s="40">
        <v>30</v>
      </c>
      <c r="E48" s="40">
        <v>100</v>
      </c>
      <c r="F48" s="41">
        <v>0.02</v>
      </c>
      <c r="G48" s="41">
        <v>0.3</v>
      </c>
      <c r="H48" s="39" t="s">
        <v>121</v>
      </c>
      <c r="I48" s="39" t="s">
        <v>122</v>
      </c>
      <c r="J48" s="39" t="s">
        <v>124</v>
      </c>
      <c r="K48" s="40">
        <v>270</v>
      </c>
      <c r="L48" s="40">
        <v>2.7</v>
      </c>
      <c r="M48" s="40">
        <v>8</v>
      </c>
      <c r="N48" s="56">
        <v>6.6357000663570004E-2</v>
      </c>
      <c r="O48" s="43">
        <v>1087</v>
      </c>
      <c r="P48" s="40">
        <v>5839.1</v>
      </c>
      <c r="Q48" s="39" t="s">
        <v>123</v>
      </c>
      <c r="R48" s="40">
        <v>270</v>
      </c>
      <c r="S48" s="39" t="s">
        <v>123</v>
      </c>
      <c r="T48" s="39" t="s">
        <v>125</v>
      </c>
      <c r="U48" s="40">
        <v>270</v>
      </c>
      <c r="V48" s="40">
        <v>45</v>
      </c>
      <c r="W48" s="40">
        <v>-8.2660928883010465E-15</v>
      </c>
      <c r="X48" s="40">
        <v>-45</v>
      </c>
      <c r="Y48" s="40">
        <v>-11.89</v>
      </c>
      <c r="Z48" s="40">
        <v>0</v>
      </c>
      <c r="AA48" s="40">
        <v>18.150000000000002</v>
      </c>
      <c r="AB48" s="40">
        <v>90</v>
      </c>
      <c r="AC48" s="40">
        <v>32</v>
      </c>
      <c r="AD48" s="40">
        <v>0</v>
      </c>
      <c r="AE48" s="40">
        <v>90</v>
      </c>
      <c r="AF48" s="40">
        <v>3</v>
      </c>
      <c r="AG48" s="44" t="s">
        <v>218</v>
      </c>
      <c r="AH48" s="40">
        <f>VLOOKUP($A48,'[2]Script-VRA-Script'!$A$12:$AF$515,27,FALSE)</f>
        <v>2.7</v>
      </c>
      <c r="AI48" s="40">
        <f>VLOOKUP($A48,'[2]Script-VRA-Script'!$A$12:$AF$515,28,FALSE)</f>
        <v>2</v>
      </c>
      <c r="AJ48" s="45">
        <f>VLOOKUP($A48,'[2]Script-VRA-Script'!$A$12:$AF$515,29,FALSE)</f>
        <v>0.11086474501108648</v>
      </c>
      <c r="AK48" s="39">
        <f t="shared" si="1"/>
        <v>500</v>
      </c>
      <c r="AL48" s="44" t="str">
        <f t="shared" si="0"/>
        <v>GI\seed2\GA-06_R_SubCase-2.dat</v>
      </c>
    </row>
    <row r="49" spans="1:38" x14ac:dyDescent="0.25">
      <c r="A49" s="37">
        <v>89</v>
      </c>
      <c r="B49" s="38" t="s">
        <v>219</v>
      </c>
      <c r="C49" s="39"/>
      <c r="D49" s="40">
        <v>30</v>
      </c>
      <c r="E49" s="40">
        <v>100</v>
      </c>
      <c r="F49" s="41">
        <v>0.02</v>
      </c>
      <c r="G49" s="41">
        <v>0.3</v>
      </c>
      <c r="H49" s="39" t="s">
        <v>121</v>
      </c>
      <c r="I49" s="39" t="s">
        <v>122</v>
      </c>
      <c r="J49" s="39" t="s">
        <v>124</v>
      </c>
      <c r="K49" s="40">
        <v>270</v>
      </c>
      <c r="L49" s="40">
        <v>2.7</v>
      </c>
      <c r="M49" s="40">
        <v>8</v>
      </c>
      <c r="N49" s="56">
        <v>6.6357000663570004E-2</v>
      </c>
      <c r="O49" s="43">
        <v>1087</v>
      </c>
      <c r="P49" s="40">
        <v>6222.1</v>
      </c>
      <c r="Q49" s="39" t="s">
        <v>123</v>
      </c>
      <c r="R49" s="40">
        <v>270</v>
      </c>
      <c r="S49" s="39" t="s">
        <v>123</v>
      </c>
      <c r="T49" s="39" t="s">
        <v>125</v>
      </c>
      <c r="U49" s="40">
        <v>270</v>
      </c>
      <c r="V49" s="40">
        <v>45</v>
      </c>
      <c r="W49" s="40">
        <v>-8.2660928883010465E-15</v>
      </c>
      <c r="X49" s="40">
        <v>-45</v>
      </c>
      <c r="Y49" s="40">
        <v>-11.89</v>
      </c>
      <c r="Z49" s="40">
        <v>0</v>
      </c>
      <c r="AA49" s="40">
        <v>18.150000000000002</v>
      </c>
      <c r="AB49" s="40">
        <v>90</v>
      </c>
      <c r="AC49" s="40">
        <v>32</v>
      </c>
      <c r="AD49" s="40">
        <v>0</v>
      </c>
      <c r="AE49" s="40">
        <v>90</v>
      </c>
      <c r="AF49" s="40">
        <v>3</v>
      </c>
      <c r="AG49" s="44" t="s">
        <v>220</v>
      </c>
      <c r="AH49" s="40">
        <f>VLOOKUP($A49,'[2]Script-VRA-Script'!$A$12:$AF$515,27,FALSE)</f>
        <v>2.7</v>
      </c>
      <c r="AI49" s="40">
        <f>VLOOKUP($A49,'[2]Script-VRA-Script'!$A$12:$AF$515,28,FALSE)</f>
        <v>2</v>
      </c>
      <c r="AJ49" s="45">
        <f>VLOOKUP($A49,'[2]Script-VRA-Script'!$A$12:$AF$515,29,FALSE)</f>
        <v>0.11086474501108648</v>
      </c>
      <c r="AK49" s="39">
        <f t="shared" si="1"/>
        <v>500</v>
      </c>
      <c r="AL49" s="44" t="str">
        <f t="shared" si="0"/>
        <v>GI\seed2\GA-06_R_SubCase-3.dat</v>
      </c>
    </row>
    <row r="50" spans="1:38" x14ac:dyDescent="0.25">
      <c r="A50" s="37">
        <v>91</v>
      </c>
      <c r="B50" s="38" t="s">
        <v>221</v>
      </c>
      <c r="C50" s="39"/>
      <c r="D50" s="40">
        <v>30</v>
      </c>
      <c r="E50" s="40">
        <v>100</v>
      </c>
      <c r="F50" s="41">
        <v>0.02</v>
      </c>
      <c r="G50" s="41">
        <v>0.3</v>
      </c>
      <c r="H50" s="39" t="s">
        <v>121</v>
      </c>
      <c r="I50" s="39" t="s">
        <v>122</v>
      </c>
      <c r="J50" s="39" t="s">
        <v>173</v>
      </c>
      <c r="K50" s="40">
        <v>135</v>
      </c>
      <c r="L50" s="40">
        <v>2.7</v>
      </c>
      <c r="M50" s="40">
        <v>8</v>
      </c>
      <c r="N50" s="56">
        <v>7.2992700729927015E-2</v>
      </c>
      <c r="O50" s="43">
        <v>1087</v>
      </c>
      <c r="P50" s="40">
        <v>6494.3</v>
      </c>
      <c r="Q50" s="39" t="s">
        <v>172</v>
      </c>
      <c r="R50" s="40">
        <v>135</v>
      </c>
      <c r="S50" s="39" t="s">
        <v>172</v>
      </c>
      <c r="T50" s="39" t="s">
        <v>165</v>
      </c>
      <c r="U50" s="40">
        <v>135</v>
      </c>
      <c r="V50" s="40">
        <v>45</v>
      </c>
      <c r="W50" s="40">
        <v>-31.819805153394636</v>
      </c>
      <c r="X50" s="40">
        <v>31.81980515339464</v>
      </c>
      <c r="Y50" s="40">
        <v>-24.5</v>
      </c>
      <c r="Z50" s="40">
        <v>0</v>
      </c>
      <c r="AA50" s="40">
        <v>18.150000000000002</v>
      </c>
      <c r="AB50" s="40">
        <v>90</v>
      </c>
      <c r="AC50" s="40">
        <v>32</v>
      </c>
      <c r="AD50" s="40">
        <v>0</v>
      </c>
      <c r="AE50" s="40">
        <v>90</v>
      </c>
      <c r="AF50" s="40">
        <v>3</v>
      </c>
      <c r="AG50" s="44" t="s">
        <v>222</v>
      </c>
      <c r="AH50" s="40">
        <f>VLOOKUP($A50,'[2]Script-VRA-Script'!$A$12:$AF$515,27,FALSE)</f>
        <v>2.7</v>
      </c>
      <c r="AI50" s="40">
        <f>VLOOKUP($A50,'[2]Script-VRA-Script'!$A$12:$AF$515,28,FALSE)</f>
        <v>2</v>
      </c>
      <c r="AJ50" s="45">
        <f>VLOOKUP($A50,'[2]Script-VRA-Script'!$A$12:$AF$515,29,FALSE)</f>
        <v>0.12195121951219513</v>
      </c>
      <c r="AK50" s="39">
        <f t="shared" si="1"/>
        <v>500</v>
      </c>
      <c r="AL50" s="44" t="str">
        <f t="shared" si="0"/>
        <v>GI\seed2\GA-07a_H_SubCase-1.dat</v>
      </c>
    </row>
    <row r="51" spans="1:38" x14ac:dyDescent="0.25">
      <c r="A51" s="37">
        <v>92</v>
      </c>
      <c r="B51" s="38" t="s">
        <v>223</v>
      </c>
      <c r="C51" s="39"/>
      <c r="D51" s="40">
        <v>30</v>
      </c>
      <c r="E51" s="40">
        <v>100</v>
      </c>
      <c r="F51" s="41">
        <v>0.02</v>
      </c>
      <c r="G51" s="41">
        <v>0.3</v>
      </c>
      <c r="H51" s="39" t="s">
        <v>121</v>
      </c>
      <c r="I51" s="39" t="s">
        <v>122</v>
      </c>
      <c r="J51" s="39" t="s">
        <v>173</v>
      </c>
      <c r="K51" s="40">
        <v>135</v>
      </c>
      <c r="L51" s="40">
        <v>2.7</v>
      </c>
      <c r="M51" s="40">
        <v>8</v>
      </c>
      <c r="N51" s="56">
        <v>6.6357000663570004E-2</v>
      </c>
      <c r="O51" s="43">
        <v>1087</v>
      </c>
      <c r="P51" s="40">
        <v>3198.2000000000003</v>
      </c>
      <c r="Q51" s="39" t="s">
        <v>172</v>
      </c>
      <c r="R51" s="40">
        <v>135</v>
      </c>
      <c r="S51" s="39" t="s">
        <v>172</v>
      </c>
      <c r="T51" s="39" t="s">
        <v>165</v>
      </c>
      <c r="U51" s="40">
        <v>135</v>
      </c>
      <c r="V51" s="40">
        <v>45</v>
      </c>
      <c r="W51" s="40">
        <v>-31.819805153394636</v>
      </c>
      <c r="X51" s="40">
        <v>31.81980515339464</v>
      </c>
      <c r="Y51" s="40">
        <v>-24.5</v>
      </c>
      <c r="Z51" s="40">
        <v>0</v>
      </c>
      <c r="AA51" s="40">
        <v>18.150000000000002</v>
      </c>
      <c r="AB51" s="40">
        <v>90</v>
      </c>
      <c r="AC51" s="40">
        <v>32</v>
      </c>
      <c r="AD51" s="40">
        <v>0</v>
      </c>
      <c r="AE51" s="40">
        <v>90</v>
      </c>
      <c r="AF51" s="40">
        <v>3</v>
      </c>
      <c r="AG51" s="44" t="s">
        <v>224</v>
      </c>
      <c r="AH51" s="40">
        <f>VLOOKUP($A51,'[2]Script-VRA-Script'!$A$12:$AF$515,27,FALSE)</f>
        <v>2.7</v>
      </c>
      <c r="AI51" s="40">
        <f>VLOOKUP($A51,'[2]Script-VRA-Script'!$A$12:$AF$515,28,FALSE)</f>
        <v>2</v>
      </c>
      <c r="AJ51" s="45">
        <f>VLOOKUP($A51,'[2]Script-VRA-Script'!$A$12:$AF$515,29,FALSE)</f>
        <v>0.11086474501108648</v>
      </c>
      <c r="AK51" s="39">
        <f t="shared" si="1"/>
        <v>500</v>
      </c>
      <c r="AL51" s="44" t="str">
        <f t="shared" si="0"/>
        <v>GI\seed2\GA-07a_R_SubCase-1.dat</v>
      </c>
    </row>
    <row r="52" spans="1:38" x14ac:dyDescent="0.25">
      <c r="A52" s="37">
        <v>92</v>
      </c>
      <c r="B52" s="38" t="s">
        <v>225</v>
      </c>
      <c r="C52" s="39"/>
      <c r="D52" s="40">
        <v>30</v>
      </c>
      <c r="E52" s="40">
        <v>100</v>
      </c>
      <c r="F52" s="41">
        <v>0.02</v>
      </c>
      <c r="G52" s="41">
        <v>0.3</v>
      </c>
      <c r="H52" s="39" t="s">
        <v>121</v>
      </c>
      <c r="I52" s="39" t="s">
        <v>122</v>
      </c>
      <c r="J52" s="39" t="s">
        <v>173</v>
      </c>
      <c r="K52" s="40">
        <v>135</v>
      </c>
      <c r="L52" s="40">
        <v>2.7</v>
      </c>
      <c r="M52" s="40">
        <v>8</v>
      </c>
      <c r="N52" s="56">
        <v>6.6357000663570004E-2</v>
      </c>
      <c r="O52" s="43">
        <v>1087</v>
      </c>
      <c r="P52" s="40">
        <v>5847.3</v>
      </c>
      <c r="Q52" s="39" t="s">
        <v>172</v>
      </c>
      <c r="R52" s="40">
        <v>135</v>
      </c>
      <c r="S52" s="39" t="s">
        <v>172</v>
      </c>
      <c r="T52" s="39" t="s">
        <v>165</v>
      </c>
      <c r="U52" s="40">
        <v>135</v>
      </c>
      <c r="V52" s="40">
        <v>45</v>
      </c>
      <c r="W52" s="40">
        <v>-31.819805153394636</v>
      </c>
      <c r="X52" s="40">
        <v>31.81980515339464</v>
      </c>
      <c r="Y52" s="40">
        <v>-24.5</v>
      </c>
      <c r="Z52" s="40">
        <v>0</v>
      </c>
      <c r="AA52" s="40">
        <v>18.150000000000002</v>
      </c>
      <c r="AB52" s="40">
        <v>90</v>
      </c>
      <c r="AC52" s="40">
        <v>32</v>
      </c>
      <c r="AD52" s="40">
        <v>0</v>
      </c>
      <c r="AE52" s="40">
        <v>90</v>
      </c>
      <c r="AF52" s="40">
        <v>3</v>
      </c>
      <c r="AG52" s="44" t="s">
        <v>226</v>
      </c>
      <c r="AH52" s="40">
        <f>VLOOKUP($A52,'[2]Script-VRA-Script'!$A$12:$AF$515,27,FALSE)</f>
        <v>2.7</v>
      </c>
      <c r="AI52" s="40">
        <f>VLOOKUP($A52,'[2]Script-VRA-Script'!$A$12:$AF$515,28,FALSE)</f>
        <v>2</v>
      </c>
      <c r="AJ52" s="45">
        <f>VLOOKUP($A52,'[2]Script-VRA-Script'!$A$12:$AF$515,29,FALSE)</f>
        <v>0.11086474501108648</v>
      </c>
      <c r="AK52" s="39">
        <f t="shared" si="1"/>
        <v>500</v>
      </c>
      <c r="AL52" s="44" t="str">
        <f t="shared" si="0"/>
        <v>GI\seed2\GA-07a_R_SubCase-2.dat</v>
      </c>
    </row>
    <row r="53" spans="1:38" x14ac:dyDescent="0.25">
      <c r="A53" s="37">
        <v>100</v>
      </c>
      <c r="B53" s="38" t="s">
        <v>227</v>
      </c>
      <c r="C53" s="39"/>
      <c r="D53" s="40">
        <v>30</v>
      </c>
      <c r="E53" s="40">
        <v>100</v>
      </c>
      <c r="F53" s="41">
        <v>0.02</v>
      </c>
      <c r="G53" s="41">
        <v>0.3</v>
      </c>
      <c r="H53" s="39" t="s">
        <v>121</v>
      </c>
      <c r="I53" s="39" t="s">
        <v>122</v>
      </c>
      <c r="J53" s="39" t="s">
        <v>181</v>
      </c>
      <c r="K53" s="40">
        <v>225</v>
      </c>
      <c r="L53" s="40">
        <v>2.7</v>
      </c>
      <c r="M53" s="40">
        <v>8</v>
      </c>
      <c r="N53" s="56">
        <v>7.2992700729927015E-2</v>
      </c>
      <c r="O53" s="43">
        <v>1087</v>
      </c>
      <c r="P53" s="40">
        <v>6487.6</v>
      </c>
      <c r="Q53" s="39" t="s">
        <v>180</v>
      </c>
      <c r="R53" s="40">
        <v>225</v>
      </c>
      <c r="S53" s="39" t="s">
        <v>180</v>
      </c>
      <c r="T53" s="39" t="s">
        <v>165</v>
      </c>
      <c r="U53" s="40">
        <v>225</v>
      </c>
      <c r="V53" s="40">
        <v>45</v>
      </c>
      <c r="W53" s="40">
        <v>-31.819805153394647</v>
      </c>
      <c r="X53" s="40">
        <v>-31.819805153394636</v>
      </c>
      <c r="Y53" s="40">
        <v>-24.5</v>
      </c>
      <c r="Z53" s="40">
        <v>0</v>
      </c>
      <c r="AA53" s="40">
        <v>18.150000000000002</v>
      </c>
      <c r="AB53" s="40">
        <v>90</v>
      </c>
      <c r="AC53" s="40">
        <v>32</v>
      </c>
      <c r="AD53" s="40">
        <v>0</v>
      </c>
      <c r="AE53" s="40">
        <v>90</v>
      </c>
      <c r="AF53" s="40">
        <v>3</v>
      </c>
      <c r="AG53" s="44" t="s">
        <v>228</v>
      </c>
      <c r="AH53" s="40">
        <f>VLOOKUP($A53,'[2]Script-VRA-Script'!$A$12:$AF$515,27,FALSE)</f>
        <v>2.7</v>
      </c>
      <c r="AI53" s="40">
        <f>VLOOKUP($A53,'[2]Script-VRA-Script'!$A$12:$AF$515,28,FALSE)</f>
        <v>2</v>
      </c>
      <c r="AJ53" s="45">
        <f>VLOOKUP($A53,'[2]Script-VRA-Script'!$A$12:$AF$515,29,FALSE)</f>
        <v>0.12195121951219513</v>
      </c>
      <c r="AK53" s="39">
        <f t="shared" si="1"/>
        <v>500</v>
      </c>
      <c r="AL53" s="44" t="str">
        <f t="shared" si="0"/>
        <v>GI\seed2\GA-07b_H_SubCase-1.dat</v>
      </c>
    </row>
    <row r="54" spans="1:38" x14ac:dyDescent="0.25">
      <c r="A54" s="37">
        <v>101</v>
      </c>
      <c r="B54" s="38" t="s">
        <v>229</v>
      </c>
      <c r="C54" s="39"/>
      <c r="D54" s="40">
        <v>30</v>
      </c>
      <c r="E54" s="40">
        <v>100</v>
      </c>
      <c r="F54" s="41">
        <v>0.02</v>
      </c>
      <c r="G54" s="41">
        <v>0.3</v>
      </c>
      <c r="H54" s="39" t="s">
        <v>121</v>
      </c>
      <c r="I54" s="39" t="s">
        <v>122</v>
      </c>
      <c r="J54" s="39" t="s">
        <v>181</v>
      </c>
      <c r="K54" s="40">
        <v>225</v>
      </c>
      <c r="L54" s="40">
        <v>2.7</v>
      </c>
      <c r="M54" s="40">
        <v>8</v>
      </c>
      <c r="N54" s="56">
        <v>6.6357000663570004E-2</v>
      </c>
      <c r="O54" s="43">
        <v>1087</v>
      </c>
      <c r="P54" s="40">
        <v>3198.2000000000003</v>
      </c>
      <c r="Q54" s="39" t="s">
        <v>180</v>
      </c>
      <c r="R54" s="40">
        <v>225</v>
      </c>
      <c r="S54" s="39" t="s">
        <v>180</v>
      </c>
      <c r="T54" s="39" t="s">
        <v>165</v>
      </c>
      <c r="U54" s="40">
        <v>225</v>
      </c>
      <c r="V54" s="40">
        <v>45</v>
      </c>
      <c r="W54" s="40">
        <v>-31.819805153394647</v>
      </c>
      <c r="X54" s="40">
        <v>-31.819805153394636</v>
      </c>
      <c r="Y54" s="40">
        <v>-24.5</v>
      </c>
      <c r="Z54" s="40">
        <v>0</v>
      </c>
      <c r="AA54" s="40">
        <v>18.150000000000002</v>
      </c>
      <c r="AB54" s="40">
        <v>90</v>
      </c>
      <c r="AC54" s="40">
        <v>32</v>
      </c>
      <c r="AD54" s="40">
        <v>0</v>
      </c>
      <c r="AE54" s="40">
        <v>90</v>
      </c>
      <c r="AF54" s="40">
        <v>3</v>
      </c>
      <c r="AG54" s="44" t="s">
        <v>230</v>
      </c>
      <c r="AH54" s="40">
        <f>VLOOKUP($A54,'[2]Script-VRA-Script'!$A$12:$AF$515,27,FALSE)</f>
        <v>2.7</v>
      </c>
      <c r="AI54" s="40">
        <f>VLOOKUP($A54,'[2]Script-VRA-Script'!$A$12:$AF$515,28,FALSE)</f>
        <v>2</v>
      </c>
      <c r="AJ54" s="45">
        <f>VLOOKUP($A54,'[2]Script-VRA-Script'!$A$12:$AF$515,29,FALSE)</f>
        <v>0.11086474501108648</v>
      </c>
      <c r="AK54" s="39">
        <f t="shared" si="1"/>
        <v>500</v>
      </c>
      <c r="AL54" s="44" t="str">
        <f t="shared" si="0"/>
        <v>GI\seed2\GA-07b_R_SubCase-1.dat</v>
      </c>
    </row>
    <row r="55" spans="1:38" x14ac:dyDescent="0.25">
      <c r="A55" s="37">
        <v>101</v>
      </c>
      <c r="B55" s="38" t="s">
        <v>231</v>
      </c>
      <c r="C55" s="39"/>
      <c r="D55" s="40">
        <v>30</v>
      </c>
      <c r="E55" s="40">
        <v>100</v>
      </c>
      <c r="F55" s="41">
        <v>0.02</v>
      </c>
      <c r="G55" s="41">
        <v>0.3</v>
      </c>
      <c r="H55" s="39" t="s">
        <v>121</v>
      </c>
      <c r="I55" s="39" t="s">
        <v>122</v>
      </c>
      <c r="J55" s="39" t="s">
        <v>181</v>
      </c>
      <c r="K55" s="40">
        <v>225</v>
      </c>
      <c r="L55" s="40">
        <v>2.7</v>
      </c>
      <c r="M55" s="40">
        <v>8</v>
      </c>
      <c r="N55" s="56">
        <v>6.6357000663570004E-2</v>
      </c>
      <c r="O55" s="43">
        <v>1087</v>
      </c>
      <c r="P55" s="40">
        <v>5847.5</v>
      </c>
      <c r="Q55" s="39" t="s">
        <v>180</v>
      </c>
      <c r="R55" s="40">
        <v>225</v>
      </c>
      <c r="S55" s="39" t="s">
        <v>180</v>
      </c>
      <c r="T55" s="39" t="s">
        <v>165</v>
      </c>
      <c r="U55" s="40">
        <v>225</v>
      </c>
      <c r="V55" s="40">
        <v>45</v>
      </c>
      <c r="W55" s="40">
        <v>-31.819805153394647</v>
      </c>
      <c r="X55" s="40">
        <v>-31.819805153394636</v>
      </c>
      <c r="Y55" s="40">
        <v>-24.5</v>
      </c>
      <c r="Z55" s="40">
        <v>0</v>
      </c>
      <c r="AA55" s="40">
        <v>18.150000000000002</v>
      </c>
      <c r="AB55" s="40">
        <v>90</v>
      </c>
      <c r="AC55" s="40">
        <v>32</v>
      </c>
      <c r="AD55" s="40">
        <v>0</v>
      </c>
      <c r="AE55" s="40">
        <v>90</v>
      </c>
      <c r="AF55" s="40">
        <v>3</v>
      </c>
      <c r="AG55" s="44" t="s">
        <v>232</v>
      </c>
      <c r="AH55" s="40">
        <f>VLOOKUP($A55,'[2]Script-VRA-Script'!$A$12:$AF$515,27,FALSE)</f>
        <v>2.7</v>
      </c>
      <c r="AI55" s="40">
        <f>VLOOKUP($A55,'[2]Script-VRA-Script'!$A$12:$AF$515,28,FALSE)</f>
        <v>2</v>
      </c>
      <c r="AJ55" s="45">
        <f>VLOOKUP($A55,'[2]Script-VRA-Script'!$A$12:$AF$515,29,FALSE)</f>
        <v>0.11086474501108648</v>
      </c>
      <c r="AK55" s="39">
        <f t="shared" si="1"/>
        <v>500</v>
      </c>
      <c r="AL55" s="44" t="str">
        <f t="shared" si="0"/>
        <v>GI\seed2\GA-07b_R_SubCase-2.dat</v>
      </c>
    </row>
    <row r="56" spans="1:38" x14ac:dyDescent="0.25">
      <c r="A56" s="37">
        <v>109</v>
      </c>
      <c r="B56" s="38" t="s">
        <v>233</v>
      </c>
      <c r="C56" s="39"/>
      <c r="D56" s="40">
        <v>30</v>
      </c>
      <c r="E56" s="40">
        <v>100</v>
      </c>
      <c r="F56" s="41">
        <v>0.02</v>
      </c>
      <c r="G56" s="41">
        <v>0.3</v>
      </c>
      <c r="H56" s="39" t="s">
        <v>121</v>
      </c>
      <c r="I56" s="39" t="s">
        <v>122</v>
      </c>
      <c r="J56" s="39" t="s">
        <v>154</v>
      </c>
      <c r="K56" s="40">
        <v>315</v>
      </c>
      <c r="L56" s="40">
        <v>2.7</v>
      </c>
      <c r="M56" s="40">
        <v>8</v>
      </c>
      <c r="N56" s="56">
        <v>7.2992700729927015E-2</v>
      </c>
      <c r="O56" s="43">
        <v>1087</v>
      </c>
      <c r="P56" s="40">
        <v>6499.4000000000005</v>
      </c>
      <c r="Q56" s="39" t="s">
        <v>153</v>
      </c>
      <c r="R56" s="40">
        <v>315</v>
      </c>
      <c r="S56" s="39" t="s">
        <v>153</v>
      </c>
      <c r="T56" s="39" t="s">
        <v>165</v>
      </c>
      <c r="U56" s="40">
        <v>315</v>
      </c>
      <c r="V56" s="40">
        <v>45</v>
      </c>
      <c r="W56" s="40">
        <v>31.819805153394629</v>
      </c>
      <c r="X56" s="40">
        <v>-31.819805153394647</v>
      </c>
      <c r="Y56" s="40">
        <v>-24.5</v>
      </c>
      <c r="Z56" s="40">
        <v>0</v>
      </c>
      <c r="AA56" s="40">
        <v>18.150000000000002</v>
      </c>
      <c r="AB56" s="40">
        <v>90</v>
      </c>
      <c r="AC56" s="40">
        <v>32</v>
      </c>
      <c r="AD56" s="40">
        <v>0</v>
      </c>
      <c r="AE56" s="40">
        <v>90</v>
      </c>
      <c r="AF56" s="40">
        <v>3</v>
      </c>
      <c r="AG56" s="44" t="s">
        <v>234</v>
      </c>
      <c r="AH56" s="40">
        <f>VLOOKUP($A56,'[2]Script-VRA-Script'!$A$12:$AF$515,27,FALSE)</f>
        <v>2.7</v>
      </c>
      <c r="AI56" s="40">
        <f>VLOOKUP($A56,'[2]Script-VRA-Script'!$A$12:$AF$515,28,FALSE)</f>
        <v>2</v>
      </c>
      <c r="AJ56" s="45">
        <f>VLOOKUP($A56,'[2]Script-VRA-Script'!$A$12:$AF$515,29,FALSE)</f>
        <v>0.12195121951219513</v>
      </c>
      <c r="AK56" s="39">
        <f t="shared" si="1"/>
        <v>500</v>
      </c>
      <c r="AL56" s="44" t="str">
        <f t="shared" si="0"/>
        <v>GI\seed2\GA-07c_H_SubCase-1.dat</v>
      </c>
    </row>
    <row r="57" spans="1:38" x14ac:dyDescent="0.25">
      <c r="A57" s="37">
        <v>110</v>
      </c>
      <c r="B57" s="38" t="s">
        <v>235</v>
      </c>
      <c r="C57" s="39"/>
      <c r="D57" s="40">
        <v>30</v>
      </c>
      <c r="E57" s="40">
        <v>100</v>
      </c>
      <c r="F57" s="41">
        <v>0.02</v>
      </c>
      <c r="G57" s="41">
        <v>0.3</v>
      </c>
      <c r="H57" s="39" t="s">
        <v>121</v>
      </c>
      <c r="I57" s="39" t="s">
        <v>122</v>
      </c>
      <c r="J57" s="39" t="s">
        <v>154</v>
      </c>
      <c r="K57" s="40">
        <v>315</v>
      </c>
      <c r="L57" s="40">
        <v>2.7</v>
      </c>
      <c r="M57" s="40">
        <v>8</v>
      </c>
      <c r="N57" s="56">
        <v>6.6357000663570004E-2</v>
      </c>
      <c r="O57" s="43">
        <v>1087</v>
      </c>
      <c r="P57" s="40">
        <v>3198</v>
      </c>
      <c r="Q57" s="39" t="s">
        <v>153</v>
      </c>
      <c r="R57" s="40">
        <v>315</v>
      </c>
      <c r="S57" s="39" t="s">
        <v>153</v>
      </c>
      <c r="T57" s="39" t="s">
        <v>165</v>
      </c>
      <c r="U57" s="40">
        <v>315</v>
      </c>
      <c r="V57" s="40">
        <v>45</v>
      </c>
      <c r="W57" s="40">
        <v>31.819805153394629</v>
      </c>
      <c r="X57" s="40">
        <v>-31.819805153394647</v>
      </c>
      <c r="Y57" s="40">
        <v>-24.5</v>
      </c>
      <c r="Z57" s="40">
        <v>0</v>
      </c>
      <c r="AA57" s="40">
        <v>18.150000000000002</v>
      </c>
      <c r="AB57" s="40">
        <v>90</v>
      </c>
      <c r="AC57" s="40">
        <v>32</v>
      </c>
      <c r="AD57" s="40">
        <v>0</v>
      </c>
      <c r="AE57" s="40">
        <v>90</v>
      </c>
      <c r="AF57" s="40">
        <v>3</v>
      </c>
      <c r="AG57" s="44" t="s">
        <v>236</v>
      </c>
      <c r="AH57" s="40">
        <f>VLOOKUP($A57,'[2]Script-VRA-Script'!$A$12:$AF$515,27,FALSE)</f>
        <v>2.7</v>
      </c>
      <c r="AI57" s="40">
        <f>VLOOKUP($A57,'[2]Script-VRA-Script'!$A$12:$AF$515,28,FALSE)</f>
        <v>2</v>
      </c>
      <c r="AJ57" s="45">
        <f>VLOOKUP($A57,'[2]Script-VRA-Script'!$A$12:$AF$515,29,FALSE)</f>
        <v>0.11086474501108648</v>
      </c>
      <c r="AK57" s="39">
        <f t="shared" si="1"/>
        <v>500</v>
      </c>
      <c r="AL57" s="44" t="str">
        <f t="shared" si="0"/>
        <v>GI\seed2\GA-07c_R_SubCase-1.dat</v>
      </c>
    </row>
    <row r="58" spans="1:38" x14ac:dyDescent="0.25">
      <c r="A58" s="37">
        <v>110</v>
      </c>
      <c r="B58" s="38" t="s">
        <v>237</v>
      </c>
      <c r="C58" s="39"/>
      <c r="D58" s="40">
        <v>30</v>
      </c>
      <c r="E58" s="40">
        <v>100</v>
      </c>
      <c r="F58" s="41">
        <v>0.02</v>
      </c>
      <c r="G58" s="41">
        <v>0.3</v>
      </c>
      <c r="H58" s="39" t="s">
        <v>121</v>
      </c>
      <c r="I58" s="39" t="s">
        <v>122</v>
      </c>
      <c r="J58" s="39" t="s">
        <v>154</v>
      </c>
      <c r="K58" s="40">
        <v>315</v>
      </c>
      <c r="L58" s="40">
        <v>2.7</v>
      </c>
      <c r="M58" s="40">
        <v>8</v>
      </c>
      <c r="N58" s="56">
        <v>6.6357000663570004E-2</v>
      </c>
      <c r="O58" s="43">
        <v>1087</v>
      </c>
      <c r="P58" s="40">
        <v>5854.5</v>
      </c>
      <c r="Q58" s="39" t="s">
        <v>153</v>
      </c>
      <c r="R58" s="40">
        <v>315</v>
      </c>
      <c r="S58" s="39" t="s">
        <v>153</v>
      </c>
      <c r="T58" s="39" t="s">
        <v>165</v>
      </c>
      <c r="U58" s="40">
        <v>315</v>
      </c>
      <c r="V58" s="40">
        <v>45</v>
      </c>
      <c r="W58" s="40">
        <v>31.819805153394629</v>
      </c>
      <c r="X58" s="40">
        <v>-31.819805153394647</v>
      </c>
      <c r="Y58" s="40">
        <v>-24.5</v>
      </c>
      <c r="Z58" s="40">
        <v>0</v>
      </c>
      <c r="AA58" s="40">
        <v>18.150000000000002</v>
      </c>
      <c r="AB58" s="40">
        <v>90</v>
      </c>
      <c r="AC58" s="40">
        <v>32</v>
      </c>
      <c r="AD58" s="40">
        <v>0</v>
      </c>
      <c r="AE58" s="40">
        <v>90</v>
      </c>
      <c r="AF58" s="40">
        <v>3</v>
      </c>
      <c r="AG58" s="44" t="s">
        <v>238</v>
      </c>
      <c r="AH58" s="40">
        <f>VLOOKUP($A58,'[2]Script-VRA-Script'!$A$12:$AF$515,27,FALSE)</f>
        <v>2.7</v>
      </c>
      <c r="AI58" s="40">
        <f>VLOOKUP($A58,'[2]Script-VRA-Script'!$A$12:$AF$515,28,FALSE)</f>
        <v>2</v>
      </c>
      <c r="AJ58" s="45">
        <f>VLOOKUP($A58,'[2]Script-VRA-Script'!$A$12:$AF$515,29,FALSE)</f>
        <v>0.11086474501108648</v>
      </c>
      <c r="AK58" s="39">
        <f t="shared" si="1"/>
        <v>500</v>
      </c>
      <c r="AL58" s="44" t="str">
        <f t="shared" si="0"/>
        <v>GI\seed2\GA-07c_R_SubCase-2.dat</v>
      </c>
    </row>
    <row r="59" spans="1:38" x14ac:dyDescent="0.25">
      <c r="A59" s="37">
        <v>118</v>
      </c>
      <c r="B59" s="38" t="s">
        <v>239</v>
      </c>
      <c r="C59" s="39"/>
      <c r="D59" s="40">
        <v>30</v>
      </c>
      <c r="E59" s="40">
        <v>100</v>
      </c>
      <c r="F59" s="41">
        <v>0.02</v>
      </c>
      <c r="G59" s="41">
        <v>0.3</v>
      </c>
      <c r="H59" s="39" t="s">
        <v>121</v>
      </c>
      <c r="I59" s="39" t="s">
        <v>122</v>
      </c>
      <c r="J59" s="39" t="s">
        <v>164</v>
      </c>
      <c r="K59" s="40">
        <v>45</v>
      </c>
      <c r="L59" s="40">
        <v>2.7</v>
      </c>
      <c r="M59" s="40">
        <v>8</v>
      </c>
      <c r="N59" s="56">
        <v>7.2992700729927015E-2</v>
      </c>
      <c r="O59" s="43">
        <v>1087</v>
      </c>
      <c r="P59" s="40">
        <v>6499.4000000000005</v>
      </c>
      <c r="Q59" s="39" t="s">
        <v>163</v>
      </c>
      <c r="R59" s="40">
        <v>45</v>
      </c>
      <c r="S59" s="39" t="s">
        <v>163</v>
      </c>
      <c r="T59" s="39" t="s">
        <v>165</v>
      </c>
      <c r="U59" s="40">
        <v>45</v>
      </c>
      <c r="V59" s="40">
        <v>45</v>
      </c>
      <c r="W59" s="40">
        <v>31.81980515339464</v>
      </c>
      <c r="X59" s="40">
        <v>31.819805153394636</v>
      </c>
      <c r="Y59" s="40">
        <v>-24.5</v>
      </c>
      <c r="Z59" s="40">
        <v>0</v>
      </c>
      <c r="AA59" s="40">
        <v>18.150000000000002</v>
      </c>
      <c r="AB59" s="40">
        <v>90</v>
      </c>
      <c r="AC59" s="40">
        <v>32</v>
      </c>
      <c r="AD59" s="40">
        <v>0</v>
      </c>
      <c r="AE59" s="40">
        <v>90</v>
      </c>
      <c r="AF59" s="40">
        <v>3</v>
      </c>
      <c r="AG59" s="44" t="s">
        <v>240</v>
      </c>
      <c r="AH59" s="40">
        <f>VLOOKUP($A59,'[2]Script-VRA-Script'!$A$12:$AF$515,27,FALSE)</f>
        <v>2.7</v>
      </c>
      <c r="AI59" s="40">
        <f>VLOOKUP($A59,'[2]Script-VRA-Script'!$A$12:$AF$515,28,FALSE)</f>
        <v>2</v>
      </c>
      <c r="AJ59" s="45">
        <f>VLOOKUP($A59,'[2]Script-VRA-Script'!$A$12:$AF$515,29,FALSE)</f>
        <v>0.12195121951219513</v>
      </c>
      <c r="AK59" s="39">
        <f t="shared" si="1"/>
        <v>500</v>
      </c>
      <c r="AL59" s="44" t="str">
        <f t="shared" si="0"/>
        <v>GI\seed2\GA-07d_H_SubCase-1.dat</v>
      </c>
    </row>
    <row r="60" spans="1:38" x14ac:dyDescent="0.25">
      <c r="A60" s="37">
        <v>119</v>
      </c>
      <c r="B60" s="38" t="s">
        <v>241</v>
      </c>
      <c r="C60" s="39"/>
      <c r="D60" s="40">
        <v>30</v>
      </c>
      <c r="E60" s="40">
        <v>100</v>
      </c>
      <c r="F60" s="41">
        <v>0.02</v>
      </c>
      <c r="G60" s="41">
        <v>0.3</v>
      </c>
      <c r="H60" s="39" t="s">
        <v>121</v>
      </c>
      <c r="I60" s="39" t="s">
        <v>122</v>
      </c>
      <c r="J60" s="39" t="s">
        <v>164</v>
      </c>
      <c r="K60" s="40">
        <v>45</v>
      </c>
      <c r="L60" s="40">
        <v>2.7</v>
      </c>
      <c r="M60" s="40">
        <v>8</v>
      </c>
      <c r="N60" s="56">
        <v>6.6357000663570004E-2</v>
      </c>
      <c r="O60" s="43">
        <v>1087</v>
      </c>
      <c r="P60" s="40">
        <v>3198</v>
      </c>
      <c r="Q60" s="39" t="s">
        <v>163</v>
      </c>
      <c r="R60" s="40">
        <v>45</v>
      </c>
      <c r="S60" s="39" t="s">
        <v>163</v>
      </c>
      <c r="T60" s="39" t="s">
        <v>165</v>
      </c>
      <c r="U60" s="40">
        <v>45</v>
      </c>
      <c r="V60" s="40">
        <v>45</v>
      </c>
      <c r="W60" s="40">
        <v>31.81980515339464</v>
      </c>
      <c r="X60" s="40">
        <v>31.819805153394636</v>
      </c>
      <c r="Y60" s="40">
        <v>-24.5</v>
      </c>
      <c r="Z60" s="40">
        <v>0</v>
      </c>
      <c r="AA60" s="40">
        <v>18.150000000000002</v>
      </c>
      <c r="AB60" s="40">
        <v>90</v>
      </c>
      <c r="AC60" s="40">
        <v>32</v>
      </c>
      <c r="AD60" s="40">
        <v>0</v>
      </c>
      <c r="AE60" s="40">
        <v>90</v>
      </c>
      <c r="AF60" s="40">
        <v>3</v>
      </c>
      <c r="AG60" s="44" t="s">
        <v>242</v>
      </c>
      <c r="AH60" s="40">
        <f>VLOOKUP($A60,'[2]Script-VRA-Script'!$A$12:$AF$515,27,FALSE)</f>
        <v>2.7</v>
      </c>
      <c r="AI60" s="40">
        <f>VLOOKUP($A60,'[2]Script-VRA-Script'!$A$12:$AF$515,28,FALSE)</f>
        <v>2</v>
      </c>
      <c r="AJ60" s="45">
        <f>VLOOKUP($A60,'[2]Script-VRA-Script'!$A$12:$AF$515,29,FALSE)</f>
        <v>0.11086474501108648</v>
      </c>
      <c r="AK60" s="39">
        <f t="shared" si="1"/>
        <v>500</v>
      </c>
      <c r="AL60" s="44" t="str">
        <f t="shared" si="0"/>
        <v>GI\seed2\GA-07d_R_SubCase-1.dat</v>
      </c>
    </row>
    <row r="61" spans="1:38" x14ac:dyDescent="0.25">
      <c r="A61" s="37">
        <v>119</v>
      </c>
      <c r="B61" s="38" t="s">
        <v>243</v>
      </c>
      <c r="C61" s="39"/>
      <c r="D61" s="40">
        <v>30</v>
      </c>
      <c r="E61" s="40">
        <v>100</v>
      </c>
      <c r="F61" s="41">
        <v>0.02</v>
      </c>
      <c r="G61" s="41">
        <v>0.3</v>
      </c>
      <c r="H61" s="39" t="s">
        <v>121</v>
      </c>
      <c r="I61" s="39" t="s">
        <v>122</v>
      </c>
      <c r="J61" s="39" t="s">
        <v>164</v>
      </c>
      <c r="K61" s="40">
        <v>45</v>
      </c>
      <c r="L61" s="40">
        <v>2.7</v>
      </c>
      <c r="M61" s="40">
        <v>8</v>
      </c>
      <c r="N61" s="56">
        <v>6.6357000663570004E-2</v>
      </c>
      <c r="O61" s="43">
        <v>1087</v>
      </c>
      <c r="P61" s="40">
        <v>5846.3</v>
      </c>
      <c r="Q61" s="39" t="s">
        <v>163</v>
      </c>
      <c r="R61" s="40">
        <v>45</v>
      </c>
      <c r="S61" s="39" t="s">
        <v>163</v>
      </c>
      <c r="T61" s="39" t="s">
        <v>165</v>
      </c>
      <c r="U61" s="40">
        <v>45</v>
      </c>
      <c r="V61" s="40">
        <v>45</v>
      </c>
      <c r="W61" s="40">
        <v>31.81980515339464</v>
      </c>
      <c r="X61" s="40">
        <v>31.819805153394636</v>
      </c>
      <c r="Y61" s="40">
        <v>-24.5</v>
      </c>
      <c r="Z61" s="40">
        <v>0</v>
      </c>
      <c r="AA61" s="40">
        <v>18.150000000000002</v>
      </c>
      <c r="AB61" s="40">
        <v>90</v>
      </c>
      <c r="AC61" s="40">
        <v>32</v>
      </c>
      <c r="AD61" s="40">
        <v>0</v>
      </c>
      <c r="AE61" s="40">
        <v>90</v>
      </c>
      <c r="AF61" s="40">
        <v>3</v>
      </c>
      <c r="AG61" s="44" t="s">
        <v>244</v>
      </c>
      <c r="AH61" s="40">
        <f>VLOOKUP($A61,'[2]Script-VRA-Script'!$A$12:$AF$515,27,FALSE)</f>
        <v>2.7</v>
      </c>
      <c r="AI61" s="40">
        <f>VLOOKUP($A61,'[2]Script-VRA-Script'!$A$12:$AF$515,28,FALSE)</f>
        <v>2</v>
      </c>
      <c r="AJ61" s="45">
        <f>VLOOKUP($A61,'[2]Script-VRA-Script'!$A$12:$AF$515,29,FALSE)</f>
        <v>0.11086474501108648</v>
      </c>
      <c r="AK61" s="39">
        <f t="shared" si="1"/>
        <v>500</v>
      </c>
      <c r="AL61" s="44" t="str">
        <f t="shared" si="0"/>
        <v>GI\seed2\GA-07d_R_SubCase-2.dat</v>
      </c>
    </row>
    <row r="62" spans="1:38" x14ac:dyDescent="0.25">
      <c r="A62" s="37">
        <v>128</v>
      </c>
      <c r="B62" s="38" t="s">
        <v>245</v>
      </c>
      <c r="C62" s="39"/>
      <c r="D62" s="40">
        <v>30</v>
      </c>
      <c r="E62" s="40">
        <v>100</v>
      </c>
      <c r="F62" s="41">
        <v>0.02</v>
      </c>
      <c r="G62" s="41">
        <v>0.3</v>
      </c>
      <c r="H62" s="39" t="s">
        <v>121</v>
      </c>
      <c r="I62" s="39" t="s">
        <v>122</v>
      </c>
      <c r="J62" s="39" t="s">
        <v>199</v>
      </c>
      <c r="K62" s="40">
        <v>180</v>
      </c>
      <c r="L62" s="40">
        <v>2.7</v>
      </c>
      <c r="M62" s="40">
        <v>8</v>
      </c>
      <c r="N62" s="56">
        <v>6.6357000663570004E-2</v>
      </c>
      <c r="O62" s="43">
        <v>1087</v>
      </c>
      <c r="P62" s="40">
        <v>3208.4</v>
      </c>
      <c r="Q62" s="39" t="s">
        <v>198</v>
      </c>
      <c r="R62" s="40">
        <v>180</v>
      </c>
      <c r="S62" s="39" t="s">
        <v>198</v>
      </c>
      <c r="T62" s="39" t="s">
        <v>165</v>
      </c>
      <c r="U62" s="40">
        <v>180</v>
      </c>
      <c r="V62" s="40">
        <v>45</v>
      </c>
      <c r="W62" s="40">
        <v>-45</v>
      </c>
      <c r="X62" s="40">
        <v>5.5107285922006977E-15</v>
      </c>
      <c r="Y62" s="40">
        <v>-24.5</v>
      </c>
      <c r="Z62" s="40">
        <v>0</v>
      </c>
      <c r="AA62" s="40">
        <v>18.150000000000002</v>
      </c>
      <c r="AB62" s="40">
        <v>90</v>
      </c>
      <c r="AC62" s="40">
        <v>32</v>
      </c>
      <c r="AD62" s="40">
        <v>0</v>
      </c>
      <c r="AE62" s="40">
        <v>90</v>
      </c>
      <c r="AF62" s="40">
        <v>3</v>
      </c>
      <c r="AG62" s="44" t="s">
        <v>246</v>
      </c>
      <c r="AH62" s="40">
        <f>VLOOKUP($A62,'[2]Script-VRA-Script'!$A$12:$AF$515,27,FALSE)</f>
        <v>2.7</v>
      </c>
      <c r="AI62" s="40">
        <f>VLOOKUP($A62,'[2]Script-VRA-Script'!$A$12:$AF$515,28,FALSE)</f>
        <v>2</v>
      </c>
      <c r="AJ62" s="45">
        <f>VLOOKUP($A62,'[2]Script-VRA-Script'!$A$12:$AF$515,29,FALSE)</f>
        <v>0.11086474501108648</v>
      </c>
      <c r="AK62" s="39">
        <f t="shared" si="1"/>
        <v>500</v>
      </c>
      <c r="AL62" s="44" t="str">
        <f t="shared" si="0"/>
        <v>GI\seed2\GA-08a_H_R_SubCase-1.dat</v>
      </c>
    </row>
    <row r="63" spans="1:38" x14ac:dyDescent="0.25">
      <c r="A63" s="37">
        <v>137</v>
      </c>
      <c r="B63" s="38" t="s">
        <v>247</v>
      </c>
      <c r="C63" s="39"/>
      <c r="D63" s="40">
        <v>30</v>
      </c>
      <c r="E63" s="40">
        <v>100</v>
      </c>
      <c r="F63" s="41">
        <v>0.02</v>
      </c>
      <c r="G63" s="41">
        <v>0.3</v>
      </c>
      <c r="H63" s="39" t="s">
        <v>121</v>
      </c>
      <c r="I63" s="39" t="s">
        <v>122</v>
      </c>
      <c r="J63" s="39" t="s">
        <v>191</v>
      </c>
      <c r="K63" s="40">
        <v>360</v>
      </c>
      <c r="L63" s="40">
        <v>2.7</v>
      </c>
      <c r="M63" s="40">
        <v>8</v>
      </c>
      <c r="N63" s="56">
        <v>6.6357000663570004E-2</v>
      </c>
      <c r="O63" s="43">
        <v>1087</v>
      </c>
      <c r="P63" s="40">
        <v>3211.9</v>
      </c>
      <c r="Q63" s="39" t="s">
        <v>190</v>
      </c>
      <c r="R63" s="40">
        <v>360</v>
      </c>
      <c r="S63" s="39" t="s">
        <v>190</v>
      </c>
      <c r="T63" s="39" t="s">
        <v>165</v>
      </c>
      <c r="U63" s="40">
        <v>360</v>
      </c>
      <c r="V63" s="40">
        <v>45</v>
      </c>
      <c r="W63" s="40">
        <v>45</v>
      </c>
      <c r="X63" s="40">
        <v>-1.1021457184401395E-14</v>
      </c>
      <c r="Y63" s="40">
        <v>-24.5</v>
      </c>
      <c r="Z63" s="40">
        <v>0</v>
      </c>
      <c r="AA63" s="40">
        <v>18.150000000000002</v>
      </c>
      <c r="AB63" s="40">
        <v>90</v>
      </c>
      <c r="AC63" s="40">
        <v>32</v>
      </c>
      <c r="AD63" s="40">
        <v>0</v>
      </c>
      <c r="AE63" s="40">
        <v>90</v>
      </c>
      <c r="AF63" s="40">
        <v>3</v>
      </c>
      <c r="AG63" s="44" t="s">
        <v>248</v>
      </c>
      <c r="AH63" s="40">
        <f>VLOOKUP($A63,'[2]Script-VRA-Script'!$A$12:$AF$515,27,FALSE)</f>
        <v>2.7</v>
      </c>
      <c r="AI63" s="40">
        <f>VLOOKUP($A63,'[2]Script-VRA-Script'!$A$12:$AF$515,28,FALSE)</f>
        <v>2</v>
      </c>
      <c r="AJ63" s="45">
        <f>VLOOKUP($A63,'[2]Script-VRA-Script'!$A$12:$AF$515,29,FALSE)</f>
        <v>0.11086474501108648</v>
      </c>
      <c r="AK63" s="39">
        <f t="shared" si="1"/>
        <v>500</v>
      </c>
      <c r="AL63" s="44" t="str">
        <f t="shared" si="0"/>
        <v>GI\seed2\GA-08b_H_R_SubCase-1.dat</v>
      </c>
    </row>
    <row r="64" spans="1:38" x14ac:dyDescent="0.25">
      <c r="A64" s="37">
        <v>137</v>
      </c>
      <c r="B64" s="38" t="s">
        <v>550</v>
      </c>
      <c r="C64" s="39"/>
      <c r="D64" s="40">
        <v>30</v>
      </c>
      <c r="E64" s="40">
        <v>100</v>
      </c>
      <c r="F64" s="41">
        <v>0.02</v>
      </c>
      <c r="G64" s="41">
        <v>0.3</v>
      </c>
      <c r="H64" s="39" t="s">
        <v>121</v>
      </c>
      <c r="I64" s="39" t="s">
        <v>122</v>
      </c>
      <c r="J64" s="39" t="s">
        <v>191</v>
      </c>
      <c r="K64" s="40">
        <v>360</v>
      </c>
      <c r="L64" s="40">
        <v>2.7</v>
      </c>
      <c r="M64" s="40">
        <v>8</v>
      </c>
      <c r="N64" s="56">
        <v>6.6357000663570004E-2</v>
      </c>
      <c r="O64" s="43">
        <v>1087</v>
      </c>
      <c r="P64" s="40">
        <v>3271.3</v>
      </c>
      <c r="Q64" s="39" t="s">
        <v>190</v>
      </c>
      <c r="R64" s="40">
        <v>360</v>
      </c>
      <c r="S64" s="39" t="s">
        <v>190</v>
      </c>
      <c r="T64" s="39" t="s">
        <v>165</v>
      </c>
      <c r="U64" s="40">
        <v>360</v>
      </c>
      <c r="V64" s="40">
        <v>45</v>
      </c>
      <c r="W64" s="40">
        <v>45</v>
      </c>
      <c r="X64" s="40">
        <v>-1.1021457184401395E-14</v>
      </c>
      <c r="Y64" s="40">
        <v>-24.5</v>
      </c>
      <c r="Z64" s="40">
        <v>0</v>
      </c>
      <c r="AA64" s="40">
        <v>18.150000000000002</v>
      </c>
      <c r="AB64" s="40">
        <v>90</v>
      </c>
      <c r="AC64" s="40">
        <v>32</v>
      </c>
      <c r="AD64" s="40">
        <v>0</v>
      </c>
      <c r="AE64" s="40">
        <v>90</v>
      </c>
      <c r="AF64" s="40">
        <v>3</v>
      </c>
      <c r="AG64" s="44" t="s">
        <v>551</v>
      </c>
      <c r="AH64" s="40">
        <f>VLOOKUP($A64,'[2]Script-VRA-Script'!$A$12:$AF$515,27,FALSE)</f>
        <v>2.7</v>
      </c>
      <c r="AI64" s="40">
        <f>VLOOKUP($A64,'[2]Script-VRA-Script'!$A$12:$AF$515,28,FALSE)</f>
        <v>2</v>
      </c>
      <c r="AJ64" s="45">
        <f>VLOOKUP($A64,'[2]Script-VRA-Script'!$A$12:$AF$515,29,FALSE)</f>
        <v>0.11086474501108648</v>
      </c>
      <c r="AK64" s="39">
        <f t="shared" si="1"/>
        <v>500</v>
      </c>
      <c r="AL64" s="44" t="str">
        <f t="shared" si="0"/>
        <v>GI\seed2\GA-08b_H_R_SubCase-2.dat</v>
      </c>
    </row>
    <row r="65" spans="1:38" x14ac:dyDescent="0.25">
      <c r="A65" s="37">
        <v>137</v>
      </c>
      <c r="B65" s="38" t="s">
        <v>552</v>
      </c>
      <c r="C65" s="39"/>
      <c r="D65" s="40">
        <v>30</v>
      </c>
      <c r="E65" s="40">
        <v>100</v>
      </c>
      <c r="F65" s="41">
        <v>0.02</v>
      </c>
      <c r="G65" s="41">
        <v>0.3</v>
      </c>
      <c r="H65" s="39" t="s">
        <v>121</v>
      </c>
      <c r="I65" s="39" t="s">
        <v>122</v>
      </c>
      <c r="J65" s="39" t="s">
        <v>191</v>
      </c>
      <c r="K65" s="40">
        <v>360</v>
      </c>
      <c r="L65" s="40">
        <v>2.7</v>
      </c>
      <c r="M65" s="40">
        <v>8</v>
      </c>
      <c r="N65" s="56">
        <v>6.6357000663570004E-2</v>
      </c>
      <c r="O65" s="43">
        <v>1087</v>
      </c>
      <c r="P65" s="40">
        <v>9411.2000000000007</v>
      </c>
      <c r="Q65" s="39" t="s">
        <v>190</v>
      </c>
      <c r="R65" s="40">
        <v>360</v>
      </c>
      <c r="S65" s="39" t="s">
        <v>190</v>
      </c>
      <c r="T65" s="39" t="s">
        <v>165</v>
      </c>
      <c r="U65" s="40">
        <v>360</v>
      </c>
      <c r="V65" s="40">
        <v>45</v>
      </c>
      <c r="W65" s="40">
        <v>45</v>
      </c>
      <c r="X65" s="40">
        <v>-1.1021457184401395E-14</v>
      </c>
      <c r="Y65" s="40">
        <v>-24.5</v>
      </c>
      <c r="Z65" s="40">
        <v>0</v>
      </c>
      <c r="AA65" s="40">
        <v>18.150000000000002</v>
      </c>
      <c r="AB65" s="40">
        <v>90</v>
      </c>
      <c r="AC65" s="40">
        <v>32</v>
      </c>
      <c r="AD65" s="40">
        <v>0</v>
      </c>
      <c r="AE65" s="40">
        <v>90</v>
      </c>
      <c r="AF65" s="40">
        <v>3</v>
      </c>
      <c r="AG65" s="44" t="s">
        <v>553</v>
      </c>
      <c r="AH65" s="40">
        <f>VLOOKUP($A65,'[2]Script-VRA-Script'!$A$12:$AF$515,27,FALSE)</f>
        <v>2.7</v>
      </c>
      <c r="AI65" s="40">
        <f>VLOOKUP($A65,'[2]Script-VRA-Script'!$A$12:$AF$515,28,FALSE)</f>
        <v>2</v>
      </c>
      <c r="AJ65" s="45">
        <f>VLOOKUP($A65,'[2]Script-VRA-Script'!$A$12:$AF$515,29,FALSE)</f>
        <v>0.11086474501108648</v>
      </c>
      <c r="AK65" s="39">
        <f t="shared" si="1"/>
        <v>500</v>
      </c>
      <c r="AL65" s="44" t="str">
        <f t="shared" si="0"/>
        <v>GI\seed2\GA-08b_H_R_SubCase-3.dat</v>
      </c>
    </row>
    <row r="66" spans="1:38" x14ac:dyDescent="0.25">
      <c r="A66" s="37"/>
      <c r="B66" s="38"/>
      <c r="C66" s="39"/>
      <c r="D66" s="40"/>
      <c r="E66" s="40"/>
      <c r="F66" s="41"/>
      <c r="G66" s="41"/>
      <c r="H66" s="39"/>
      <c r="I66" s="39"/>
      <c r="J66" s="39"/>
      <c r="K66" s="40"/>
      <c r="L66" s="40"/>
      <c r="M66" s="40"/>
      <c r="N66" s="56"/>
      <c r="O66" s="43"/>
      <c r="P66" s="40"/>
      <c r="Q66" s="39"/>
      <c r="R66" s="40"/>
      <c r="S66" s="39"/>
      <c r="T66" s="39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4"/>
      <c r="AH66" s="40"/>
      <c r="AI66" s="40"/>
      <c r="AJ66" s="45"/>
      <c r="AK66" s="39"/>
      <c r="AL66" s="44"/>
    </row>
    <row r="67" spans="1:38" x14ac:dyDescent="0.25">
      <c r="A67" s="37">
        <v>151</v>
      </c>
      <c r="B67" s="38" t="s">
        <v>249</v>
      </c>
      <c r="C67" s="39"/>
      <c r="D67" s="40">
        <v>30</v>
      </c>
      <c r="E67" s="40">
        <v>100</v>
      </c>
      <c r="F67" s="41">
        <v>0.02</v>
      </c>
      <c r="G67" s="41">
        <v>0.3</v>
      </c>
      <c r="H67" s="39" t="s">
        <v>121</v>
      </c>
      <c r="I67" s="39" t="s">
        <v>122</v>
      </c>
      <c r="J67" s="39" t="s">
        <v>153</v>
      </c>
      <c r="K67" s="40">
        <v>112.5</v>
      </c>
      <c r="L67" s="40">
        <v>5</v>
      </c>
      <c r="M67" s="40">
        <v>8</v>
      </c>
      <c r="N67" s="56">
        <v>5.235602094240837E-2</v>
      </c>
      <c r="O67" s="43">
        <v>1087</v>
      </c>
      <c r="P67" s="40">
        <v>4465.8</v>
      </c>
      <c r="Q67" s="39" t="s">
        <v>124</v>
      </c>
      <c r="R67" s="40">
        <v>67.5</v>
      </c>
      <c r="S67" s="39" t="s">
        <v>124</v>
      </c>
      <c r="T67" s="39" t="s">
        <v>125</v>
      </c>
      <c r="U67" s="40">
        <v>90</v>
      </c>
      <c r="V67" s="40">
        <v>45</v>
      </c>
      <c r="W67" s="40">
        <v>2.7553642961003488E-15</v>
      </c>
      <c r="X67" s="40">
        <v>45</v>
      </c>
      <c r="Y67" s="40">
        <v>-11.89</v>
      </c>
      <c r="Z67" s="40">
        <v>0</v>
      </c>
      <c r="AA67" s="40">
        <v>18.150000000000002</v>
      </c>
      <c r="AB67" s="40">
        <v>90</v>
      </c>
      <c r="AC67" s="40">
        <v>32</v>
      </c>
      <c r="AD67" s="40">
        <v>0</v>
      </c>
      <c r="AE67" s="40">
        <v>90</v>
      </c>
      <c r="AF67" s="40">
        <v>3</v>
      </c>
      <c r="AG67" s="44" t="s">
        <v>250</v>
      </c>
      <c r="AH67" s="40">
        <f>VLOOKUP($A67,'[2]Script-VRA-Script'!$A$12:$AF$515,27,FALSE)</f>
        <v>5</v>
      </c>
      <c r="AI67" s="40">
        <f>VLOOKUP($A67,'[2]Script-VRA-Script'!$A$12:$AF$515,28,FALSE)</f>
        <v>2</v>
      </c>
      <c r="AJ67" s="45">
        <f>VLOOKUP($A67,'[2]Script-VRA-Script'!$A$12:$AF$515,29,FALSE)</f>
        <v>8.9285714285714288E-2</v>
      </c>
      <c r="AK67" s="39">
        <f>AK65</f>
        <v>500</v>
      </c>
      <c r="AL67" s="44" t="s">
        <v>250</v>
      </c>
    </row>
    <row r="68" spans="1:38" x14ac:dyDescent="0.25">
      <c r="A68" s="37">
        <v>151</v>
      </c>
      <c r="B68" s="38" t="s">
        <v>251</v>
      </c>
      <c r="C68" s="39"/>
      <c r="D68" s="40">
        <v>30</v>
      </c>
      <c r="E68" s="40">
        <v>100</v>
      </c>
      <c r="F68" s="41">
        <v>0.02</v>
      </c>
      <c r="G68" s="41">
        <v>0.3</v>
      </c>
      <c r="H68" s="39" t="s">
        <v>121</v>
      </c>
      <c r="I68" s="39" t="s">
        <v>122</v>
      </c>
      <c r="J68" s="39" t="s">
        <v>153</v>
      </c>
      <c r="K68" s="40">
        <v>112.5</v>
      </c>
      <c r="L68" s="40">
        <v>5</v>
      </c>
      <c r="M68" s="40">
        <v>8</v>
      </c>
      <c r="N68" s="56">
        <v>5.235602094240837E-2</v>
      </c>
      <c r="O68" s="43">
        <v>1087</v>
      </c>
      <c r="P68" s="40">
        <v>5982.3</v>
      </c>
      <c r="Q68" s="39" t="s">
        <v>124</v>
      </c>
      <c r="R68" s="40">
        <v>67.5</v>
      </c>
      <c r="S68" s="39" t="s">
        <v>124</v>
      </c>
      <c r="T68" s="39" t="s">
        <v>125</v>
      </c>
      <c r="U68" s="40">
        <v>90</v>
      </c>
      <c r="V68" s="40">
        <v>45</v>
      </c>
      <c r="W68" s="40">
        <v>2.7553642961003488E-15</v>
      </c>
      <c r="X68" s="40">
        <v>45</v>
      </c>
      <c r="Y68" s="40">
        <v>-11.89</v>
      </c>
      <c r="Z68" s="40">
        <v>0</v>
      </c>
      <c r="AA68" s="40">
        <v>18.150000000000002</v>
      </c>
      <c r="AB68" s="40">
        <v>90</v>
      </c>
      <c r="AC68" s="40">
        <v>32</v>
      </c>
      <c r="AD68" s="40">
        <v>0</v>
      </c>
      <c r="AE68" s="40">
        <v>90</v>
      </c>
      <c r="AF68" s="40">
        <v>3</v>
      </c>
      <c r="AG68" s="44" t="s">
        <v>252</v>
      </c>
      <c r="AH68" s="40">
        <f>VLOOKUP($A68,'[2]Script-VRA-Script'!$A$12:$AF$515,27,FALSE)</f>
        <v>5</v>
      </c>
      <c r="AI68" s="40">
        <f>VLOOKUP($A68,'[2]Script-VRA-Script'!$A$12:$AF$515,28,FALSE)</f>
        <v>2</v>
      </c>
      <c r="AJ68" s="45">
        <f>VLOOKUP($A68,'[2]Script-VRA-Script'!$A$12:$AF$515,29,FALSE)</f>
        <v>8.9285714285714288E-2</v>
      </c>
      <c r="AK68" s="39">
        <f t="shared" si="1"/>
        <v>500</v>
      </c>
      <c r="AL68" s="44" t="s">
        <v>252</v>
      </c>
    </row>
    <row r="69" spans="1:38" x14ac:dyDescent="0.25">
      <c r="A69" s="37">
        <v>151</v>
      </c>
      <c r="B69" s="38" t="s">
        <v>253</v>
      </c>
      <c r="C69" s="39"/>
      <c r="D69" s="40">
        <v>30</v>
      </c>
      <c r="E69" s="40">
        <v>100</v>
      </c>
      <c r="F69" s="41">
        <v>0.02</v>
      </c>
      <c r="G69" s="41">
        <v>0.3</v>
      </c>
      <c r="H69" s="39" t="s">
        <v>121</v>
      </c>
      <c r="I69" s="39" t="s">
        <v>122</v>
      </c>
      <c r="J69" s="39" t="s">
        <v>153</v>
      </c>
      <c r="K69" s="40">
        <v>112.5</v>
      </c>
      <c r="L69" s="40">
        <v>5</v>
      </c>
      <c r="M69" s="40">
        <v>8</v>
      </c>
      <c r="N69" s="56">
        <v>5.235602094240837E-2</v>
      </c>
      <c r="O69" s="43">
        <v>1087</v>
      </c>
      <c r="P69" s="40">
        <v>8897.3000000000011</v>
      </c>
      <c r="Q69" s="39" t="s">
        <v>124</v>
      </c>
      <c r="R69" s="40">
        <v>67.5</v>
      </c>
      <c r="S69" s="39" t="s">
        <v>124</v>
      </c>
      <c r="T69" s="39" t="s">
        <v>125</v>
      </c>
      <c r="U69" s="40">
        <v>90</v>
      </c>
      <c r="V69" s="40">
        <v>45</v>
      </c>
      <c r="W69" s="40">
        <v>2.7553642961003488E-15</v>
      </c>
      <c r="X69" s="40">
        <v>45</v>
      </c>
      <c r="Y69" s="40">
        <v>-11.89</v>
      </c>
      <c r="Z69" s="40">
        <v>0</v>
      </c>
      <c r="AA69" s="40">
        <v>18.150000000000002</v>
      </c>
      <c r="AB69" s="40">
        <v>90</v>
      </c>
      <c r="AC69" s="40">
        <v>32</v>
      </c>
      <c r="AD69" s="40">
        <v>0</v>
      </c>
      <c r="AE69" s="40">
        <v>90</v>
      </c>
      <c r="AF69" s="40">
        <v>3</v>
      </c>
      <c r="AG69" s="44" t="s">
        <v>254</v>
      </c>
      <c r="AH69" s="40">
        <f>VLOOKUP($A69,'[2]Script-VRA-Script'!$A$12:$AF$515,27,FALSE)</f>
        <v>5</v>
      </c>
      <c r="AI69" s="40">
        <f>VLOOKUP($A69,'[2]Script-VRA-Script'!$A$12:$AF$515,28,FALSE)</f>
        <v>2</v>
      </c>
      <c r="AJ69" s="45">
        <f>VLOOKUP($A69,'[2]Script-VRA-Script'!$A$12:$AF$515,29,FALSE)</f>
        <v>8.9285714285714288E-2</v>
      </c>
      <c r="AK69" s="39">
        <f t="shared" si="1"/>
        <v>500</v>
      </c>
      <c r="AL69" s="44" t="s">
        <v>254</v>
      </c>
    </row>
    <row r="70" spans="1:38" x14ac:dyDescent="0.25">
      <c r="A70" s="37">
        <v>151</v>
      </c>
      <c r="B70" s="38" t="s">
        <v>554</v>
      </c>
      <c r="C70" s="39"/>
      <c r="D70" s="40">
        <v>30</v>
      </c>
      <c r="E70" s="40">
        <v>100</v>
      </c>
      <c r="F70" s="41">
        <v>0.02</v>
      </c>
      <c r="G70" s="41">
        <v>0.3</v>
      </c>
      <c r="H70" s="39" t="s">
        <v>121</v>
      </c>
      <c r="I70" s="39" t="s">
        <v>122</v>
      </c>
      <c r="J70" s="39" t="s">
        <v>153</v>
      </c>
      <c r="K70" s="40">
        <v>112.5</v>
      </c>
      <c r="L70" s="40">
        <v>5</v>
      </c>
      <c r="M70" s="40">
        <v>8</v>
      </c>
      <c r="N70" s="56">
        <v>5.235602094240837E-2</v>
      </c>
      <c r="O70" s="43">
        <v>1087</v>
      </c>
      <c r="P70" s="40">
        <v>9578.9</v>
      </c>
      <c r="Q70" s="39" t="s">
        <v>124</v>
      </c>
      <c r="R70" s="40">
        <v>67.5</v>
      </c>
      <c r="S70" s="39" t="s">
        <v>124</v>
      </c>
      <c r="T70" s="39" t="s">
        <v>125</v>
      </c>
      <c r="U70" s="40">
        <v>90</v>
      </c>
      <c r="V70" s="40">
        <v>45</v>
      </c>
      <c r="W70" s="40">
        <v>2.7553642961003488E-15</v>
      </c>
      <c r="X70" s="40">
        <v>45</v>
      </c>
      <c r="Y70" s="40">
        <v>-11.89</v>
      </c>
      <c r="Z70" s="40">
        <v>0</v>
      </c>
      <c r="AA70" s="40">
        <v>18.150000000000002</v>
      </c>
      <c r="AB70" s="40">
        <v>90</v>
      </c>
      <c r="AC70" s="40">
        <v>32</v>
      </c>
      <c r="AD70" s="40">
        <v>0</v>
      </c>
      <c r="AE70" s="40">
        <v>90</v>
      </c>
      <c r="AF70" s="40">
        <v>3</v>
      </c>
      <c r="AG70" s="44" t="s">
        <v>555</v>
      </c>
      <c r="AH70" s="40">
        <f>VLOOKUP($A70,'[2]Script-VRA-Script'!$A$12:$AF$515,27,FALSE)</f>
        <v>5</v>
      </c>
      <c r="AI70" s="40">
        <f>VLOOKUP($A70,'[2]Script-VRA-Script'!$A$12:$AF$515,28,FALSE)</f>
        <v>2</v>
      </c>
      <c r="AJ70" s="45">
        <f>VLOOKUP($A70,'[2]Script-VRA-Script'!$A$12:$AF$515,29,FALSE)</f>
        <v>8.9285714285714288E-2</v>
      </c>
      <c r="AK70" s="39">
        <f t="shared" si="1"/>
        <v>500</v>
      </c>
      <c r="AL70" s="44" t="s">
        <v>555</v>
      </c>
    </row>
    <row r="71" spans="1:38" x14ac:dyDescent="0.25">
      <c r="A71" s="37">
        <v>151</v>
      </c>
      <c r="B71" s="38" t="s">
        <v>556</v>
      </c>
      <c r="C71" s="39"/>
      <c r="D71" s="40">
        <v>30</v>
      </c>
      <c r="E71" s="40">
        <v>100</v>
      </c>
      <c r="F71" s="41">
        <v>0.02</v>
      </c>
      <c r="G71" s="41">
        <v>0.3</v>
      </c>
      <c r="H71" s="39" t="s">
        <v>121</v>
      </c>
      <c r="I71" s="39" t="s">
        <v>122</v>
      </c>
      <c r="J71" s="39" t="s">
        <v>153</v>
      </c>
      <c r="K71" s="40">
        <v>112.5</v>
      </c>
      <c r="L71" s="40">
        <v>5</v>
      </c>
      <c r="M71" s="40">
        <v>8</v>
      </c>
      <c r="N71" s="56">
        <v>5.235602094240837E-2</v>
      </c>
      <c r="O71" s="43">
        <v>1087</v>
      </c>
      <c r="P71" s="40">
        <v>10550</v>
      </c>
      <c r="Q71" s="39" t="s">
        <v>124</v>
      </c>
      <c r="R71" s="40">
        <v>67.5</v>
      </c>
      <c r="S71" s="39" t="s">
        <v>124</v>
      </c>
      <c r="T71" s="39" t="s">
        <v>125</v>
      </c>
      <c r="U71" s="40">
        <v>90</v>
      </c>
      <c r="V71" s="40">
        <v>45</v>
      </c>
      <c r="W71" s="40">
        <v>2.7553642961003488E-15</v>
      </c>
      <c r="X71" s="40">
        <v>45</v>
      </c>
      <c r="Y71" s="40">
        <v>-11.89</v>
      </c>
      <c r="Z71" s="40">
        <v>0</v>
      </c>
      <c r="AA71" s="40">
        <v>18.150000000000002</v>
      </c>
      <c r="AB71" s="40">
        <v>90</v>
      </c>
      <c r="AC71" s="40">
        <v>32</v>
      </c>
      <c r="AD71" s="40">
        <v>0</v>
      </c>
      <c r="AE71" s="40">
        <v>90</v>
      </c>
      <c r="AF71" s="40">
        <v>3</v>
      </c>
      <c r="AG71" s="44" t="s">
        <v>557</v>
      </c>
      <c r="AH71" s="40">
        <f>VLOOKUP($A71,'[2]Script-VRA-Script'!$A$12:$AF$515,27,FALSE)</f>
        <v>5</v>
      </c>
      <c r="AI71" s="40">
        <f>VLOOKUP($A71,'[2]Script-VRA-Script'!$A$12:$AF$515,28,FALSE)</f>
        <v>2</v>
      </c>
      <c r="AJ71" s="45">
        <f>VLOOKUP($A71,'[2]Script-VRA-Script'!$A$12:$AF$515,29,FALSE)</f>
        <v>8.9285714285714288E-2</v>
      </c>
      <c r="AK71" s="39">
        <f t="shared" si="1"/>
        <v>500</v>
      </c>
      <c r="AL71" s="44" t="s">
        <v>557</v>
      </c>
    </row>
    <row r="72" spans="1:38" x14ac:dyDescent="0.25">
      <c r="A72" s="37">
        <v>155</v>
      </c>
      <c r="B72" s="38" t="s">
        <v>255</v>
      </c>
      <c r="C72" s="39"/>
      <c r="D72" s="40">
        <v>30</v>
      </c>
      <c r="E72" s="40">
        <v>100</v>
      </c>
      <c r="F72" s="41">
        <v>0.02</v>
      </c>
      <c r="G72" s="41">
        <v>0.3</v>
      </c>
      <c r="H72" s="39" t="s">
        <v>121</v>
      </c>
      <c r="I72" s="39" t="s">
        <v>122</v>
      </c>
      <c r="J72" s="39" t="s">
        <v>123</v>
      </c>
      <c r="K72" s="40">
        <v>67.5</v>
      </c>
      <c r="L72" s="40">
        <v>5</v>
      </c>
      <c r="M72" s="40">
        <v>8</v>
      </c>
      <c r="N72" s="56">
        <v>4.7596382674916705E-2</v>
      </c>
      <c r="O72" s="43">
        <v>1087</v>
      </c>
      <c r="P72" s="40">
        <v>69.7</v>
      </c>
      <c r="Q72" s="39" t="s">
        <v>154</v>
      </c>
      <c r="R72" s="40">
        <v>112.5</v>
      </c>
      <c r="S72" s="39" t="s">
        <v>154</v>
      </c>
      <c r="T72" s="39" t="s">
        <v>165</v>
      </c>
      <c r="U72" s="40">
        <v>90</v>
      </c>
      <c r="V72" s="40">
        <v>45</v>
      </c>
      <c r="W72" s="40">
        <v>2.7553642961003488E-15</v>
      </c>
      <c r="X72" s="40">
        <v>45</v>
      </c>
      <c r="Y72" s="40">
        <v>-24.5</v>
      </c>
      <c r="Z72" s="40">
        <v>0</v>
      </c>
      <c r="AA72" s="40">
        <v>18.150000000000002</v>
      </c>
      <c r="AB72" s="40">
        <v>90</v>
      </c>
      <c r="AC72" s="40">
        <v>32</v>
      </c>
      <c r="AD72" s="40">
        <v>0</v>
      </c>
      <c r="AE72" s="40">
        <v>90</v>
      </c>
      <c r="AF72" s="40">
        <v>3</v>
      </c>
      <c r="AG72" s="44" t="s">
        <v>256</v>
      </c>
      <c r="AH72" s="40">
        <f>VLOOKUP($A72,'[2]Script-VRA-Script'!$A$12:$AF$515,27,FALSE)</f>
        <v>5</v>
      </c>
      <c r="AI72" s="40">
        <f>VLOOKUP($A72,'[2]Script-VRA-Script'!$A$12:$AF$515,28,FALSE)</f>
        <v>2</v>
      </c>
      <c r="AJ72" s="45">
        <f>VLOOKUP($A72,'[2]Script-VRA-Script'!$A$12:$AF$515,29,FALSE)</f>
        <v>8.1168831168831168E-2</v>
      </c>
      <c r="AK72" s="39">
        <f t="shared" si="1"/>
        <v>500</v>
      </c>
      <c r="AL72" s="44" t="s">
        <v>256</v>
      </c>
    </row>
    <row r="73" spans="1:38" x14ac:dyDescent="0.25">
      <c r="A73" s="37">
        <v>155</v>
      </c>
      <c r="B73" s="38" t="s">
        <v>257</v>
      </c>
      <c r="C73" s="39"/>
      <c r="D73" s="40">
        <v>30</v>
      </c>
      <c r="E73" s="40">
        <v>100</v>
      </c>
      <c r="F73" s="41">
        <v>0.02</v>
      </c>
      <c r="G73" s="41">
        <v>0.3</v>
      </c>
      <c r="H73" s="39" t="s">
        <v>121</v>
      </c>
      <c r="I73" s="39" t="s">
        <v>122</v>
      </c>
      <c r="J73" s="39" t="s">
        <v>123</v>
      </c>
      <c r="K73" s="40">
        <v>67.5</v>
      </c>
      <c r="L73" s="40">
        <v>5</v>
      </c>
      <c r="M73" s="40">
        <v>8</v>
      </c>
      <c r="N73" s="56">
        <v>4.7596382674916705E-2</v>
      </c>
      <c r="O73" s="43">
        <v>1087</v>
      </c>
      <c r="P73" s="40">
        <v>9219.3000000000011</v>
      </c>
      <c r="Q73" s="39" t="s">
        <v>154</v>
      </c>
      <c r="R73" s="40">
        <v>112.5</v>
      </c>
      <c r="S73" s="39" t="s">
        <v>154</v>
      </c>
      <c r="T73" s="39" t="s">
        <v>165</v>
      </c>
      <c r="U73" s="40">
        <v>90</v>
      </c>
      <c r="V73" s="40">
        <v>45</v>
      </c>
      <c r="W73" s="40">
        <v>2.7553642961003488E-15</v>
      </c>
      <c r="X73" s="40">
        <v>45</v>
      </c>
      <c r="Y73" s="40">
        <v>-24.5</v>
      </c>
      <c r="Z73" s="40">
        <v>0</v>
      </c>
      <c r="AA73" s="40">
        <v>18.150000000000002</v>
      </c>
      <c r="AB73" s="40">
        <v>90</v>
      </c>
      <c r="AC73" s="40">
        <v>32</v>
      </c>
      <c r="AD73" s="40">
        <v>0</v>
      </c>
      <c r="AE73" s="40">
        <v>90</v>
      </c>
      <c r="AF73" s="40">
        <v>3</v>
      </c>
      <c r="AG73" s="44" t="s">
        <v>258</v>
      </c>
      <c r="AH73" s="40">
        <f>VLOOKUP($A73,'[2]Script-VRA-Script'!$A$12:$AF$515,27,FALSE)</f>
        <v>5</v>
      </c>
      <c r="AI73" s="40">
        <f>VLOOKUP($A73,'[2]Script-VRA-Script'!$A$12:$AF$515,28,FALSE)</f>
        <v>2</v>
      </c>
      <c r="AJ73" s="45">
        <f>VLOOKUP($A73,'[2]Script-VRA-Script'!$A$12:$AF$515,29,FALSE)</f>
        <v>8.1168831168831168E-2</v>
      </c>
      <c r="AK73" s="39">
        <f t="shared" si="1"/>
        <v>500</v>
      </c>
      <c r="AL73" s="44" t="s">
        <v>258</v>
      </c>
    </row>
    <row r="74" spans="1:38" x14ac:dyDescent="0.25">
      <c r="A74" s="37">
        <v>160</v>
      </c>
      <c r="B74" s="38" t="s">
        <v>259</v>
      </c>
      <c r="C74" s="39"/>
      <c r="D74" s="40">
        <v>30</v>
      </c>
      <c r="E74" s="40">
        <v>100</v>
      </c>
      <c r="F74" s="41">
        <v>0.02</v>
      </c>
      <c r="G74" s="41">
        <v>0.3</v>
      </c>
      <c r="H74" s="39" t="s">
        <v>121</v>
      </c>
      <c r="I74" s="39" t="s">
        <v>122</v>
      </c>
      <c r="J74" s="39" t="s">
        <v>123</v>
      </c>
      <c r="K74" s="40">
        <v>67.5</v>
      </c>
      <c r="L74" s="40">
        <v>5</v>
      </c>
      <c r="M74" s="40">
        <v>8</v>
      </c>
      <c r="N74" s="56">
        <v>5.235602094240837E-2</v>
      </c>
      <c r="O74" s="43">
        <v>1087</v>
      </c>
      <c r="P74" s="40">
        <v>4465.6000000000004</v>
      </c>
      <c r="Q74" s="39" t="s">
        <v>154</v>
      </c>
      <c r="R74" s="40">
        <v>112.5</v>
      </c>
      <c r="S74" s="39" t="s">
        <v>154</v>
      </c>
      <c r="T74" s="39" t="s">
        <v>125</v>
      </c>
      <c r="U74" s="40">
        <v>90</v>
      </c>
      <c r="V74" s="40">
        <v>45</v>
      </c>
      <c r="W74" s="40">
        <v>2.7553642961003488E-15</v>
      </c>
      <c r="X74" s="40">
        <v>45</v>
      </c>
      <c r="Y74" s="40">
        <v>-11.89</v>
      </c>
      <c r="Z74" s="40">
        <v>0</v>
      </c>
      <c r="AA74" s="40">
        <v>18.150000000000002</v>
      </c>
      <c r="AB74" s="40">
        <v>90</v>
      </c>
      <c r="AC74" s="40">
        <v>32</v>
      </c>
      <c r="AD74" s="40">
        <v>0</v>
      </c>
      <c r="AE74" s="40">
        <v>90</v>
      </c>
      <c r="AF74" s="40">
        <v>3</v>
      </c>
      <c r="AG74" s="44" t="s">
        <v>260</v>
      </c>
      <c r="AH74" s="40">
        <f>VLOOKUP($A74,'[2]Script-VRA-Script'!$A$12:$AF$515,27,FALSE)</f>
        <v>5</v>
      </c>
      <c r="AI74" s="40">
        <f>VLOOKUP($A74,'[2]Script-VRA-Script'!$A$12:$AF$515,28,FALSE)</f>
        <v>2</v>
      </c>
      <c r="AJ74" s="45">
        <f>VLOOKUP($A74,'[2]Script-VRA-Script'!$A$12:$AF$515,29,FALSE)</f>
        <v>8.9285714285714288E-2</v>
      </c>
      <c r="AK74" s="39">
        <f t="shared" si="1"/>
        <v>500</v>
      </c>
      <c r="AL74" s="44" t="s">
        <v>260</v>
      </c>
    </row>
    <row r="75" spans="1:38" x14ac:dyDescent="0.25">
      <c r="A75" s="37">
        <v>160</v>
      </c>
      <c r="B75" s="38" t="s">
        <v>261</v>
      </c>
      <c r="C75" s="39"/>
      <c r="D75" s="40">
        <v>30</v>
      </c>
      <c r="E75" s="40">
        <v>100</v>
      </c>
      <c r="F75" s="41">
        <v>0.02</v>
      </c>
      <c r="G75" s="41">
        <v>0.3</v>
      </c>
      <c r="H75" s="39" t="s">
        <v>121</v>
      </c>
      <c r="I75" s="39" t="s">
        <v>122</v>
      </c>
      <c r="J75" s="39" t="s">
        <v>123</v>
      </c>
      <c r="K75" s="40">
        <v>67.5</v>
      </c>
      <c r="L75" s="40">
        <v>5</v>
      </c>
      <c r="M75" s="40">
        <v>8</v>
      </c>
      <c r="N75" s="56">
        <v>5.235602094240837E-2</v>
      </c>
      <c r="O75" s="43">
        <v>1087</v>
      </c>
      <c r="P75" s="40">
        <v>8897.2000000000007</v>
      </c>
      <c r="Q75" s="39" t="s">
        <v>154</v>
      </c>
      <c r="R75" s="40">
        <v>112.5</v>
      </c>
      <c r="S75" s="39" t="s">
        <v>154</v>
      </c>
      <c r="T75" s="39" t="s">
        <v>125</v>
      </c>
      <c r="U75" s="40">
        <v>90</v>
      </c>
      <c r="V75" s="40">
        <v>45</v>
      </c>
      <c r="W75" s="40">
        <v>2.7553642961003488E-15</v>
      </c>
      <c r="X75" s="40">
        <v>45</v>
      </c>
      <c r="Y75" s="40">
        <v>-11.89</v>
      </c>
      <c r="Z75" s="40">
        <v>0</v>
      </c>
      <c r="AA75" s="40">
        <v>18.150000000000002</v>
      </c>
      <c r="AB75" s="40">
        <v>90</v>
      </c>
      <c r="AC75" s="40">
        <v>32</v>
      </c>
      <c r="AD75" s="40">
        <v>0</v>
      </c>
      <c r="AE75" s="40">
        <v>90</v>
      </c>
      <c r="AF75" s="40">
        <v>3</v>
      </c>
      <c r="AG75" s="44" t="s">
        <v>262</v>
      </c>
      <c r="AH75" s="40">
        <f>VLOOKUP($A75,'[2]Script-VRA-Script'!$A$12:$AF$515,27,FALSE)</f>
        <v>5</v>
      </c>
      <c r="AI75" s="40">
        <f>VLOOKUP($A75,'[2]Script-VRA-Script'!$A$12:$AF$515,28,FALSE)</f>
        <v>2</v>
      </c>
      <c r="AJ75" s="45">
        <f>VLOOKUP($A75,'[2]Script-VRA-Script'!$A$12:$AF$515,29,FALSE)</f>
        <v>8.9285714285714288E-2</v>
      </c>
      <c r="AK75" s="39">
        <f t="shared" si="1"/>
        <v>500</v>
      </c>
      <c r="AL75" s="44" t="s">
        <v>262</v>
      </c>
    </row>
    <row r="76" spans="1:38" x14ac:dyDescent="0.25">
      <c r="A76" s="37">
        <v>160</v>
      </c>
      <c r="B76" s="38" t="s">
        <v>558</v>
      </c>
      <c r="C76" s="39"/>
      <c r="D76" s="40">
        <v>30</v>
      </c>
      <c r="E76" s="40">
        <v>100</v>
      </c>
      <c r="F76" s="41">
        <v>0.02</v>
      </c>
      <c r="G76" s="41">
        <v>0.3</v>
      </c>
      <c r="H76" s="39" t="s">
        <v>121</v>
      </c>
      <c r="I76" s="39" t="s">
        <v>122</v>
      </c>
      <c r="J76" s="39" t="s">
        <v>123</v>
      </c>
      <c r="K76" s="40">
        <v>67.5</v>
      </c>
      <c r="L76" s="40">
        <v>5</v>
      </c>
      <c r="M76" s="40">
        <v>8</v>
      </c>
      <c r="N76" s="56">
        <v>5.235602094240837E-2</v>
      </c>
      <c r="O76" s="43">
        <v>1087</v>
      </c>
      <c r="P76" s="40">
        <v>9578.3000000000011</v>
      </c>
      <c r="Q76" s="39" t="s">
        <v>154</v>
      </c>
      <c r="R76" s="40">
        <v>112.5</v>
      </c>
      <c r="S76" s="39" t="s">
        <v>154</v>
      </c>
      <c r="T76" s="39" t="s">
        <v>125</v>
      </c>
      <c r="U76" s="40">
        <v>90</v>
      </c>
      <c r="V76" s="40">
        <v>45</v>
      </c>
      <c r="W76" s="40">
        <v>2.7553642961003488E-15</v>
      </c>
      <c r="X76" s="40">
        <v>45</v>
      </c>
      <c r="Y76" s="40">
        <v>-11.89</v>
      </c>
      <c r="Z76" s="40">
        <v>0</v>
      </c>
      <c r="AA76" s="40">
        <v>18.150000000000002</v>
      </c>
      <c r="AB76" s="40">
        <v>90</v>
      </c>
      <c r="AC76" s="40">
        <v>32</v>
      </c>
      <c r="AD76" s="40">
        <v>0</v>
      </c>
      <c r="AE76" s="40">
        <v>90</v>
      </c>
      <c r="AF76" s="40">
        <v>3</v>
      </c>
      <c r="AG76" s="44" t="s">
        <v>559</v>
      </c>
      <c r="AH76" s="40">
        <f>VLOOKUP($A76,'[2]Script-VRA-Script'!$A$12:$AF$515,27,FALSE)</f>
        <v>5</v>
      </c>
      <c r="AI76" s="40">
        <f>VLOOKUP($A76,'[2]Script-VRA-Script'!$A$12:$AF$515,28,FALSE)</f>
        <v>2</v>
      </c>
      <c r="AJ76" s="45">
        <f>VLOOKUP($A76,'[2]Script-VRA-Script'!$A$12:$AF$515,29,FALSE)</f>
        <v>8.9285714285714288E-2</v>
      </c>
      <c r="AK76" s="39">
        <f t="shared" si="1"/>
        <v>500</v>
      </c>
      <c r="AL76" s="44" t="s">
        <v>559</v>
      </c>
    </row>
    <row r="77" spans="1:38" x14ac:dyDescent="0.25">
      <c r="A77" s="37">
        <v>167</v>
      </c>
      <c r="B77" s="38" t="s">
        <v>263</v>
      </c>
      <c r="C77" s="39"/>
      <c r="D77" s="40">
        <v>30</v>
      </c>
      <c r="E77" s="40">
        <v>100</v>
      </c>
      <c r="F77" s="41">
        <v>0.02</v>
      </c>
      <c r="G77" s="41">
        <v>0.3</v>
      </c>
      <c r="H77" s="39" t="s">
        <v>121</v>
      </c>
      <c r="I77" s="39" t="s">
        <v>122</v>
      </c>
      <c r="J77" s="39" t="s">
        <v>172</v>
      </c>
      <c r="K77" s="40">
        <v>292.5</v>
      </c>
      <c r="L77" s="40">
        <v>5</v>
      </c>
      <c r="M77" s="40">
        <v>8</v>
      </c>
      <c r="N77" s="56">
        <v>4.7596382674916705E-2</v>
      </c>
      <c r="O77" s="43">
        <v>1087</v>
      </c>
      <c r="P77" s="40">
        <v>4475.1000000000004</v>
      </c>
      <c r="Q77" s="39" t="s">
        <v>144</v>
      </c>
      <c r="R77" s="40">
        <v>247.5</v>
      </c>
      <c r="S77" s="39" t="s">
        <v>144</v>
      </c>
      <c r="T77" s="39" t="s">
        <v>264</v>
      </c>
      <c r="U77" s="40">
        <v>270</v>
      </c>
      <c r="V77" s="40">
        <v>45</v>
      </c>
      <c r="W77" s="40">
        <v>-8.2660928883010465E-15</v>
      </c>
      <c r="X77" s="40">
        <v>-45</v>
      </c>
      <c r="Y77" s="40">
        <v>-18.149999999999999</v>
      </c>
      <c r="Z77" s="40">
        <v>0</v>
      </c>
      <c r="AA77" s="40">
        <v>18.150000000000002</v>
      </c>
      <c r="AB77" s="40">
        <v>90</v>
      </c>
      <c r="AC77" s="40">
        <v>32</v>
      </c>
      <c r="AD77" s="40">
        <v>0</v>
      </c>
      <c r="AE77" s="40">
        <v>90</v>
      </c>
      <c r="AF77" s="40">
        <v>3</v>
      </c>
      <c r="AG77" s="44" t="s">
        <v>265</v>
      </c>
      <c r="AH77" s="40">
        <f>VLOOKUP($A77,'[2]Script-VRA-Script'!$A$12:$AF$515,27,FALSE)</f>
        <v>5</v>
      </c>
      <c r="AI77" s="40">
        <f>VLOOKUP($A77,'[2]Script-VRA-Script'!$A$12:$AF$515,28,FALSE)</f>
        <v>2</v>
      </c>
      <c r="AJ77" s="45">
        <f>VLOOKUP($A77,'[2]Script-VRA-Script'!$A$12:$AF$515,29,FALSE)</f>
        <v>8.1168831168831168E-2</v>
      </c>
      <c r="AK77" s="39">
        <f t="shared" si="1"/>
        <v>500</v>
      </c>
      <c r="AL77" s="44" t="s">
        <v>265</v>
      </c>
    </row>
    <row r="78" spans="1:38" x14ac:dyDescent="0.25">
      <c r="A78" s="37">
        <v>169</v>
      </c>
      <c r="B78" s="38" t="s">
        <v>266</v>
      </c>
      <c r="C78" s="39"/>
      <c r="D78" s="40">
        <v>30</v>
      </c>
      <c r="E78" s="40">
        <v>100</v>
      </c>
      <c r="F78" s="41">
        <v>0.02</v>
      </c>
      <c r="G78" s="41">
        <v>0.3</v>
      </c>
      <c r="H78" s="39" t="s">
        <v>121</v>
      </c>
      <c r="I78" s="39" t="s">
        <v>122</v>
      </c>
      <c r="J78" s="39" t="s">
        <v>172</v>
      </c>
      <c r="K78" s="40">
        <v>292.5</v>
      </c>
      <c r="L78" s="40">
        <v>5</v>
      </c>
      <c r="M78" s="40">
        <v>8</v>
      </c>
      <c r="N78" s="56">
        <v>5.235602094240837E-2</v>
      </c>
      <c r="O78" s="43">
        <v>1087</v>
      </c>
      <c r="P78" s="40">
        <v>4465.7</v>
      </c>
      <c r="Q78" s="39" t="s">
        <v>144</v>
      </c>
      <c r="R78" s="40">
        <v>247.5</v>
      </c>
      <c r="S78" s="39" t="s">
        <v>144</v>
      </c>
      <c r="T78" s="39" t="s">
        <v>125</v>
      </c>
      <c r="U78" s="40">
        <v>270</v>
      </c>
      <c r="V78" s="40">
        <v>45</v>
      </c>
      <c r="W78" s="40">
        <v>-8.2660928883010465E-15</v>
      </c>
      <c r="X78" s="40">
        <v>-45</v>
      </c>
      <c r="Y78" s="40">
        <v>-11.89</v>
      </c>
      <c r="Z78" s="40">
        <v>0</v>
      </c>
      <c r="AA78" s="40">
        <v>18.150000000000002</v>
      </c>
      <c r="AB78" s="40">
        <v>90</v>
      </c>
      <c r="AC78" s="40">
        <v>32</v>
      </c>
      <c r="AD78" s="40">
        <v>0</v>
      </c>
      <c r="AE78" s="40">
        <v>90</v>
      </c>
      <c r="AF78" s="40">
        <v>3</v>
      </c>
      <c r="AG78" s="44" t="s">
        <v>267</v>
      </c>
      <c r="AH78" s="40">
        <f>VLOOKUP($A78,'[2]Script-VRA-Script'!$A$12:$AF$515,27,FALSE)</f>
        <v>5</v>
      </c>
      <c r="AI78" s="40">
        <f>VLOOKUP($A78,'[2]Script-VRA-Script'!$A$12:$AF$515,28,FALSE)</f>
        <v>2</v>
      </c>
      <c r="AJ78" s="45">
        <f>VLOOKUP($A78,'[2]Script-VRA-Script'!$A$12:$AF$515,29,FALSE)</f>
        <v>8.9285714285714288E-2</v>
      </c>
      <c r="AK78" s="39">
        <f t="shared" ref="AK78:AK141" si="2">AK77</f>
        <v>500</v>
      </c>
      <c r="AL78" s="44" t="s">
        <v>267</v>
      </c>
    </row>
    <row r="79" spans="1:38" x14ac:dyDescent="0.25">
      <c r="A79" s="37">
        <v>169</v>
      </c>
      <c r="B79" s="38" t="s">
        <v>268</v>
      </c>
      <c r="C79" s="39"/>
      <c r="D79" s="40">
        <v>30</v>
      </c>
      <c r="E79" s="40">
        <v>100</v>
      </c>
      <c r="F79" s="41">
        <v>0.02</v>
      </c>
      <c r="G79" s="41">
        <v>0.3</v>
      </c>
      <c r="H79" s="39" t="s">
        <v>121</v>
      </c>
      <c r="I79" s="39" t="s">
        <v>122</v>
      </c>
      <c r="J79" s="39" t="s">
        <v>172</v>
      </c>
      <c r="K79" s="40">
        <v>292.5</v>
      </c>
      <c r="L79" s="40">
        <v>5</v>
      </c>
      <c r="M79" s="40">
        <v>8</v>
      </c>
      <c r="N79" s="56">
        <v>5.235602094240837E-2</v>
      </c>
      <c r="O79" s="43">
        <v>1087</v>
      </c>
      <c r="P79" s="40">
        <v>8897.2000000000007</v>
      </c>
      <c r="Q79" s="39" t="s">
        <v>144</v>
      </c>
      <c r="R79" s="40">
        <v>247.5</v>
      </c>
      <c r="S79" s="39" t="s">
        <v>144</v>
      </c>
      <c r="T79" s="39" t="s">
        <v>125</v>
      </c>
      <c r="U79" s="40">
        <v>270</v>
      </c>
      <c r="V79" s="40">
        <v>45</v>
      </c>
      <c r="W79" s="40">
        <v>-8.2660928883010465E-15</v>
      </c>
      <c r="X79" s="40">
        <v>-45</v>
      </c>
      <c r="Y79" s="40">
        <v>-11.89</v>
      </c>
      <c r="Z79" s="40">
        <v>0</v>
      </c>
      <c r="AA79" s="40">
        <v>18.150000000000002</v>
      </c>
      <c r="AB79" s="40">
        <v>90</v>
      </c>
      <c r="AC79" s="40">
        <v>32</v>
      </c>
      <c r="AD79" s="40">
        <v>0</v>
      </c>
      <c r="AE79" s="40">
        <v>90</v>
      </c>
      <c r="AF79" s="40">
        <v>3</v>
      </c>
      <c r="AG79" s="44" t="s">
        <v>269</v>
      </c>
      <c r="AH79" s="40">
        <f>VLOOKUP($A79,'[2]Script-VRA-Script'!$A$12:$AF$515,27,FALSE)</f>
        <v>5</v>
      </c>
      <c r="AI79" s="40">
        <f>VLOOKUP($A79,'[2]Script-VRA-Script'!$A$12:$AF$515,28,FALSE)</f>
        <v>2</v>
      </c>
      <c r="AJ79" s="45">
        <f>VLOOKUP($A79,'[2]Script-VRA-Script'!$A$12:$AF$515,29,FALSE)</f>
        <v>8.9285714285714288E-2</v>
      </c>
      <c r="AK79" s="39">
        <f t="shared" si="2"/>
        <v>500</v>
      </c>
      <c r="AL79" s="44" t="s">
        <v>269</v>
      </c>
    </row>
    <row r="80" spans="1:38" x14ac:dyDescent="0.25">
      <c r="A80" s="37">
        <v>169</v>
      </c>
      <c r="B80" s="38" t="s">
        <v>560</v>
      </c>
      <c r="C80" s="39"/>
      <c r="D80" s="40">
        <v>30</v>
      </c>
      <c r="E80" s="40">
        <v>100</v>
      </c>
      <c r="F80" s="41">
        <v>0.02</v>
      </c>
      <c r="G80" s="41">
        <v>0.3</v>
      </c>
      <c r="H80" s="39" t="s">
        <v>121</v>
      </c>
      <c r="I80" s="39" t="s">
        <v>122</v>
      </c>
      <c r="J80" s="39" t="s">
        <v>172</v>
      </c>
      <c r="K80" s="40">
        <v>292.5</v>
      </c>
      <c r="L80" s="40">
        <v>5</v>
      </c>
      <c r="M80" s="40">
        <v>8</v>
      </c>
      <c r="N80" s="56">
        <v>5.235602094240837E-2</v>
      </c>
      <c r="O80" s="43">
        <v>1087</v>
      </c>
      <c r="P80" s="40">
        <v>9578.3000000000011</v>
      </c>
      <c r="Q80" s="39" t="s">
        <v>144</v>
      </c>
      <c r="R80" s="40">
        <v>247.5</v>
      </c>
      <c r="S80" s="39" t="s">
        <v>144</v>
      </c>
      <c r="T80" s="39" t="s">
        <v>125</v>
      </c>
      <c r="U80" s="40">
        <v>270</v>
      </c>
      <c r="V80" s="40">
        <v>45</v>
      </c>
      <c r="W80" s="40">
        <v>-8.2660928883010465E-15</v>
      </c>
      <c r="X80" s="40">
        <v>-45</v>
      </c>
      <c r="Y80" s="40">
        <v>-11.89</v>
      </c>
      <c r="Z80" s="40">
        <v>0</v>
      </c>
      <c r="AA80" s="40">
        <v>18.150000000000002</v>
      </c>
      <c r="AB80" s="40">
        <v>90</v>
      </c>
      <c r="AC80" s="40">
        <v>32</v>
      </c>
      <c r="AD80" s="40">
        <v>0</v>
      </c>
      <c r="AE80" s="40">
        <v>90</v>
      </c>
      <c r="AF80" s="40">
        <v>3</v>
      </c>
      <c r="AG80" s="44" t="s">
        <v>561</v>
      </c>
      <c r="AH80" s="40">
        <f>VLOOKUP($A80,'[2]Script-VRA-Script'!$A$12:$AF$515,27,FALSE)</f>
        <v>5</v>
      </c>
      <c r="AI80" s="40">
        <f>VLOOKUP($A80,'[2]Script-VRA-Script'!$A$12:$AF$515,28,FALSE)</f>
        <v>2</v>
      </c>
      <c r="AJ80" s="45">
        <f>VLOOKUP($A80,'[2]Script-VRA-Script'!$A$12:$AF$515,29,FALSE)</f>
        <v>8.9285714285714288E-2</v>
      </c>
      <c r="AK80" s="39">
        <f t="shared" si="2"/>
        <v>500</v>
      </c>
      <c r="AL80" s="44" t="s">
        <v>561</v>
      </c>
    </row>
    <row r="81" spans="1:38" x14ac:dyDescent="0.25">
      <c r="A81" s="37">
        <v>178</v>
      </c>
      <c r="B81" s="38" t="s">
        <v>270</v>
      </c>
      <c r="C81" s="39"/>
      <c r="D81" s="40">
        <v>30</v>
      </c>
      <c r="E81" s="40">
        <v>100</v>
      </c>
      <c r="F81" s="41">
        <v>0.02</v>
      </c>
      <c r="G81" s="41">
        <v>0.3</v>
      </c>
      <c r="H81" s="39" t="s">
        <v>121</v>
      </c>
      <c r="I81" s="39" t="s">
        <v>122</v>
      </c>
      <c r="J81" s="39" t="s">
        <v>143</v>
      </c>
      <c r="K81" s="40">
        <v>247.5</v>
      </c>
      <c r="L81" s="40">
        <v>5</v>
      </c>
      <c r="M81" s="40">
        <v>8</v>
      </c>
      <c r="N81" s="56">
        <v>5.235602094240837E-2</v>
      </c>
      <c r="O81" s="43">
        <v>1087</v>
      </c>
      <c r="P81" s="40">
        <v>4460.9000000000005</v>
      </c>
      <c r="Q81" s="39" t="s">
        <v>173</v>
      </c>
      <c r="R81" s="40">
        <v>292.5</v>
      </c>
      <c r="S81" s="39" t="s">
        <v>173</v>
      </c>
      <c r="T81" s="39" t="s">
        <v>125</v>
      </c>
      <c r="U81" s="40">
        <v>270</v>
      </c>
      <c r="V81" s="40">
        <v>45</v>
      </c>
      <c r="W81" s="40">
        <v>-8.2660928883010465E-15</v>
      </c>
      <c r="X81" s="40">
        <v>-45</v>
      </c>
      <c r="Y81" s="40">
        <v>-11.89</v>
      </c>
      <c r="Z81" s="40">
        <v>0</v>
      </c>
      <c r="AA81" s="40">
        <v>18.150000000000002</v>
      </c>
      <c r="AB81" s="40">
        <v>90</v>
      </c>
      <c r="AC81" s="40">
        <v>32</v>
      </c>
      <c r="AD81" s="40">
        <v>0</v>
      </c>
      <c r="AE81" s="40">
        <v>90</v>
      </c>
      <c r="AF81" s="40">
        <v>3</v>
      </c>
      <c r="AG81" s="44" t="s">
        <v>271</v>
      </c>
      <c r="AH81" s="40">
        <f>VLOOKUP($A81,'[2]Script-VRA-Script'!$A$12:$AF$515,27,FALSE)</f>
        <v>5</v>
      </c>
      <c r="AI81" s="40">
        <f>VLOOKUP($A81,'[2]Script-VRA-Script'!$A$12:$AF$515,28,FALSE)</f>
        <v>2</v>
      </c>
      <c r="AJ81" s="45">
        <f>VLOOKUP($A81,'[2]Script-VRA-Script'!$A$12:$AF$515,29,FALSE)</f>
        <v>8.9285714285714288E-2</v>
      </c>
      <c r="AK81" s="39">
        <f t="shared" si="2"/>
        <v>500</v>
      </c>
      <c r="AL81" s="44" t="s">
        <v>271</v>
      </c>
    </row>
    <row r="82" spans="1:38" x14ac:dyDescent="0.25">
      <c r="A82" s="37">
        <v>178</v>
      </c>
      <c r="B82" s="38" t="s">
        <v>272</v>
      </c>
      <c r="C82" s="39"/>
      <c r="D82" s="40">
        <v>30</v>
      </c>
      <c r="E82" s="40">
        <v>100</v>
      </c>
      <c r="F82" s="41">
        <v>0.02</v>
      </c>
      <c r="G82" s="41">
        <v>0.3</v>
      </c>
      <c r="H82" s="39" t="s">
        <v>121</v>
      </c>
      <c r="I82" s="39" t="s">
        <v>122</v>
      </c>
      <c r="J82" s="39" t="s">
        <v>143</v>
      </c>
      <c r="K82" s="40">
        <v>247.5</v>
      </c>
      <c r="L82" s="40">
        <v>5</v>
      </c>
      <c r="M82" s="40">
        <v>8</v>
      </c>
      <c r="N82" s="56">
        <v>5.235602094240837E-2</v>
      </c>
      <c r="O82" s="43">
        <v>1087</v>
      </c>
      <c r="P82" s="40">
        <v>8897.3000000000011</v>
      </c>
      <c r="Q82" s="39" t="s">
        <v>173</v>
      </c>
      <c r="R82" s="40">
        <v>292.5</v>
      </c>
      <c r="S82" s="39" t="s">
        <v>173</v>
      </c>
      <c r="T82" s="39" t="s">
        <v>125</v>
      </c>
      <c r="U82" s="40">
        <v>270</v>
      </c>
      <c r="V82" s="40">
        <v>45</v>
      </c>
      <c r="W82" s="40">
        <v>-8.2660928883010465E-15</v>
      </c>
      <c r="X82" s="40">
        <v>-45</v>
      </c>
      <c r="Y82" s="40">
        <v>-11.89</v>
      </c>
      <c r="Z82" s="40">
        <v>0</v>
      </c>
      <c r="AA82" s="40">
        <v>18.150000000000002</v>
      </c>
      <c r="AB82" s="40">
        <v>90</v>
      </c>
      <c r="AC82" s="40">
        <v>32</v>
      </c>
      <c r="AD82" s="40">
        <v>0</v>
      </c>
      <c r="AE82" s="40">
        <v>90</v>
      </c>
      <c r="AF82" s="40">
        <v>3</v>
      </c>
      <c r="AG82" s="44" t="s">
        <v>273</v>
      </c>
      <c r="AH82" s="40">
        <f>VLOOKUP($A82,'[2]Script-VRA-Script'!$A$12:$AF$515,27,FALSE)</f>
        <v>5</v>
      </c>
      <c r="AI82" s="40">
        <f>VLOOKUP($A82,'[2]Script-VRA-Script'!$A$12:$AF$515,28,FALSE)</f>
        <v>2</v>
      </c>
      <c r="AJ82" s="45">
        <f>VLOOKUP($A82,'[2]Script-VRA-Script'!$A$12:$AF$515,29,FALSE)</f>
        <v>8.9285714285714288E-2</v>
      </c>
      <c r="AK82" s="39">
        <f t="shared" si="2"/>
        <v>500</v>
      </c>
      <c r="AL82" s="44" t="s">
        <v>273</v>
      </c>
    </row>
    <row r="83" spans="1:38" x14ac:dyDescent="0.25">
      <c r="A83" s="37">
        <v>178</v>
      </c>
      <c r="B83" s="38" t="s">
        <v>274</v>
      </c>
      <c r="C83" s="39"/>
      <c r="D83" s="40">
        <v>30</v>
      </c>
      <c r="E83" s="40">
        <v>100</v>
      </c>
      <c r="F83" s="41">
        <v>0.02</v>
      </c>
      <c r="G83" s="41">
        <v>0.3</v>
      </c>
      <c r="H83" s="39" t="s">
        <v>121</v>
      </c>
      <c r="I83" s="39" t="s">
        <v>122</v>
      </c>
      <c r="J83" s="39" t="s">
        <v>143</v>
      </c>
      <c r="K83" s="40">
        <v>247.5</v>
      </c>
      <c r="L83" s="40">
        <v>5</v>
      </c>
      <c r="M83" s="40">
        <v>8</v>
      </c>
      <c r="N83" s="56">
        <v>5.235602094240837E-2</v>
      </c>
      <c r="O83" s="43">
        <v>1087</v>
      </c>
      <c r="P83" s="40">
        <v>9578.9</v>
      </c>
      <c r="Q83" s="39" t="s">
        <v>173</v>
      </c>
      <c r="R83" s="40">
        <v>292.5</v>
      </c>
      <c r="S83" s="39" t="s">
        <v>173</v>
      </c>
      <c r="T83" s="39" t="s">
        <v>125</v>
      </c>
      <c r="U83" s="40">
        <v>270</v>
      </c>
      <c r="V83" s="40">
        <v>45</v>
      </c>
      <c r="W83" s="40">
        <v>-8.2660928883010465E-15</v>
      </c>
      <c r="X83" s="40">
        <v>-45</v>
      </c>
      <c r="Y83" s="40">
        <v>-11.89</v>
      </c>
      <c r="Z83" s="40">
        <v>0</v>
      </c>
      <c r="AA83" s="40">
        <v>18.150000000000002</v>
      </c>
      <c r="AB83" s="40">
        <v>90</v>
      </c>
      <c r="AC83" s="40">
        <v>32</v>
      </c>
      <c r="AD83" s="40">
        <v>0</v>
      </c>
      <c r="AE83" s="40">
        <v>90</v>
      </c>
      <c r="AF83" s="40">
        <v>3</v>
      </c>
      <c r="AG83" s="44" t="s">
        <v>275</v>
      </c>
      <c r="AH83" s="40">
        <f>VLOOKUP($A83,'[2]Script-VRA-Script'!$A$12:$AF$515,27,FALSE)</f>
        <v>5</v>
      </c>
      <c r="AI83" s="40">
        <f>VLOOKUP($A83,'[2]Script-VRA-Script'!$A$12:$AF$515,28,FALSE)</f>
        <v>2</v>
      </c>
      <c r="AJ83" s="45">
        <f>VLOOKUP($A83,'[2]Script-VRA-Script'!$A$12:$AF$515,29,FALSE)</f>
        <v>8.9285714285714288E-2</v>
      </c>
      <c r="AK83" s="39">
        <f t="shared" si="2"/>
        <v>500</v>
      </c>
      <c r="AL83" s="44" t="s">
        <v>275</v>
      </c>
    </row>
    <row r="84" spans="1:38" x14ac:dyDescent="0.25">
      <c r="A84" s="37">
        <v>186</v>
      </c>
      <c r="B84" s="38" t="s">
        <v>276</v>
      </c>
      <c r="C84" s="39"/>
      <c r="D84" s="40">
        <v>30</v>
      </c>
      <c r="E84" s="40">
        <v>100</v>
      </c>
      <c r="F84" s="41">
        <v>0.02</v>
      </c>
      <c r="G84" s="41">
        <v>0.3</v>
      </c>
      <c r="H84" s="39" t="s">
        <v>121</v>
      </c>
      <c r="I84" s="39" t="s">
        <v>122</v>
      </c>
      <c r="J84" s="39" t="s">
        <v>190</v>
      </c>
      <c r="K84" s="40">
        <v>157.5</v>
      </c>
      <c r="L84" s="40">
        <v>5</v>
      </c>
      <c r="M84" s="40">
        <v>8</v>
      </c>
      <c r="N84" s="56">
        <v>5.8173356602675967E-2</v>
      </c>
      <c r="O84" s="43">
        <v>1087</v>
      </c>
      <c r="P84" s="40">
        <v>3752.2000000000003</v>
      </c>
      <c r="Q84" s="39" t="s">
        <v>154</v>
      </c>
      <c r="R84" s="40">
        <v>112.5</v>
      </c>
      <c r="S84" s="39" t="s">
        <v>154</v>
      </c>
      <c r="T84" s="39" t="s">
        <v>125</v>
      </c>
      <c r="U84" s="40">
        <v>135</v>
      </c>
      <c r="V84" s="40">
        <v>45</v>
      </c>
      <c r="W84" s="40">
        <v>-31.819805153394636</v>
      </c>
      <c r="X84" s="40">
        <v>31.81980515339464</v>
      </c>
      <c r="Y84" s="40">
        <v>-11.89</v>
      </c>
      <c r="Z84" s="40">
        <v>0</v>
      </c>
      <c r="AA84" s="40">
        <v>18.150000000000002</v>
      </c>
      <c r="AB84" s="40">
        <v>90</v>
      </c>
      <c r="AC84" s="40">
        <v>32</v>
      </c>
      <c r="AD84" s="40">
        <v>0</v>
      </c>
      <c r="AE84" s="40">
        <v>90</v>
      </c>
      <c r="AF84" s="40">
        <v>3</v>
      </c>
      <c r="AG84" s="44" t="s">
        <v>277</v>
      </c>
      <c r="AH84" s="40">
        <f>VLOOKUP($A84,'[2]Script-VRA-Script'!$A$12:$AF$515,27,FALSE)</f>
        <v>5</v>
      </c>
      <c r="AI84" s="40">
        <f>VLOOKUP($A84,'[2]Script-VRA-Script'!$A$12:$AF$515,28,FALSE)</f>
        <v>2</v>
      </c>
      <c r="AJ84" s="45">
        <f>VLOOKUP($A84,'[2]Script-VRA-Script'!$A$12:$AF$515,29,FALSE)</f>
        <v>9.9206349206349201E-2</v>
      </c>
      <c r="AK84" s="39">
        <f t="shared" si="2"/>
        <v>500</v>
      </c>
      <c r="AL84" s="44" t="s">
        <v>277</v>
      </c>
    </row>
    <row r="85" spans="1:38" x14ac:dyDescent="0.25">
      <c r="A85" s="37">
        <v>187</v>
      </c>
      <c r="B85" s="38" t="s">
        <v>280</v>
      </c>
      <c r="C85" s="39"/>
      <c r="D85" s="40">
        <v>30</v>
      </c>
      <c r="E85" s="40">
        <v>100</v>
      </c>
      <c r="F85" s="41">
        <v>0.02</v>
      </c>
      <c r="G85" s="41">
        <v>0.3</v>
      </c>
      <c r="H85" s="39" t="s">
        <v>121</v>
      </c>
      <c r="I85" s="39" t="s">
        <v>122</v>
      </c>
      <c r="J85" s="39" t="s">
        <v>190</v>
      </c>
      <c r="K85" s="40">
        <v>157.5</v>
      </c>
      <c r="L85" s="40">
        <v>5</v>
      </c>
      <c r="M85" s="40">
        <v>8</v>
      </c>
      <c r="N85" s="56">
        <v>5.235602094240837E-2</v>
      </c>
      <c r="O85" s="43">
        <v>1087</v>
      </c>
      <c r="P85" s="40">
        <v>4419.6000000000004</v>
      </c>
      <c r="Q85" s="39" t="s">
        <v>154</v>
      </c>
      <c r="R85" s="40">
        <v>112.5</v>
      </c>
      <c r="S85" s="39" t="s">
        <v>154</v>
      </c>
      <c r="T85" s="39" t="s">
        <v>125</v>
      </c>
      <c r="U85" s="40">
        <v>135</v>
      </c>
      <c r="V85" s="40">
        <v>45</v>
      </c>
      <c r="W85" s="40">
        <v>-31.819805153394636</v>
      </c>
      <c r="X85" s="40">
        <v>31.81980515339464</v>
      </c>
      <c r="Y85" s="40">
        <v>-11.89</v>
      </c>
      <c r="Z85" s="40">
        <v>0</v>
      </c>
      <c r="AA85" s="40">
        <v>18.150000000000002</v>
      </c>
      <c r="AB85" s="40">
        <v>90</v>
      </c>
      <c r="AC85" s="40">
        <v>32</v>
      </c>
      <c r="AD85" s="40">
        <v>0</v>
      </c>
      <c r="AE85" s="40">
        <v>90</v>
      </c>
      <c r="AF85" s="40">
        <v>3</v>
      </c>
      <c r="AG85" s="44" t="s">
        <v>281</v>
      </c>
      <c r="AH85" s="40">
        <f>VLOOKUP($A85,'[2]Script-VRA-Script'!$A$12:$AF$515,27,FALSE)</f>
        <v>5</v>
      </c>
      <c r="AI85" s="40">
        <f>VLOOKUP($A85,'[2]Script-VRA-Script'!$A$12:$AF$515,28,FALSE)</f>
        <v>2</v>
      </c>
      <c r="AJ85" s="45">
        <f>VLOOKUP($A85,'[2]Script-VRA-Script'!$A$12:$AF$515,29,FALSE)</f>
        <v>8.9285714285714288E-2</v>
      </c>
      <c r="AK85" s="39">
        <f t="shared" si="2"/>
        <v>500</v>
      </c>
      <c r="AL85" s="44" t="s">
        <v>281</v>
      </c>
    </row>
    <row r="86" spans="1:38" x14ac:dyDescent="0.25">
      <c r="A86" s="37">
        <v>187</v>
      </c>
      <c r="B86" s="38" t="s">
        <v>282</v>
      </c>
      <c r="C86" s="39"/>
      <c r="D86" s="40">
        <v>30</v>
      </c>
      <c r="E86" s="40">
        <v>100</v>
      </c>
      <c r="F86" s="41">
        <v>0.02</v>
      </c>
      <c r="G86" s="41">
        <v>0.3</v>
      </c>
      <c r="H86" s="39" t="s">
        <v>121</v>
      </c>
      <c r="I86" s="39" t="s">
        <v>122</v>
      </c>
      <c r="J86" s="39" t="s">
        <v>190</v>
      </c>
      <c r="K86" s="40">
        <v>157.5</v>
      </c>
      <c r="L86" s="40">
        <v>5</v>
      </c>
      <c r="M86" s="40">
        <v>8</v>
      </c>
      <c r="N86" s="56">
        <v>5.235602094240837E-2</v>
      </c>
      <c r="O86" s="43">
        <v>1087</v>
      </c>
      <c r="P86" s="40">
        <v>9545.8000000000011</v>
      </c>
      <c r="Q86" s="39" t="s">
        <v>154</v>
      </c>
      <c r="R86" s="40">
        <v>112.5</v>
      </c>
      <c r="S86" s="39" t="s">
        <v>154</v>
      </c>
      <c r="T86" s="39" t="s">
        <v>125</v>
      </c>
      <c r="U86" s="40">
        <v>135</v>
      </c>
      <c r="V86" s="40">
        <v>45</v>
      </c>
      <c r="W86" s="40">
        <v>-31.819805153394636</v>
      </c>
      <c r="X86" s="40">
        <v>31.81980515339464</v>
      </c>
      <c r="Y86" s="40">
        <v>-11.89</v>
      </c>
      <c r="Z86" s="40">
        <v>0</v>
      </c>
      <c r="AA86" s="40">
        <v>18.150000000000002</v>
      </c>
      <c r="AB86" s="40">
        <v>90</v>
      </c>
      <c r="AC86" s="40">
        <v>32</v>
      </c>
      <c r="AD86" s="40">
        <v>0</v>
      </c>
      <c r="AE86" s="40">
        <v>90</v>
      </c>
      <c r="AF86" s="40">
        <v>3</v>
      </c>
      <c r="AG86" s="44" t="s">
        <v>283</v>
      </c>
      <c r="AH86" s="40">
        <f>VLOOKUP($A86,'[2]Script-VRA-Script'!$A$12:$AF$515,27,FALSE)</f>
        <v>5</v>
      </c>
      <c r="AI86" s="40">
        <f>VLOOKUP($A86,'[2]Script-VRA-Script'!$A$12:$AF$515,28,FALSE)</f>
        <v>2</v>
      </c>
      <c r="AJ86" s="45">
        <f>VLOOKUP($A86,'[2]Script-VRA-Script'!$A$12:$AF$515,29,FALSE)</f>
        <v>8.9285714285714288E-2</v>
      </c>
      <c r="AK86" s="39">
        <f t="shared" si="2"/>
        <v>500</v>
      </c>
      <c r="AL86" s="44" t="s">
        <v>283</v>
      </c>
    </row>
    <row r="87" spans="1:38" x14ac:dyDescent="0.25">
      <c r="A87" s="37">
        <v>196</v>
      </c>
      <c r="B87" s="38" t="s">
        <v>286</v>
      </c>
      <c r="C87" s="39"/>
      <c r="D87" s="40">
        <v>30</v>
      </c>
      <c r="E87" s="40">
        <v>100</v>
      </c>
      <c r="F87" s="41">
        <v>0.02</v>
      </c>
      <c r="G87" s="41">
        <v>0.3</v>
      </c>
      <c r="H87" s="39" t="s">
        <v>121</v>
      </c>
      <c r="I87" s="39" t="s">
        <v>122</v>
      </c>
      <c r="J87" s="39" t="s">
        <v>153</v>
      </c>
      <c r="K87" s="40">
        <v>112.5</v>
      </c>
      <c r="L87" s="40">
        <v>5</v>
      </c>
      <c r="M87" s="40">
        <v>8</v>
      </c>
      <c r="N87" s="56">
        <v>5.235602094240837E-2</v>
      </c>
      <c r="O87" s="43">
        <v>1087</v>
      </c>
      <c r="P87" s="40">
        <v>4465.8</v>
      </c>
      <c r="Q87" s="39" t="s">
        <v>191</v>
      </c>
      <c r="R87" s="40">
        <v>157.5</v>
      </c>
      <c r="S87" s="39" t="s">
        <v>191</v>
      </c>
      <c r="T87" s="39" t="s">
        <v>125</v>
      </c>
      <c r="U87" s="40">
        <v>135</v>
      </c>
      <c r="V87" s="40">
        <v>45</v>
      </c>
      <c r="W87" s="40">
        <v>-31.819805153394636</v>
      </c>
      <c r="X87" s="40">
        <v>31.81980515339464</v>
      </c>
      <c r="Y87" s="40">
        <v>-11.89</v>
      </c>
      <c r="Z87" s="40">
        <v>0</v>
      </c>
      <c r="AA87" s="40">
        <v>18.150000000000002</v>
      </c>
      <c r="AB87" s="40">
        <v>90</v>
      </c>
      <c r="AC87" s="40">
        <v>32</v>
      </c>
      <c r="AD87" s="40">
        <v>0</v>
      </c>
      <c r="AE87" s="40">
        <v>90</v>
      </c>
      <c r="AF87" s="40">
        <v>3</v>
      </c>
      <c r="AG87" s="44" t="s">
        <v>287</v>
      </c>
      <c r="AH87" s="40">
        <f>VLOOKUP($A87,'[2]Script-VRA-Script'!$A$12:$AF$515,27,FALSE)</f>
        <v>5</v>
      </c>
      <c r="AI87" s="40">
        <f>VLOOKUP($A87,'[2]Script-VRA-Script'!$A$12:$AF$515,28,FALSE)</f>
        <v>2</v>
      </c>
      <c r="AJ87" s="45">
        <f>VLOOKUP($A87,'[2]Script-VRA-Script'!$A$12:$AF$515,29,FALSE)</f>
        <v>8.9285714285714288E-2</v>
      </c>
      <c r="AK87" s="39">
        <f t="shared" si="2"/>
        <v>500</v>
      </c>
      <c r="AL87" s="44" t="s">
        <v>287</v>
      </c>
    </row>
    <row r="88" spans="1:38" x14ac:dyDescent="0.25">
      <c r="A88" s="37">
        <v>196</v>
      </c>
      <c r="B88" s="38" t="s">
        <v>288</v>
      </c>
      <c r="C88" s="39"/>
      <c r="D88" s="40">
        <v>30</v>
      </c>
      <c r="E88" s="40">
        <v>100</v>
      </c>
      <c r="F88" s="41">
        <v>0.02</v>
      </c>
      <c r="G88" s="41">
        <v>0.3</v>
      </c>
      <c r="H88" s="39" t="s">
        <v>121</v>
      </c>
      <c r="I88" s="39" t="s">
        <v>122</v>
      </c>
      <c r="J88" s="39" t="s">
        <v>153</v>
      </c>
      <c r="K88" s="40">
        <v>112.5</v>
      </c>
      <c r="L88" s="40">
        <v>5</v>
      </c>
      <c r="M88" s="40">
        <v>8</v>
      </c>
      <c r="N88" s="56">
        <v>5.235602094240837E-2</v>
      </c>
      <c r="O88" s="43">
        <v>1087</v>
      </c>
      <c r="P88" s="40">
        <v>5982.3</v>
      </c>
      <c r="Q88" s="39" t="s">
        <v>191</v>
      </c>
      <c r="R88" s="40">
        <v>157.5</v>
      </c>
      <c r="S88" s="39" t="s">
        <v>191</v>
      </c>
      <c r="T88" s="39" t="s">
        <v>125</v>
      </c>
      <c r="U88" s="40">
        <v>135</v>
      </c>
      <c r="V88" s="40">
        <v>45</v>
      </c>
      <c r="W88" s="40">
        <v>-31.819805153394636</v>
      </c>
      <c r="X88" s="40">
        <v>31.81980515339464</v>
      </c>
      <c r="Y88" s="40">
        <v>-11.89</v>
      </c>
      <c r="Z88" s="40">
        <v>0</v>
      </c>
      <c r="AA88" s="40">
        <v>18.150000000000002</v>
      </c>
      <c r="AB88" s="40">
        <v>90</v>
      </c>
      <c r="AC88" s="40">
        <v>32</v>
      </c>
      <c r="AD88" s="40">
        <v>0</v>
      </c>
      <c r="AE88" s="40">
        <v>90</v>
      </c>
      <c r="AF88" s="40">
        <v>3</v>
      </c>
      <c r="AG88" s="44" t="s">
        <v>289</v>
      </c>
      <c r="AH88" s="40">
        <f>VLOOKUP($A88,'[2]Script-VRA-Script'!$A$12:$AF$515,27,FALSE)</f>
        <v>5</v>
      </c>
      <c r="AI88" s="40">
        <f>VLOOKUP($A88,'[2]Script-VRA-Script'!$A$12:$AF$515,28,FALSE)</f>
        <v>2</v>
      </c>
      <c r="AJ88" s="45">
        <f>VLOOKUP($A88,'[2]Script-VRA-Script'!$A$12:$AF$515,29,FALSE)</f>
        <v>8.9285714285714288E-2</v>
      </c>
      <c r="AK88" s="39">
        <f t="shared" si="2"/>
        <v>500</v>
      </c>
      <c r="AL88" s="44" t="s">
        <v>289</v>
      </c>
    </row>
    <row r="89" spans="1:38" x14ac:dyDescent="0.25">
      <c r="A89" s="37">
        <v>196</v>
      </c>
      <c r="B89" s="38" t="s">
        <v>290</v>
      </c>
      <c r="C89" s="39"/>
      <c r="D89" s="40">
        <v>30</v>
      </c>
      <c r="E89" s="40">
        <v>100</v>
      </c>
      <c r="F89" s="41">
        <v>0.02</v>
      </c>
      <c r="G89" s="41">
        <v>0.3</v>
      </c>
      <c r="H89" s="39" t="s">
        <v>121</v>
      </c>
      <c r="I89" s="39" t="s">
        <v>122</v>
      </c>
      <c r="J89" s="39" t="s">
        <v>153</v>
      </c>
      <c r="K89" s="40">
        <v>112.5</v>
      </c>
      <c r="L89" s="40">
        <v>5</v>
      </c>
      <c r="M89" s="40">
        <v>8</v>
      </c>
      <c r="N89" s="56">
        <v>5.235602094240837E-2</v>
      </c>
      <c r="O89" s="43">
        <v>1087</v>
      </c>
      <c r="P89" s="40">
        <v>8897.3000000000011</v>
      </c>
      <c r="Q89" s="39" t="s">
        <v>191</v>
      </c>
      <c r="R89" s="40">
        <v>157.5</v>
      </c>
      <c r="S89" s="39" t="s">
        <v>191</v>
      </c>
      <c r="T89" s="39" t="s">
        <v>125</v>
      </c>
      <c r="U89" s="40">
        <v>135</v>
      </c>
      <c r="V89" s="40">
        <v>45</v>
      </c>
      <c r="W89" s="40">
        <v>-31.819805153394636</v>
      </c>
      <c r="X89" s="40">
        <v>31.81980515339464</v>
      </c>
      <c r="Y89" s="40">
        <v>-11.89</v>
      </c>
      <c r="Z89" s="40">
        <v>0</v>
      </c>
      <c r="AA89" s="40">
        <v>18.150000000000002</v>
      </c>
      <c r="AB89" s="40">
        <v>90</v>
      </c>
      <c r="AC89" s="40">
        <v>32</v>
      </c>
      <c r="AD89" s="40">
        <v>0</v>
      </c>
      <c r="AE89" s="40">
        <v>90</v>
      </c>
      <c r="AF89" s="40">
        <v>3</v>
      </c>
      <c r="AG89" s="44" t="s">
        <v>291</v>
      </c>
      <c r="AH89" s="40">
        <f>VLOOKUP($A89,'[2]Script-VRA-Script'!$A$12:$AF$515,27,FALSE)</f>
        <v>5</v>
      </c>
      <c r="AI89" s="40">
        <f>VLOOKUP($A89,'[2]Script-VRA-Script'!$A$12:$AF$515,28,FALSE)</f>
        <v>2</v>
      </c>
      <c r="AJ89" s="45">
        <f>VLOOKUP($A89,'[2]Script-VRA-Script'!$A$12:$AF$515,29,FALSE)</f>
        <v>8.9285714285714288E-2</v>
      </c>
      <c r="AK89" s="39">
        <f t="shared" si="2"/>
        <v>500</v>
      </c>
      <c r="AL89" s="44" t="s">
        <v>291</v>
      </c>
    </row>
    <row r="90" spans="1:38" x14ac:dyDescent="0.25">
      <c r="A90" s="37">
        <v>196</v>
      </c>
      <c r="B90" s="38" t="s">
        <v>562</v>
      </c>
      <c r="C90" s="39"/>
      <c r="D90" s="40">
        <v>30</v>
      </c>
      <c r="E90" s="40">
        <v>100</v>
      </c>
      <c r="F90" s="41">
        <v>0.02</v>
      </c>
      <c r="G90" s="41">
        <v>0.3</v>
      </c>
      <c r="H90" s="39" t="s">
        <v>121</v>
      </c>
      <c r="I90" s="39" t="s">
        <v>122</v>
      </c>
      <c r="J90" s="39" t="s">
        <v>153</v>
      </c>
      <c r="K90" s="40">
        <v>112.5</v>
      </c>
      <c r="L90" s="40">
        <v>5</v>
      </c>
      <c r="M90" s="40">
        <v>8</v>
      </c>
      <c r="N90" s="56">
        <v>5.235602094240837E-2</v>
      </c>
      <c r="O90" s="43">
        <v>1087</v>
      </c>
      <c r="P90" s="40">
        <v>9578.9</v>
      </c>
      <c r="Q90" s="39" t="s">
        <v>191</v>
      </c>
      <c r="R90" s="40">
        <v>157.5</v>
      </c>
      <c r="S90" s="39" t="s">
        <v>191</v>
      </c>
      <c r="T90" s="39" t="s">
        <v>125</v>
      </c>
      <c r="U90" s="40">
        <v>135</v>
      </c>
      <c r="V90" s="40">
        <v>45</v>
      </c>
      <c r="W90" s="40">
        <v>-31.819805153394636</v>
      </c>
      <c r="X90" s="40">
        <v>31.81980515339464</v>
      </c>
      <c r="Y90" s="40">
        <v>-11.89</v>
      </c>
      <c r="Z90" s="40">
        <v>0</v>
      </c>
      <c r="AA90" s="40">
        <v>18.150000000000002</v>
      </c>
      <c r="AB90" s="40">
        <v>90</v>
      </c>
      <c r="AC90" s="40">
        <v>32</v>
      </c>
      <c r="AD90" s="40">
        <v>0</v>
      </c>
      <c r="AE90" s="40">
        <v>90</v>
      </c>
      <c r="AF90" s="40">
        <v>3</v>
      </c>
      <c r="AG90" s="44" t="s">
        <v>563</v>
      </c>
      <c r="AH90" s="40">
        <f>VLOOKUP($A90,'[2]Script-VRA-Script'!$A$12:$AF$515,27,FALSE)</f>
        <v>5</v>
      </c>
      <c r="AI90" s="40">
        <f>VLOOKUP($A90,'[2]Script-VRA-Script'!$A$12:$AF$515,28,FALSE)</f>
        <v>2</v>
      </c>
      <c r="AJ90" s="45">
        <f>VLOOKUP($A90,'[2]Script-VRA-Script'!$A$12:$AF$515,29,FALSE)</f>
        <v>8.9285714285714288E-2</v>
      </c>
      <c r="AK90" s="39">
        <f t="shared" si="2"/>
        <v>500</v>
      </c>
      <c r="AL90" s="44" t="s">
        <v>563</v>
      </c>
    </row>
    <row r="91" spans="1:38" x14ac:dyDescent="0.25">
      <c r="A91" s="37">
        <v>196</v>
      </c>
      <c r="B91" s="38" t="s">
        <v>564</v>
      </c>
      <c r="C91" s="39"/>
      <c r="D91" s="40">
        <v>30</v>
      </c>
      <c r="E91" s="40">
        <v>100</v>
      </c>
      <c r="F91" s="41">
        <v>0.02</v>
      </c>
      <c r="G91" s="41">
        <v>0.3</v>
      </c>
      <c r="H91" s="39" t="s">
        <v>121</v>
      </c>
      <c r="I91" s="39" t="s">
        <v>122</v>
      </c>
      <c r="J91" s="39" t="s">
        <v>153</v>
      </c>
      <c r="K91" s="40">
        <v>112.5</v>
      </c>
      <c r="L91" s="40">
        <v>5</v>
      </c>
      <c r="M91" s="40">
        <v>8</v>
      </c>
      <c r="N91" s="56">
        <v>5.235602094240837E-2</v>
      </c>
      <c r="O91" s="43">
        <v>1087</v>
      </c>
      <c r="P91" s="40">
        <v>10550</v>
      </c>
      <c r="Q91" s="39" t="s">
        <v>191</v>
      </c>
      <c r="R91" s="40">
        <v>157.5</v>
      </c>
      <c r="S91" s="39" t="s">
        <v>191</v>
      </c>
      <c r="T91" s="39" t="s">
        <v>125</v>
      </c>
      <c r="U91" s="40">
        <v>135</v>
      </c>
      <c r="V91" s="40">
        <v>45</v>
      </c>
      <c r="W91" s="40">
        <v>-31.819805153394636</v>
      </c>
      <c r="X91" s="40">
        <v>31.81980515339464</v>
      </c>
      <c r="Y91" s="40">
        <v>-11.89</v>
      </c>
      <c r="Z91" s="40">
        <v>0</v>
      </c>
      <c r="AA91" s="40">
        <v>18.150000000000002</v>
      </c>
      <c r="AB91" s="40">
        <v>90</v>
      </c>
      <c r="AC91" s="40">
        <v>32</v>
      </c>
      <c r="AD91" s="40">
        <v>0</v>
      </c>
      <c r="AE91" s="40">
        <v>90</v>
      </c>
      <c r="AF91" s="40">
        <v>3</v>
      </c>
      <c r="AG91" s="44" t="s">
        <v>565</v>
      </c>
      <c r="AH91" s="40">
        <f>VLOOKUP($A91,'[2]Script-VRA-Script'!$A$12:$AF$515,27,FALSE)</f>
        <v>5</v>
      </c>
      <c r="AI91" s="40">
        <f>VLOOKUP($A91,'[2]Script-VRA-Script'!$A$12:$AF$515,28,FALSE)</f>
        <v>2</v>
      </c>
      <c r="AJ91" s="45">
        <f>VLOOKUP($A91,'[2]Script-VRA-Script'!$A$12:$AF$515,29,FALSE)</f>
        <v>8.9285714285714288E-2</v>
      </c>
      <c r="AK91" s="39">
        <f t="shared" si="2"/>
        <v>500</v>
      </c>
      <c r="AL91" s="44" t="s">
        <v>565</v>
      </c>
    </row>
    <row r="92" spans="1:38" x14ac:dyDescent="0.25">
      <c r="A92" s="37">
        <v>205</v>
      </c>
      <c r="B92" s="38" t="s">
        <v>292</v>
      </c>
      <c r="C92" s="39"/>
      <c r="D92" s="40">
        <v>30</v>
      </c>
      <c r="E92" s="40">
        <v>100</v>
      </c>
      <c r="F92" s="41">
        <v>0.02</v>
      </c>
      <c r="G92" s="41">
        <v>0.3</v>
      </c>
      <c r="H92" s="39" t="s">
        <v>121</v>
      </c>
      <c r="I92" s="39" t="s">
        <v>122</v>
      </c>
      <c r="J92" s="39" t="s">
        <v>143</v>
      </c>
      <c r="K92" s="40">
        <v>247.5</v>
      </c>
      <c r="L92" s="40">
        <v>5</v>
      </c>
      <c r="M92" s="40">
        <v>8</v>
      </c>
      <c r="N92" s="56">
        <v>5.235602094240837E-2</v>
      </c>
      <c r="O92" s="43">
        <v>1087</v>
      </c>
      <c r="P92" s="40">
        <v>4460.9000000000005</v>
      </c>
      <c r="Q92" s="39" t="s">
        <v>164</v>
      </c>
      <c r="R92" s="40">
        <v>202.5</v>
      </c>
      <c r="S92" s="39" t="s">
        <v>164</v>
      </c>
      <c r="T92" s="39" t="s">
        <v>125</v>
      </c>
      <c r="U92" s="40">
        <v>225</v>
      </c>
      <c r="V92" s="40">
        <v>45</v>
      </c>
      <c r="W92" s="40">
        <v>-31.819805153394647</v>
      </c>
      <c r="X92" s="40">
        <v>-31.819805153394636</v>
      </c>
      <c r="Y92" s="40">
        <v>-11.89</v>
      </c>
      <c r="Z92" s="40">
        <v>0</v>
      </c>
      <c r="AA92" s="40">
        <v>18.150000000000002</v>
      </c>
      <c r="AB92" s="40">
        <v>90</v>
      </c>
      <c r="AC92" s="40">
        <v>32</v>
      </c>
      <c r="AD92" s="40">
        <v>0</v>
      </c>
      <c r="AE92" s="40">
        <v>90</v>
      </c>
      <c r="AF92" s="40">
        <v>3</v>
      </c>
      <c r="AG92" s="44" t="s">
        <v>293</v>
      </c>
      <c r="AH92" s="40">
        <f>VLOOKUP($A92,'[2]Script-VRA-Script'!$A$12:$AF$515,27,FALSE)</f>
        <v>5</v>
      </c>
      <c r="AI92" s="40">
        <f>VLOOKUP($A92,'[2]Script-VRA-Script'!$A$12:$AF$515,28,FALSE)</f>
        <v>2</v>
      </c>
      <c r="AJ92" s="45">
        <f>VLOOKUP($A92,'[2]Script-VRA-Script'!$A$12:$AF$515,29,FALSE)</f>
        <v>8.9285714285714288E-2</v>
      </c>
      <c r="AK92" s="39">
        <f t="shared" si="2"/>
        <v>500</v>
      </c>
      <c r="AL92" s="44" t="s">
        <v>293</v>
      </c>
    </row>
    <row r="93" spans="1:38" x14ac:dyDescent="0.25">
      <c r="A93" s="37">
        <v>205</v>
      </c>
      <c r="B93" s="38" t="s">
        <v>294</v>
      </c>
      <c r="C93" s="39"/>
      <c r="D93" s="40">
        <v>30</v>
      </c>
      <c r="E93" s="40">
        <v>100</v>
      </c>
      <c r="F93" s="41">
        <v>0.02</v>
      </c>
      <c r="G93" s="41">
        <v>0.3</v>
      </c>
      <c r="H93" s="39" t="s">
        <v>121</v>
      </c>
      <c r="I93" s="39" t="s">
        <v>122</v>
      </c>
      <c r="J93" s="39" t="s">
        <v>143</v>
      </c>
      <c r="K93" s="40">
        <v>247.5</v>
      </c>
      <c r="L93" s="40">
        <v>5</v>
      </c>
      <c r="M93" s="40">
        <v>8</v>
      </c>
      <c r="N93" s="56">
        <v>5.235602094240837E-2</v>
      </c>
      <c r="O93" s="43">
        <v>1087</v>
      </c>
      <c r="P93" s="40">
        <v>8897.3000000000011</v>
      </c>
      <c r="Q93" s="39" t="s">
        <v>164</v>
      </c>
      <c r="R93" s="40">
        <v>202.5</v>
      </c>
      <c r="S93" s="39" t="s">
        <v>164</v>
      </c>
      <c r="T93" s="39" t="s">
        <v>125</v>
      </c>
      <c r="U93" s="40">
        <v>225</v>
      </c>
      <c r="V93" s="40">
        <v>45</v>
      </c>
      <c r="W93" s="40">
        <v>-31.819805153394647</v>
      </c>
      <c r="X93" s="40">
        <v>-31.819805153394636</v>
      </c>
      <c r="Y93" s="40">
        <v>-11.89</v>
      </c>
      <c r="Z93" s="40">
        <v>0</v>
      </c>
      <c r="AA93" s="40">
        <v>18.150000000000002</v>
      </c>
      <c r="AB93" s="40">
        <v>90</v>
      </c>
      <c r="AC93" s="40">
        <v>32</v>
      </c>
      <c r="AD93" s="40">
        <v>0</v>
      </c>
      <c r="AE93" s="40">
        <v>90</v>
      </c>
      <c r="AF93" s="40">
        <v>3</v>
      </c>
      <c r="AG93" s="44" t="s">
        <v>295</v>
      </c>
      <c r="AH93" s="40">
        <f>VLOOKUP($A93,'[2]Script-VRA-Script'!$A$12:$AF$515,27,FALSE)</f>
        <v>5</v>
      </c>
      <c r="AI93" s="40">
        <f>VLOOKUP($A93,'[2]Script-VRA-Script'!$A$12:$AF$515,28,FALSE)</f>
        <v>2</v>
      </c>
      <c r="AJ93" s="45">
        <f>VLOOKUP($A93,'[2]Script-VRA-Script'!$A$12:$AF$515,29,FALSE)</f>
        <v>8.9285714285714288E-2</v>
      </c>
      <c r="AK93" s="39">
        <f t="shared" si="2"/>
        <v>500</v>
      </c>
      <c r="AL93" s="44" t="s">
        <v>295</v>
      </c>
    </row>
    <row r="94" spans="1:38" x14ac:dyDescent="0.25">
      <c r="A94" s="37">
        <v>205</v>
      </c>
      <c r="B94" s="38" t="s">
        <v>296</v>
      </c>
      <c r="C94" s="39"/>
      <c r="D94" s="40">
        <v>30</v>
      </c>
      <c r="E94" s="40">
        <v>100</v>
      </c>
      <c r="F94" s="41">
        <v>0.02</v>
      </c>
      <c r="G94" s="41">
        <v>0.3</v>
      </c>
      <c r="H94" s="39" t="s">
        <v>121</v>
      </c>
      <c r="I94" s="39" t="s">
        <v>122</v>
      </c>
      <c r="J94" s="39" t="s">
        <v>143</v>
      </c>
      <c r="K94" s="40">
        <v>247.5</v>
      </c>
      <c r="L94" s="40">
        <v>5</v>
      </c>
      <c r="M94" s="40">
        <v>8</v>
      </c>
      <c r="N94" s="56">
        <v>5.235602094240837E-2</v>
      </c>
      <c r="O94" s="43">
        <v>1087</v>
      </c>
      <c r="P94" s="40">
        <v>9578.9</v>
      </c>
      <c r="Q94" s="39" t="s">
        <v>164</v>
      </c>
      <c r="R94" s="40">
        <v>202.5</v>
      </c>
      <c r="S94" s="39" t="s">
        <v>164</v>
      </c>
      <c r="T94" s="39" t="s">
        <v>125</v>
      </c>
      <c r="U94" s="40">
        <v>225</v>
      </c>
      <c r="V94" s="40">
        <v>45</v>
      </c>
      <c r="W94" s="40">
        <v>-31.819805153394647</v>
      </c>
      <c r="X94" s="40">
        <v>-31.819805153394636</v>
      </c>
      <c r="Y94" s="40">
        <v>-11.89</v>
      </c>
      <c r="Z94" s="40">
        <v>0</v>
      </c>
      <c r="AA94" s="40">
        <v>18.150000000000002</v>
      </c>
      <c r="AB94" s="40">
        <v>90</v>
      </c>
      <c r="AC94" s="40">
        <v>32</v>
      </c>
      <c r="AD94" s="40">
        <v>0</v>
      </c>
      <c r="AE94" s="40">
        <v>90</v>
      </c>
      <c r="AF94" s="40">
        <v>3</v>
      </c>
      <c r="AG94" s="44" t="s">
        <v>297</v>
      </c>
      <c r="AH94" s="40">
        <f>VLOOKUP($A94,'[2]Script-VRA-Script'!$A$12:$AF$515,27,FALSE)</f>
        <v>5</v>
      </c>
      <c r="AI94" s="40">
        <f>VLOOKUP($A94,'[2]Script-VRA-Script'!$A$12:$AF$515,28,FALSE)</f>
        <v>2</v>
      </c>
      <c r="AJ94" s="45">
        <f>VLOOKUP($A94,'[2]Script-VRA-Script'!$A$12:$AF$515,29,FALSE)</f>
        <v>8.9285714285714288E-2</v>
      </c>
      <c r="AK94" s="39">
        <f t="shared" si="2"/>
        <v>500</v>
      </c>
      <c r="AL94" s="44" t="s">
        <v>297</v>
      </c>
    </row>
    <row r="95" spans="1:38" x14ac:dyDescent="0.25">
      <c r="A95" s="37">
        <v>209</v>
      </c>
      <c r="B95" s="38" t="s">
        <v>298</v>
      </c>
      <c r="C95" s="39"/>
      <c r="D95" s="40">
        <v>30</v>
      </c>
      <c r="E95" s="40">
        <v>100</v>
      </c>
      <c r="F95" s="41">
        <v>0.02</v>
      </c>
      <c r="G95" s="41">
        <v>0.3</v>
      </c>
      <c r="H95" s="39" t="s">
        <v>121</v>
      </c>
      <c r="I95" s="39" t="s">
        <v>122</v>
      </c>
      <c r="J95" s="39" t="s">
        <v>163</v>
      </c>
      <c r="K95" s="40">
        <v>202.5</v>
      </c>
      <c r="L95" s="40">
        <v>5</v>
      </c>
      <c r="M95" s="40">
        <v>8</v>
      </c>
      <c r="N95" s="56">
        <v>4.7596382674916705E-2</v>
      </c>
      <c r="O95" s="43">
        <v>1087</v>
      </c>
      <c r="P95" s="40">
        <v>1407.7</v>
      </c>
      <c r="Q95" s="39" t="s">
        <v>144</v>
      </c>
      <c r="R95" s="40">
        <v>247.5</v>
      </c>
      <c r="S95" s="39" t="s">
        <v>144</v>
      </c>
      <c r="T95" s="39" t="s">
        <v>165</v>
      </c>
      <c r="U95" s="40">
        <v>225</v>
      </c>
      <c r="V95" s="40">
        <v>45</v>
      </c>
      <c r="W95" s="40">
        <v>-31.819805153394647</v>
      </c>
      <c r="X95" s="40">
        <v>-31.819805153394636</v>
      </c>
      <c r="Y95" s="40">
        <v>-24.5</v>
      </c>
      <c r="Z95" s="40">
        <v>0</v>
      </c>
      <c r="AA95" s="40">
        <v>18.150000000000002</v>
      </c>
      <c r="AB95" s="40">
        <v>90</v>
      </c>
      <c r="AC95" s="40">
        <v>32</v>
      </c>
      <c r="AD95" s="40">
        <v>0</v>
      </c>
      <c r="AE95" s="40">
        <v>90</v>
      </c>
      <c r="AF95" s="40">
        <v>3</v>
      </c>
      <c r="AG95" s="44" t="s">
        <v>299</v>
      </c>
      <c r="AH95" s="40">
        <f>VLOOKUP($A95,'[2]Script-VRA-Script'!$A$12:$AF$515,27,FALSE)</f>
        <v>5</v>
      </c>
      <c r="AI95" s="40">
        <f>VLOOKUP($A95,'[2]Script-VRA-Script'!$A$12:$AF$515,28,FALSE)</f>
        <v>2</v>
      </c>
      <c r="AJ95" s="45">
        <f>VLOOKUP($A95,'[2]Script-VRA-Script'!$A$12:$AF$515,29,FALSE)</f>
        <v>8.1168831168831168E-2</v>
      </c>
      <c r="AK95" s="39">
        <f t="shared" si="2"/>
        <v>500</v>
      </c>
      <c r="AL95" s="44" t="s">
        <v>299</v>
      </c>
    </row>
    <row r="96" spans="1:38" x14ac:dyDescent="0.25">
      <c r="A96" s="37">
        <v>209</v>
      </c>
      <c r="B96" s="38" t="s">
        <v>300</v>
      </c>
      <c r="C96" s="39"/>
      <c r="D96" s="40">
        <v>30</v>
      </c>
      <c r="E96" s="40">
        <v>100</v>
      </c>
      <c r="F96" s="41">
        <v>0.02</v>
      </c>
      <c r="G96" s="41">
        <v>0.3</v>
      </c>
      <c r="H96" s="39" t="s">
        <v>121</v>
      </c>
      <c r="I96" s="39" t="s">
        <v>122</v>
      </c>
      <c r="J96" s="39" t="s">
        <v>163</v>
      </c>
      <c r="K96" s="40">
        <v>202.5</v>
      </c>
      <c r="L96" s="40">
        <v>5</v>
      </c>
      <c r="M96" s="40">
        <v>8</v>
      </c>
      <c r="N96" s="56">
        <v>4.7596382674916705E-2</v>
      </c>
      <c r="O96" s="43">
        <v>1087</v>
      </c>
      <c r="P96" s="40">
        <v>4442</v>
      </c>
      <c r="Q96" s="39" t="s">
        <v>144</v>
      </c>
      <c r="R96" s="40">
        <v>247.5</v>
      </c>
      <c r="S96" s="39" t="s">
        <v>144</v>
      </c>
      <c r="T96" s="39" t="s">
        <v>165</v>
      </c>
      <c r="U96" s="40">
        <v>225</v>
      </c>
      <c r="V96" s="40">
        <v>45</v>
      </c>
      <c r="W96" s="40">
        <v>-31.819805153394647</v>
      </c>
      <c r="X96" s="40">
        <v>-31.819805153394636</v>
      </c>
      <c r="Y96" s="40">
        <v>-24.5</v>
      </c>
      <c r="Z96" s="40">
        <v>0</v>
      </c>
      <c r="AA96" s="40">
        <v>18.150000000000002</v>
      </c>
      <c r="AB96" s="40">
        <v>90</v>
      </c>
      <c r="AC96" s="40">
        <v>32</v>
      </c>
      <c r="AD96" s="40">
        <v>0</v>
      </c>
      <c r="AE96" s="40">
        <v>90</v>
      </c>
      <c r="AF96" s="40">
        <v>3</v>
      </c>
      <c r="AG96" s="44" t="s">
        <v>301</v>
      </c>
      <c r="AH96" s="40">
        <f>VLOOKUP($A96,'[2]Script-VRA-Script'!$A$12:$AF$515,27,FALSE)</f>
        <v>5</v>
      </c>
      <c r="AI96" s="40">
        <f>VLOOKUP($A96,'[2]Script-VRA-Script'!$A$12:$AF$515,28,FALSE)</f>
        <v>2</v>
      </c>
      <c r="AJ96" s="45">
        <f>VLOOKUP($A96,'[2]Script-VRA-Script'!$A$12:$AF$515,29,FALSE)</f>
        <v>8.1168831168831168E-2</v>
      </c>
      <c r="AK96" s="39">
        <f t="shared" si="2"/>
        <v>500</v>
      </c>
      <c r="AL96" s="44" t="s">
        <v>301</v>
      </c>
    </row>
    <row r="97" spans="1:38" x14ac:dyDescent="0.25">
      <c r="A97" s="37">
        <v>214</v>
      </c>
      <c r="B97" s="38" t="s">
        <v>302</v>
      </c>
      <c r="C97" s="39"/>
      <c r="D97" s="40">
        <v>30</v>
      </c>
      <c r="E97" s="40">
        <v>100</v>
      </c>
      <c r="F97" s="41">
        <v>0.02</v>
      </c>
      <c r="G97" s="41">
        <v>0.3</v>
      </c>
      <c r="H97" s="39" t="s">
        <v>121</v>
      </c>
      <c r="I97" s="39" t="s">
        <v>122</v>
      </c>
      <c r="J97" s="39" t="s">
        <v>163</v>
      </c>
      <c r="K97" s="40">
        <v>202.5</v>
      </c>
      <c r="L97" s="40">
        <v>5</v>
      </c>
      <c r="M97" s="40">
        <v>8</v>
      </c>
      <c r="N97" s="56">
        <v>5.235602094240837E-2</v>
      </c>
      <c r="O97" s="43">
        <v>1087</v>
      </c>
      <c r="P97" s="40">
        <v>4419.5</v>
      </c>
      <c r="Q97" s="39" t="s">
        <v>144</v>
      </c>
      <c r="R97" s="40">
        <v>247.5</v>
      </c>
      <c r="S97" s="39" t="s">
        <v>144</v>
      </c>
      <c r="T97" s="39" t="s">
        <v>125</v>
      </c>
      <c r="U97" s="40">
        <v>225</v>
      </c>
      <c r="V97" s="40">
        <v>45</v>
      </c>
      <c r="W97" s="40">
        <v>-31.819805153394647</v>
      </c>
      <c r="X97" s="40">
        <v>-31.819805153394636</v>
      </c>
      <c r="Y97" s="40">
        <v>-11.89</v>
      </c>
      <c r="Z97" s="40">
        <v>0</v>
      </c>
      <c r="AA97" s="40">
        <v>18.150000000000002</v>
      </c>
      <c r="AB97" s="40">
        <v>90</v>
      </c>
      <c r="AC97" s="40">
        <v>32</v>
      </c>
      <c r="AD97" s="40">
        <v>0</v>
      </c>
      <c r="AE97" s="40">
        <v>90</v>
      </c>
      <c r="AF97" s="40">
        <v>3</v>
      </c>
      <c r="AG97" s="44" t="s">
        <v>303</v>
      </c>
      <c r="AH97" s="40">
        <f>VLOOKUP($A97,'[2]Script-VRA-Script'!$A$12:$AF$515,27,FALSE)</f>
        <v>5</v>
      </c>
      <c r="AI97" s="40">
        <f>VLOOKUP($A97,'[2]Script-VRA-Script'!$A$12:$AF$515,28,FALSE)</f>
        <v>2</v>
      </c>
      <c r="AJ97" s="45">
        <f>VLOOKUP($A97,'[2]Script-VRA-Script'!$A$12:$AF$515,29,FALSE)</f>
        <v>8.9285714285714288E-2</v>
      </c>
      <c r="AK97" s="39">
        <f t="shared" si="2"/>
        <v>500</v>
      </c>
      <c r="AL97" s="44" t="s">
        <v>303</v>
      </c>
    </row>
    <row r="98" spans="1:38" x14ac:dyDescent="0.25">
      <c r="A98" s="37">
        <v>214</v>
      </c>
      <c r="B98" s="38" t="s">
        <v>304</v>
      </c>
      <c r="C98" s="39"/>
      <c r="D98" s="40">
        <v>30</v>
      </c>
      <c r="E98" s="40">
        <v>100</v>
      </c>
      <c r="F98" s="41">
        <v>0.02</v>
      </c>
      <c r="G98" s="41">
        <v>0.3</v>
      </c>
      <c r="H98" s="39" t="s">
        <v>121</v>
      </c>
      <c r="I98" s="39" t="s">
        <v>122</v>
      </c>
      <c r="J98" s="39" t="s">
        <v>163</v>
      </c>
      <c r="K98" s="40">
        <v>202.5</v>
      </c>
      <c r="L98" s="40">
        <v>5</v>
      </c>
      <c r="M98" s="40">
        <v>8</v>
      </c>
      <c r="N98" s="56">
        <v>5.235602094240837E-2</v>
      </c>
      <c r="O98" s="43">
        <v>1087</v>
      </c>
      <c r="P98" s="40">
        <v>9545.8000000000011</v>
      </c>
      <c r="Q98" s="39" t="s">
        <v>144</v>
      </c>
      <c r="R98" s="40">
        <v>247.5</v>
      </c>
      <c r="S98" s="39" t="s">
        <v>144</v>
      </c>
      <c r="T98" s="39" t="s">
        <v>125</v>
      </c>
      <c r="U98" s="40">
        <v>225</v>
      </c>
      <c r="V98" s="40">
        <v>45</v>
      </c>
      <c r="W98" s="40">
        <v>-31.819805153394647</v>
      </c>
      <c r="X98" s="40">
        <v>-31.819805153394636</v>
      </c>
      <c r="Y98" s="40">
        <v>-11.89</v>
      </c>
      <c r="Z98" s="40">
        <v>0</v>
      </c>
      <c r="AA98" s="40">
        <v>18.150000000000002</v>
      </c>
      <c r="AB98" s="40">
        <v>90</v>
      </c>
      <c r="AC98" s="40">
        <v>32</v>
      </c>
      <c r="AD98" s="40">
        <v>0</v>
      </c>
      <c r="AE98" s="40">
        <v>90</v>
      </c>
      <c r="AF98" s="40">
        <v>3</v>
      </c>
      <c r="AG98" s="44" t="s">
        <v>305</v>
      </c>
      <c r="AH98" s="40">
        <f>VLOOKUP($A98,'[2]Script-VRA-Script'!$A$12:$AF$515,27,FALSE)</f>
        <v>5</v>
      </c>
      <c r="AI98" s="40">
        <f>VLOOKUP($A98,'[2]Script-VRA-Script'!$A$12:$AF$515,28,FALSE)</f>
        <v>2</v>
      </c>
      <c r="AJ98" s="45">
        <f>VLOOKUP($A98,'[2]Script-VRA-Script'!$A$12:$AF$515,29,FALSE)</f>
        <v>8.9285714285714288E-2</v>
      </c>
      <c r="AK98" s="39">
        <f t="shared" si="2"/>
        <v>500</v>
      </c>
      <c r="AL98" s="44" t="s">
        <v>305</v>
      </c>
    </row>
    <row r="99" spans="1:38" x14ac:dyDescent="0.25">
      <c r="A99" s="37">
        <v>216</v>
      </c>
      <c r="B99" s="38" t="s">
        <v>308</v>
      </c>
      <c r="C99" s="39"/>
      <c r="D99" s="40">
        <v>30</v>
      </c>
      <c r="E99" s="40">
        <v>100</v>
      </c>
      <c r="F99" s="41">
        <v>0.02</v>
      </c>
      <c r="G99" s="41">
        <v>0.3</v>
      </c>
      <c r="H99" s="39" t="s">
        <v>121</v>
      </c>
      <c r="I99" s="39" t="s">
        <v>122</v>
      </c>
      <c r="J99" s="39" t="s">
        <v>198</v>
      </c>
      <c r="K99" s="40">
        <v>337.5</v>
      </c>
      <c r="L99" s="40">
        <v>5</v>
      </c>
      <c r="M99" s="40">
        <v>8</v>
      </c>
      <c r="N99" s="56">
        <v>5.8173356602675967E-2</v>
      </c>
      <c r="O99" s="43">
        <v>1087</v>
      </c>
      <c r="P99" s="40">
        <v>3758.1000000000004</v>
      </c>
      <c r="Q99" s="39" t="s">
        <v>173</v>
      </c>
      <c r="R99" s="40">
        <v>292.5</v>
      </c>
      <c r="S99" s="39" t="s">
        <v>173</v>
      </c>
      <c r="T99" s="39" t="s">
        <v>165</v>
      </c>
      <c r="U99" s="40">
        <v>315</v>
      </c>
      <c r="V99" s="40">
        <v>45</v>
      </c>
      <c r="W99" s="40">
        <v>31.819805153394629</v>
      </c>
      <c r="X99" s="40">
        <v>-31.819805153394647</v>
      </c>
      <c r="Y99" s="40">
        <v>-24.5</v>
      </c>
      <c r="Z99" s="40">
        <v>0</v>
      </c>
      <c r="AA99" s="40">
        <v>18.150000000000002</v>
      </c>
      <c r="AB99" s="40">
        <v>90</v>
      </c>
      <c r="AC99" s="40">
        <v>32</v>
      </c>
      <c r="AD99" s="40">
        <v>0</v>
      </c>
      <c r="AE99" s="40">
        <v>90</v>
      </c>
      <c r="AF99" s="40">
        <v>3</v>
      </c>
      <c r="AG99" s="44" t="s">
        <v>309</v>
      </c>
      <c r="AH99" s="40">
        <f>VLOOKUP($A99,'[2]Script-VRA-Script'!$A$12:$AF$515,27,FALSE)</f>
        <v>5</v>
      </c>
      <c r="AI99" s="40">
        <f>VLOOKUP($A99,'[2]Script-VRA-Script'!$A$12:$AF$515,28,FALSE)</f>
        <v>2</v>
      </c>
      <c r="AJ99" s="45">
        <f>VLOOKUP($A99,'[2]Script-VRA-Script'!$A$12:$AF$515,29,FALSE)</f>
        <v>9.9206349206349201E-2</v>
      </c>
      <c r="AK99" s="39">
        <f t="shared" si="2"/>
        <v>500</v>
      </c>
      <c r="AL99" s="44" t="s">
        <v>309</v>
      </c>
    </row>
    <row r="100" spans="1:38" x14ac:dyDescent="0.25">
      <c r="A100" s="37">
        <v>223</v>
      </c>
      <c r="B100" s="38" t="s">
        <v>310</v>
      </c>
      <c r="C100" s="39"/>
      <c r="D100" s="40">
        <v>30</v>
      </c>
      <c r="E100" s="40">
        <v>100</v>
      </c>
      <c r="F100" s="41">
        <v>0.02</v>
      </c>
      <c r="G100" s="41">
        <v>0.3</v>
      </c>
      <c r="H100" s="39" t="s">
        <v>121</v>
      </c>
      <c r="I100" s="39" t="s">
        <v>122</v>
      </c>
      <c r="J100" s="39" t="s">
        <v>198</v>
      </c>
      <c r="K100" s="40">
        <v>337.5</v>
      </c>
      <c r="L100" s="40">
        <v>5</v>
      </c>
      <c r="M100" s="40">
        <v>8</v>
      </c>
      <c r="N100" s="56">
        <v>5.235602094240837E-2</v>
      </c>
      <c r="O100" s="43">
        <v>1087</v>
      </c>
      <c r="P100" s="40">
        <v>4418.2</v>
      </c>
      <c r="Q100" s="39" t="s">
        <v>173</v>
      </c>
      <c r="R100" s="40">
        <v>292.5</v>
      </c>
      <c r="S100" s="39" t="s">
        <v>173</v>
      </c>
      <c r="T100" s="39" t="s">
        <v>125</v>
      </c>
      <c r="U100" s="40">
        <v>315</v>
      </c>
      <c r="V100" s="40">
        <v>45</v>
      </c>
      <c r="W100" s="40">
        <v>31.819805153394629</v>
      </c>
      <c r="X100" s="40">
        <v>-31.819805153394647</v>
      </c>
      <c r="Y100" s="40">
        <v>-11.89</v>
      </c>
      <c r="Z100" s="40">
        <v>0</v>
      </c>
      <c r="AA100" s="40">
        <v>18.150000000000002</v>
      </c>
      <c r="AB100" s="40">
        <v>90</v>
      </c>
      <c r="AC100" s="40">
        <v>32</v>
      </c>
      <c r="AD100" s="40">
        <v>0</v>
      </c>
      <c r="AE100" s="40">
        <v>90</v>
      </c>
      <c r="AF100" s="40">
        <v>3</v>
      </c>
      <c r="AG100" s="44" t="s">
        <v>311</v>
      </c>
      <c r="AH100" s="40">
        <f>VLOOKUP($A100,'[2]Script-VRA-Script'!$A$12:$AF$515,27,FALSE)</f>
        <v>5</v>
      </c>
      <c r="AI100" s="40">
        <f>VLOOKUP($A100,'[2]Script-VRA-Script'!$A$12:$AF$515,28,FALSE)</f>
        <v>2</v>
      </c>
      <c r="AJ100" s="45">
        <f>VLOOKUP($A100,'[2]Script-VRA-Script'!$A$12:$AF$515,29,FALSE)</f>
        <v>8.9285714285714288E-2</v>
      </c>
      <c r="AK100" s="39">
        <f t="shared" si="2"/>
        <v>500</v>
      </c>
      <c r="AL100" s="44" t="s">
        <v>311</v>
      </c>
    </row>
    <row r="101" spans="1:38" x14ac:dyDescent="0.25">
      <c r="A101" s="37">
        <v>223</v>
      </c>
      <c r="B101" s="38" t="s">
        <v>312</v>
      </c>
      <c r="C101" s="39"/>
      <c r="D101" s="40">
        <v>30</v>
      </c>
      <c r="E101" s="40">
        <v>100</v>
      </c>
      <c r="F101" s="41">
        <v>0.02</v>
      </c>
      <c r="G101" s="41">
        <v>0.3</v>
      </c>
      <c r="H101" s="39" t="s">
        <v>121</v>
      </c>
      <c r="I101" s="39" t="s">
        <v>122</v>
      </c>
      <c r="J101" s="39" t="s">
        <v>198</v>
      </c>
      <c r="K101" s="40">
        <v>337.5</v>
      </c>
      <c r="L101" s="40">
        <v>5</v>
      </c>
      <c r="M101" s="40">
        <v>8</v>
      </c>
      <c r="N101" s="56">
        <v>5.235602094240837E-2</v>
      </c>
      <c r="O101" s="43">
        <v>1087</v>
      </c>
      <c r="P101" s="40">
        <v>9545.6</v>
      </c>
      <c r="Q101" s="39" t="s">
        <v>173</v>
      </c>
      <c r="R101" s="40">
        <v>292.5</v>
      </c>
      <c r="S101" s="39" t="s">
        <v>173</v>
      </c>
      <c r="T101" s="39" t="s">
        <v>125</v>
      </c>
      <c r="U101" s="40">
        <v>315</v>
      </c>
      <c r="V101" s="40">
        <v>45</v>
      </c>
      <c r="W101" s="40">
        <v>31.819805153394629</v>
      </c>
      <c r="X101" s="40">
        <v>-31.819805153394647</v>
      </c>
      <c r="Y101" s="40">
        <v>-11.89</v>
      </c>
      <c r="Z101" s="40">
        <v>0</v>
      </c>
      <c r="AA101" s="40">
        <v>18.150000000000002</v>
      </c>
      <c r="AB101" s="40">
        <v>90</v>
      </c>
      <c r="AC101" s="40">
        <v>32</v>
      </c>
      <c r="AD101" s="40">
        <v>0</v>
      </c>
      <c r="AE101" s="40">
        <v>90</v>
      </c>
      <c r="AF101" s="40">
        <v>3</v>
      </c>
      <c r="AG101" s="44" t="s">
        <v>313</v>
      </c>
      <c r="AH101" s="40">
        <f>VLOOKUP($A101,'[2]Script-VRA-Script'!$A$12:$AF$515,27,FALSE)</f>
        <v>5</v>
      </c>
      <c r="AI101" s="40">
        <f>VLOOKUP($A101,'[2]Script-VRA-Script'!$A$12:$AF$515,28,FALSE)</f>
        <v>2</v>
      </c>
      <c r="AJ101" s="45">
        <f>VLOOKUP($A101,'[2]Script-VRA-Script'!$A$12:$AF$515,29,FALSE)</f>
        <v>8.9285714285714288E-2</v>
      </c>
      <c r="AK101" s="39">
        <f t="shared" si="2"/>
        <v>500</v>
      </c>
      <c r="AL101" s="44" t="s">
        <v>313</v>
      </c>
    </row>
    <row r="102" spans="1:38" x14ac:dyDescent="0.25">
      <c r="A102" s="37">
        <v>230</v>
      </c>
      <c r="B102" s="38" t="s">
        <v>316</v>
      </c>
      <c r="C102" s="39"/>
      <c r="D102" s="40">
        <v>30</v>
      </c>
      <c r="E102" s="40">
        <v>100</v>
      </c>
      <c r="F102" s="41">
        <v>0.02</v>
      </c>
      <c r="G102" s="41">
        <v>0.3</v>
      </c>
      <c r="H102" s="39" t="s">
        <v>121</v>
      </c>
      <c r="I102" s="39" t="s">
        <v>122</v>
      </c>
      <c r="J102" s="39" t="s">
        <v>172</v>
      </c>
      <c r="K102" s="40">
        <v>292.5</v>
      </c>
      <c r="L102" s="40">
        <v>5</v>
      </c>
      <c r="M102" s="40">
        <v>8</v>
      </c>
      <c r="N102" s="56">
        <v>4.7596382674916705E-2</v>
      </c>
      <c r="O102" s="43">
        <v>1087</v>
      </c>
      <c r="P102" s="40">
        <v>4475.1000000000004</v>
      </c>
      <c r="Q102" s="39" t="s">
        <v>199</v>
      </c>
      <c r="R102" s="40">
        <v>337.5</v>
      </c>
      <c r="S102" s="39" t="s">
        <v>199</v>
      </c>
      <c r="T102" s="39" t="s">
        <v>264</v>
      </c>
      <c r="U102" s="40">
        <v>315</v>
      </c>
      <c r="V102" s="40">
        <v>45</v>
      </c>
      <c r="W102" s="40">
        <v>31.819805153394629</v>
      </c>
      <c r="X102" s="40">
        <v>-31.819805153394647</v>
      </c>
      <c r="Y102" s="40">
        <v>-18.149999999999999</v>
      </c>
      <c r="Z102" s="40">
        <v>0</v>
      </c>
      <c r="AA102" s="40">
        <v>18.150000000000002</v>
      </c>
      <c r="AB102" s="40">
        <v>90</v>
      </c>
      <c r="AC102" s="40">
        <v>32</v>
      </c>
      <c r="AD102" s="40">
        <v>0</v>
      </c>
      <c r="AE102" s="40">
        <v>90</v>
      </c>
      <c r="AF102" s="40">
        <v>3</v>
      </c>
      <c r="AG102" s="44" t="s">
        <v>317</v>
      </c>
      <c r="AH102" s="40">
        <f>VLOOKUP($A102,'[2]Script-VRA-Script'!$A$12:$AF$515,27,FALSE)</f>
        <v>5</v>
      </c>
      <c r="AI102" s="40">
        <f>VLOOKUP($A102,'[2]Script-VRA-Script'!$A$12:$AF$515,28,FALSE)</f>
        <v>2</v>
      </c>
      <c r="AJ102" s="45">
        <f>VLOOKUP($A102,'[2]Script-VRA-Script'!$A$12:$AF$515,29,FALSE)</f>
        <v>8.1168831168831168E-2</v>
      </c>
      <c r="AK102" s="39">
        <f t="shared" si="2"/>
        <v>500</v>
      </c>
      <c r="AL102" s="44" t="s">
        <v>317</v>
      </c>
    </row>
    <row r="103" spans="1:38" x14ac:dyDescent="0.25">
      <c r="A103" s="37">
        <v>232</v>
      </c>
      <c r="B103" s="38" t="s">
        <v>318</v>
      </c>
      <c r="C103" s="39"/>
      <c r="D103" s="40">
        <v>30</v>
      </c>
      <c r="E103" s="40">
        <v>100</v>
      </c>
      <c r="F103" s="41">
        <v>0.02</v>
      </c>
      <c r="G103" s="41">
        <v>0.3</v>
      </c>
      <c r="H103" s="39" t="s">
        <v>121</v>
      </c>
      <c r="I103" s="39" t="s">
        <v>122</v>
      </c>
      <c r="J103" s="39" t="s">
        <v>172</v>
      </c>
      <c r="K103" s="40">
        <v>292.5</v>
      </c>
      <c r="L103" s="40">
        <v>5</v>
      </c>
      <c r="M103" s="40">
        <v>8</v>
      </c>
      <c r="N103" s="56">
        <v>5.235602094240837E-2</v>
      </c>
      <c r="O103" s="43">
        <v>1087</v>
      </c>
      <c r="P103" s="40">
        <v>4465.7</v>
      </c>
      <c r="Q103" s="39" t="s">
        <v>199</v>
      </c>
      <c r="R103" s="40">
        <v>337.5</v>
      </c>
      <c r="S103" s="39" t="s">
        <v>199</v>
      </c>
      <c r="T103" s="39" t="s">
        <v>125</v>
      </c>
      <c r="U103" s="40">
        <v>315</v>
      </c>
      <c r="V103" s="40">
        <v>45</v>
      </c>
      <c r="W103" s="40">
        <v>31.819805153394629</v>
      </c>
      <c r="X103" s="40">
        <v>-31.819805153394647</v>
      </c>
      <c r="Y103" s="40">
        <v>-11.89</v>
      </c>
      <c r="Z103" s="40">
        <v>0</v>
      </c>
      <c r="AA103" s="40">
        <v>18.150000000000002</v>
      </c>
      <c r="AB103" s="40">
        <v>90</v>
      </c>
      <c r="AC103" s="40">
        <v>32</v>
      </c>
      <c r="AD103" s="40">
        <v>0</v>
      </c>
      <c r="AE103" s="40">
        <v>90</v>
      </c>
      <c r="AF103" s="40">
        <v>3</v>
      </c>
      <c r="AG103" s="44" t="s">
        <v>319</v>
      </c>
      <c r="AH103" s="40">
        <f>VLOOKUP($A103,'[2]Script-VRA-Script'!$A$12:$AF$515,27,FALSE)</f>
        <v>5</v>
      </c>
      <c r="AI103" s="40">
        <f>VLOOKUP($A103,'[2]Script-VRA-Script'!$A$12:$AF$515,28,FALSE)</f>
        <v>2</v>
      </c>
      <c r="AJ103" s="45">
        <f>VLOOKUP($A103,'[2]Script-VRA-Script'!$A$12:$AF$515,29,FALSE)</f>
        <v>8.9285714285714288E-2</v>
      </c>
      <c r="AK103" s="39">
        <f t="shared" si="2"/>
        <v>500</v>
      </c>
      <c r="AL103" s="44" t="s">
        <v>319</v>
      </c>
    </row>
    <row r="104" spans="1:38" x14ac:dyDescent="0.25">
      <c r="A104" s="37">
        <v>232</v>
      </c>
      <c r="B104" s="38" t="s">
        <v>320</v>
      </c>
      <c r="C104" s="39"/>
      <c r="D104" s="40">
        <v>30</v>
      </c>
      <c r="E104" s="40">
        <v>100</v>
      </c>
      <c r="F104" s="41">
        <v>0.02</v>
      </c>
      <c r="G104" s="41">
        <v>0.3</v>
      </c>
      <c r="H104" s="39" t="s">
        <v>121</v>
      </c>
      <c r="I104" s="39" t="s">
        <v>122</v>
      </c>
      <c r="J104" s="39" t="s">
        <v>172</v>
      </c>
      <c r="K104" s="40">
        <v>292.5</v>
      </c>
      <c r="L104" s="40">
        <v>5</v>
      </c>
      <c r="M104" s="40">
        <v>8</v>
      </c>
      <c r="N104" s="56">
        <v>5.235602094240837E-2</v>
      </c>
      <c r="O104" s="43">
        <v>1087</v>
      </c>
      <c r="P104" s="40">
        <v>8897.2000000000007</v>
      </c>
      <c r="Q104" s="39" t="s">
        <v>199</v>
      </c>
      <c r="R104" s="40">
        <v>337.5</v>
      </c>
      <c r="S104" s="39" t="s">
        <v>199</v>
      </c>
      <c r="T104" s="39" t="s">
        <v>125</v>
      </c>
      <c r="U104" s="40">
        <v>315</v>
      </c>
      <c r="V104" s="40">
        <v>45</v>
      </c>
      <c r="W104" s="40">
        <v>31.819805153394629</v>
      </c>
      <c r="X104" s="40">
        <v>-31.819805153394647</v>
      </c>
      <c r="Y104" s="40">
        <v>-11.89</v>
      </c>
      <c r="Z104" s="40">
        <v>0</v>
      </c>
      <c r="AA104" s="40">
        <v>18.150000000000002</v>
      </c>
      <c r="AB104" s="40">
        <v>90</v>
      </c>
      <c r="AC104" s="40">
        <v>32</v>
      </c>
      <c r="AD104" s="40">
        <v>0</v>
      </c>
      <c r="AE104" s="40">
        <v>90</v>
      </c>
      <c r="AF104" s="40">
        <v>3</v>
      </c>
      <c r="AG104" s="44" t="s">
        <v>321</v>
      </c>
      <c r="AH104" s="40">
        <f>VLOOKUP($A104,'[2]Script-VRA-Script'!$A$12:$AF$515,27,FALSE)</f>
        <v>5</v>
      </c>
      <c r="AI104" s="40">
        <f>VLOOKUP($A104,'[2]Script-VRA-Script'!$A$12:$AF$515,28,FALSE)</f>
        <v>2</v>
      </c>
      <c r="AJ104" s="45">
        <f>VLOOKUP($A104,'[2]Script-VRA-Script'!$A$12:$AF$515,29,FALSE)</f>
        <v>8.9285714285714288E-2</v>
      </c>
      <c r="AK104" s="39">
        <f t="shared" si="2"/>
        <v>500</v>
      </c>
      <c r="AL104" s="44" t="s">
        <v>321</v>
      </c>
    </row>
    <row r="105" spans="1:38" x14ac:dyDescent="0.25">
      <c r="A105" s="37">
        <v>232</v>
      </c>
      <c r="B105" s="38" t="s">
        <v>566</v>
      </c>
      <c r="C105" s="39"/>
      <c r="D105" s="40">
        <v>30</v>
      </c>
      <c r="E105" s="40">
        <v>100</v>
      </c>
      <c r="F105" s="41">
        <v>0.02</v>
      </c>
      <c r="G105" s="41">
        <v>0.3</v>
      </c>
      <c r="H105" s="39" t="s">
        <v>121</v>
      </c>
      <c r="I105" s="39" t="s">
        <v>122</v>
      </c>
      <c r="J105" s="39" t="s">
        <v>172</v>
      </c>
      <c r="K105" s="40">
        <v>292.5</v>
      </c>
      <c r="L105" s="40">
        <v>5</v>
      </c>
      <c r="M105" s="40">
        <v>8</v>
      </c>
      <c r="N105" s="56">
        <v>5.235602094240837E-2</v>
      </c>
      <c r="O105" s="43">
        <v>1087</v>
      </c>
      <c r="P105" s="40">
        <v>9578.3000000000011</v>
      </c>
      <c r="Q105" s="39" t="s">
        <v>199</v>
      </c>
      <c r="R105" s="40">
        <v>337.5</v>
      </c>
      <c r="S105" s="39" t="s">
        <v>199</v>
      </c>
      <c r="T105" s="39" t="s">
        <v>125</v>
      </c>
      <c r="U105" s="40">
        <v>315</v>
      </c>
      <c r="V105" s="40">
        <v>45</v>
      </c>
      <c r="W105" s="40">
        <v>31.819805153394629</v>
      </c>
      <c r="X105" s="40">
        <v>-31.819805153394647</v>
      </c>
      <c r="Y105" s="40">
        <v>-11.89</v>
      </c>
      <c r="Z105" s="40">
        <v>0</v>
      </c>
      <c r="AA105" s="40">
        <v>18.150000000000002</v>
      </c>
      <c r="AB105" s="40">
        <v>90</v>
      </c>
      <c r="AC105" s="40">
        <v>32</v>
      </c>
      <c r="AD105" s="40">
        <v>0</v>
      </c>
      <c r="AE105" s="40">
        <v>90</v>
      </c>
      <c r="AF105" s="40">
        <v>3</v>
      </c>
      <c r="AG105" s="44" t="s">
        <v>567</v>
      </c>
      <c r="AH105" s="40">
        <f>VLOOKUP($A105,'[2]Script-VRA-Script'!$A$12:$AF$515,27,FALSE)</f>
        <v>5</v>
      </c>
      <c r="AI105" s="40">
        <f>VLOOKUP($A105,'[2]Script-VRA-Script'!$A$12:$AF$515,28,FALSE)</f>
        <v>2</v>
      </c>
      <c r="AJ105" s="45">
        <f>VLOOKUP($A105,'[2]Script-VRA-Script'!$A$12:$AF$515,29,FALSE)</f>
        <v>8.9285714285714288E-2</v>
      </c>
      <c r="AK105" s="39">
        <f t="shared" si="2"/>
        <v>500</v>
      </c>
      <c r="AL105" s="44" t="s">
        <v>567</v>
      </c>
    </row>
    <row r="106" spans="1:38" x14ac:dyDescent="0.25">
      <c r="A106" s="37">
        <v>236</v>
      </c>
      <c r="B106" s="38" t="s">
        <v>322</v>
      </c>
      <c r="C106" s="39"/>
      <c r="D106" s="40">
        <v>30</v>
      </c>
      <c r="E106" s="40">
        <v>100</v>
      </c>
      <c r="F106" s="41">
        <v>0.02</v>
      </c>
      <c r="G106" s="41">
        <v>0.3</v>
      </c>
      <c r="H106" s="39" t="s">
        <v>121</v>
      </c>
      <c r="I106" s="39" t="s">
        <v>122</v>
      </c>
      <c r="J106" s="39" t="s">
        <v>123</v>
      </c>
      <c r="K106" s="40">
        <v>67.5</v>
      </c>
      <c r="L106" s="40">
        <v>5</v>
      </c>
      <c r="M106" s="40">
        <v>8</v>
      </c>
      <c r="N106" s="56">
        <v>4.7596382674916705E-2</v>
      </c>
      <c r="O106" s="43">
        <v>1087</v>
      </c>
      <c r="P106" s="40">
        <v>69.7</v>
      </c>
      <c r="Q106" s="39" t="s">
        <v>181</v>
      </c>
      <c r="R106" s="40">
        <v>22.5</v>
      </c>
      <c r="S106" s="39" t="s">
        <v>181</v>
      </c>
      <c r="T106" s="39" t="s">
        <v>165</v>
      </c>
      <c r="U106" s="40">
        <v>45</v>
      </c>
      <c r="V106" s="40">
        <v>45</v>
      </c>
      <c r="W106" s="40">
        <v>31.81980515339464</v>
      </c>
      <c r="X106" s="40">
        <v>31.819805153394636</v>
      </c>
      <c r="Y106" s="40">
        <v>-24.5</v>
      </c>
      <c r="Z106" s="40">
        <v>0</v>
      </c>
      <c r="AA106" s="40">
        <v>18.150000000000002</v>
      </c>
      <c r="AB106" s="40">
        <v>90</v>
      </c>
      <c r="AC106" s="40">
        <v>32</v>
      </c>
      <c r="AD106" s="40">
        <v>0</v>
      </c>
      <c r="AE106" s="40">
        <v>90</v>
      </c>
      <c r="AF106" s="40">
        <v>3</v>
      </c>
      <c r="AG106" s="44" t="s">
        <v>323</v>
      </c>
      <c r="AH106" s="40">
        <f>VLOOKUP($A106,'[2]Script-VRA-Script'!$A$12:$AF$515,27,FALSE)</f>
        <v>5</v>
      </c>
      <c r="AI106" s="40">
        <f>VLOOKUP($A106,'[2]Script-VRA-Script'!$A$12:$AF$515,28,FALSE)</f>
        <v>2</v>
      </c>
      <c r="AJ106" s="45">
        <f>VLOOKUP($A106,'[2]Script-VRA-Script'!$A$12:$AF$515,29,FALSE)</f>
        <v>8.1168831168831168E-2</v>
      </c>
      <c r="AK106" s="39">
        <f t="shared" si="2"/>
        <v>500</v>
      </c>
      <c r="AL106" s="44" t="s">
        <v>323</v>
      </c>
    </row>
    <row r="107" spans="1:38" x14ac:dyDescent="0.25">
      <c r="A107" s="37">
        <v>236</v>
      </c>
      <c r="B107" s="38" t="s">
        <v>324</v>
      </c>
      <c r="C107" s="39"/>
      <c r="D107" s="40">
        <v>30</v>
      </c>
      <c r="E107" s="40">
        <v>100</v>
      </c>
      <c r="F107" s="41">
        <v>0.02</v>
      </c>
      <c r="G107" s="41">
        <v>0.3</v>
      </c>
      <c r="H107" s="39" t="s">
        <v>121</v>
      </c>
      <c r="I107" s="39" t="s">
        <v>122</v>
      </c>
      <c r="J107" s="39" t="s">
        <v>123</v>
      </c>
      <c r="K107" s="40">
        <v>67.5</v>
      </c>
      <c r="L107" s="40">
        <v>5</v>
      </c>
      <c r="M107" s="40">
        <v>8</v>
      </c>
      <c r="N107" s="56">
        <v>4.7596382674916705E-2</v>
      </c>
      <c r="O107" s="43">
        <v>1087</v>
      </c>
      <c r="P107" s="40">
        <v>9219.3000000000011</v>
      </c>
      <c r="Q107" s="39" t="s">
        <v>181</v>
      </c>
      <c r="R107" s="40">
        <v>22.5</v>
      </c>
      <c r="S107" s="39" t="s">
        <v>181</v>
      </c>
      <c r="T107" s="39" t="s">
        <v>165</v>
      </c>
      <c r="U107" s="40">
        <v>45</v>
      </c>
      <c r="V107" s="40">
        <v>45</v>
      </c>
      <c r="W107" s="40">
        <v>31.81980515339464</v>
      </c>
      <c r="X107" s="40">
        <v>31.819805153394636</v>
      </c>
      <c r="Y107" s="40">
        <v>-24.5</v>
      </c>
      <c r="Z107" s="40">
        <v>0</v>
      </c>
      <c r="AA107" s="40">
        <v>18.150000000000002</v>
      </c>
      <c r="AB107" s="40">
        <v>90</v>
      </c>
      <c r="AC107" s="40">
        <v>32</v>
      </c>
      <c r="AD107" s="40">
        <v>0</v>
      </c>
      <c r="AE107" s="40">
        <v>90</v>
      </c>
      <c r="AF107" s="40">
        <v>3</v>
      </c>
      <c r="AG107" s="44" t="s">
        <v>325</v>
      </c>
      <c r="AH107" s="40">
        <f>VLOOKUP($A107,'[2]Script-VRA-Script'!$A$12:$AF$515,27,FALSE)</f>
        <v>5</v>
      </c>
      <c r="AI107" s="40">
        <f>VLOOKUP($A107,'[2]Script-VRA-Script'!$A$12:$AF$515,28,FALSE)</f>
        <v>2</v>
      </c>
      <c r="AJ107" s="45">
        <f>VLOOKUP($A107,'[2]Script-VRA-Script'!$A$12:$AF$515,29,FALSE)</f>
        <v>8.1168831168831168E-2</v>
      </c>
      <c r="AK107" s="39">
        <f t="shared" si="2"/>
        <v>500</v>
      </c>
      <c r="AL107" s="44" t="s">
        <v>325</v>
      </c>
    </row>
    <row r="108" spans="1:38" x14ac:dyDescent="0.25">
      <c r="A108" s="37">
        <v>241</v>
      </c>
      <c r="B108" s="38" t="s">
        <v>326</v>
      </c>
      <c r="C108" s="39"/>
      <c r="D108" s="40">
        <v>30</v>
      </c>
      <c r="E108" s="40">
        <v>100</v>
      </c>
      <c r="F108" s="41">
        <v>0.02</v>
      </c>
      <c r="G108" s="41">
        <v>0.3</v>
      </c>
      <c r="H108" s="39" t="s">
        <v>121</v>
      </c>
      <c r="I108" s="39" t="s">
        <v>122</v>
      </c>
      <c r="J108" s="39" t="s">
        <v>123</v>
      </c>
      <c r="K108" s="40">
        <v>67.5</v>
      </c>
      <c r="L108" s="40">
        <v>5</v>
      </c>
      <c r="M108" s="40">
        <v>8</v>
      </c>
      <c r="N108" s="56">
        <v>5.235602094240837E-2</v>
      </c>
      <c r="O108" s="43">
        <v>1087</v>
      </c>
      <c r="P108" s="40">
        <v>4465.6000000000004</v>
      </c>
      <c r="Q108" s="39" t="s">
        <v>181</v>
      </c>
      <c r="R108" s="40">
        <v>22.5</v>
      </c>
      <c r="S108" s="39" t="s">
        <v>181</v>
      </c>
      <c r="T108" s="39" t="s">
        <v>125</v>
      </c>
      <c r="U108" s="40">
        <v>45</v>
      </c>
      <c r="V108" s="40">
        <v>45</v>
      </c>
      <c r="W108" s="40">
        <v>31.81980515339464</v>
      </c>
      <c r="X108" s="40">
        <v>31.819805153394636</v>
      </c>
      <c r="Y108" s="40">
        <v>-11.89</v>
      </c>
      <c r="Z108" s="40">
        <v>0</v>
      </c>
      <c r="AA108" s="40">
        <v>18.150000000000002</v>
      </c>
      <c r="AB108" s="40">
        <v>90</v>
      </c>
      <c r="AC108" s="40">
        <v>32</v>
      </c>
      <c r="AD108" s="40">
        <v>0</v>
      </c>
      <c r="AE108" s="40">
        <v>90</v>
      </c>
      <c r="AF108" s="40">
        <v>3</v>
      </c>
      <c r="AG108" s="44" t="s">
        <v>327</v>
      </c>
      <c r="AH108" s="40">
        <f>VLOOKUP($A108,'[2]Script-VRA-Script'!$A$12:$AF$515,27,FALSE)</f>
        <v>5</v>
      </c>
      <c r="AI108" s="40">
        <f>VLOOKUP($A108,'[2]Script-VRA-Script'!$A$12:$AF$515,28,FALSE)</f>
        <v>2</v>
      </c>
      <c r="AJ108" s="45">
        <f>VLOOKUP($A108,'[2]Script-VRA-Script'!$A$12:$AF$515,29,FALSE)</f>
        <v>8.9285714285714288E-2</v>
      </c>
      <c r="AK108" s="39">
        <f t="shared" si="2"/>
        <v>500</v>
      </c>
      <c r="AL108" s="44" t="s">
        <v>327</v>
      </c>
    </row>
    <row r="109" spans="1:38" x14ac:dyDescent="0.25">
      <c r="A109" s="37">
        <v>241</v>
      </c>
      <c r="B109" s="38" t="s">
        <v>328</v>
      </c>
      <c r="C109" s="39"/>
      <c r="D109" s="40">
        <v>30</v>
      </c>
      <c r="E109" s="40">
        <v>100</v>
      </c>
      <c r="F109" s="41">
        <v>0.02</v>
      </c>
      <c r="G109" s="41">
        <v>0.3</v>
      </c>
      <c r="H109" s="39" t="s">
        <v>121</v>
      </c>
      <c r="I109" s="39" t="s">
        <v>122</v>
      </c>
      <c r="J109" s="39" t="s">
        <v>123</v>
      </c>
      <c r="K109" s="40">
        <v>67.5</v>
      </c>
      <c r="L109" s="40">
        <v>5</v>
      </c>
      <c r="M109" s="40">
        <v>8</v>
      </c>
      <c r="N109" s="56">
        <v>5.235602094240837E-2</v>
      </c>
      <c r="O109" s="43">
        <v>1087</v>
      </c>
      <c r="P109" s="40">
        <v>8897.2000000000007</v>
      </c>
      <c r="Q109" s="39" t="s">
        <v>181</v>
      </c>
      <c r="R109" s="40">
        <v>22.5</v>
      </c>
      <c r="S109" s="39" t="s">
        <v>181</v>
      </c>
      <c r="T109" s="39" t="s">
        <v>125</v>
      </c>
      <c r="U109" s="40">
        <v>45</v>
      </c>
      <c r="V109" s="40">
        <v>45</v>
      </c>
      <c r="W109" s="40">
        <v>31.81980515339464</v>
      </c>
      <c r="X109" s="40">
        <v>31.819805153394636</v>
      </c>
      <c r="Y109" s="40">
        <v>-11.89</v>
      </c>
      <c r="Z109" s="40">
        <v>0</v>
      </c>
      <c r="AA109" s="40">
        <v>18.150000000000002</v>
      </c>
      <c r="AB109" s="40">
        <v>90</v>
      </c>
      <c r="AC109" s="40">
        <v>32</v>
      </c>
      <c r="AD109" s="40">
        <v>0</v>
      </c>
      <c r="AE109" s="40">
        <v>90</v>
      </c>
      <c r="AF109" s="40">
        <v>3</v>
      </c>
      <c r="AG109" s="44" t="s">
        <v>329</v>
      </c>
      <c r="AH109" s="40">
        <f>VLOOKUP($A109,'[2]Script-VRA-Script'!$A$12:$AF$515,27,FALSE)</f>
        <v>5</v>
      </c>
      <c r="AI109" s="40">
        <f>VLOOKUP($A109,'[2]Script-VRA-Script'!$A$12:$AF$515,28,FALSE)</f>
        <v>2</v>
      </c>
      <c r="AJ109" s="45">
        <f>VLOOKUP($A109,'[2]Script-VRA-Script'!$A$12:$AF$515,29,FALSE)</f>
        <v>8.9285714285714288E-2</v>
      </c>
      <c r="AK109" s="39">
        <f t="shared" si="2"/>
        <v>500</v>
      </c>
      <c r="AL109" s="44" t="s">
        <v>329</v>
      </c>
    </row>
    <row r="110" spans="1:38" x14ac:dyDescent="0.25">
      <c r="A110" s="37">
        <v>241</v>
      </c>
      <c r="B110" s="38" t="s">
        <v>568</v>
      </c>
      <c r="C110" s="39"/>
      <c r="D110" s="40">
        <v>30</v>
      </c>
      <c r="E110" s="40">
        <v>100</v>
      </c>
      <c r="F110" s="41">
        <v>0.02</v>
      </c>
      <c r="G110" s="41">
        <v>0.3</v>
      </c>
      <c r="H110" s="39" t="s">
        <v>121</v>
      </c>
      <c r="I110" s="39" t="s">
        <v>122</v>
      </c>
      <c r="J110" s="39" t="s">
        <v>123</v>
      </c>
      <c r="K110" s="40">
        <v>67.5</v>
      </c>
      <c r="L110" s="40">
        <v>5</v>
      </c>
      <c r="M110" s="40">
        <v>8</v>
      </c>
      <c r="N110" s="56">
        <v>5.235602094240837E-2</v>
      </c>
      <c r="O110" s="43">
        <v>1087</v>
      </c>
      <c r="P110" s="40">
        <v>9578.3000000000011</v>
      </c>
      <c r="Q110" s="39" t="s">
        <v>181</v>
      </c>
      <c r="R110" s="40">
        <v>22.5</v>
      </c>
      <c r="S110" s="39" t="s">
        <v>181</v>
      </c>
      <c r="T110" s="39" t="s">
        <v>125</v>
      </c>
      <c r="U110" s="40">
        <v>45</v>
      </c>
      <c r="V110" s="40">
        <v>45</v>
      </c>
      <c r="W110" s="40">
        <v>31.81980515339464</v>
      </c>
      <c r="X110" s="40">
        <v>31.819805153394636</v>
      </c>
      <c r="Y110" s="40">
        <v>-11.89</v>
      </c>
      <c r="Z110" s="40">
        <v>0</v>
      </c>
      <c r="AA110" s="40">
        <v>18.150000000000002</v>
      </c>
      <c r="AB110" s="40">
        <v>90</v>
      </c>
      <c r="AC110" s="40">
        <v>32</v>
      </c>
      <c r="AD110" s="40">
        <v>0</v>
      </c>
      <c r="AE110" s="40">
        <v>90</v>
      </c>
      <c r="AF110" s="40">
        <v>3</v>
      </c>
      <c r="AG110" s="44" t="s">
        <v>569</v>
      </c>
      <c r="AH110" s="40">
        <f>VLOOKUP($A110,'[2]Script-VRA-Script'!$A$12:$AF$515,27,FALSE)</f>
        <v>5</v>
      </c>
      <c r="AI110" s="40">
        <f>VLOOKUP($A110,'[2]Script-VRA-Script'!$A$12:$AF$515,28,FALSE)</f>
        <v>2</v>
      </c>
      <c r="AJ110" s="45">
        <f>VLOOKUP($A110,'[2]Script-VRA-Script'!$A$12:$AF$515,29,FALSE)</f>
        <v>8.9285714285714288E-2</v>
      </c>
      <c r="AK110" s="39">
        <f t="shared" si="2"/>
        <v>500</v>
      </c>
      <c r="AL110" s="44" t="s">
        <v>569</v>
      </c>
    </row>
    <row r="111" spans="1:38" x14ac:dyDescent="0.25">
      <c r="A111" s="37">
        <v>245</v>
      </c>
      <c r="B111" s="38" t="s">
        <v>330</v>
      </c>
      <c r="C111" s="39"/>
      <c r="D111" s="40">
        <v>30</v>
      </c>
      <c r="E111" s="40">
        <v>100</v>
      </c>
      <c r="F111" s="41">
        <v>0.02</v>
      </c>
      <c r="G111" s="41">
        <v>0.3</v>
      </c>
      <c r="H111" s="39" t="s">
        <v>121</v>
      </c>
      <c r="I111" s="39" t="s">
        <v>122</v>
      </c>
      <c r="J111" s="39" t="s">
        <v>180</v>
      </c>
      <c r="K111" s="40">
        <v>22.5</v>
      </c>
      <c r="L111" s="40">
        <v>5</v>
      </c>
      <c r="M111" s="40">
        <v>8</v>
      </c>
      <c r="N111" s="56">
        <v>4.7596382674916705E-2</v>
      </c>
      <c r="O111" s="43">
        <v>1087</v>
      </c>
      <c r="P111" s="40">
        <v>107.9</v>
      </c>
      <c r="Q111" s="39" t="s">
        <v>124</v>
      </c>
      <c r="R111" s="40">
        <v>67.5</v>
      </c>
      <c r="S111" s="39" t="s">
        <v>124</v>
      </c>
      <c r="T111" s="39" t="s">
        <v>165</v>
      </c>
      <c r="U111" s="40">
        <v>45</v>
      </c>
      <c r="V111" s="40">
        <v>45</v>
      </c>
      <c r="W111" s="40">
        <v>31.81980515339464</v>
      </c>
      <c r="X111" s="40">
        <v>31.819805153394636</v>
      </c>
      <c r="Y111" s="40">
        <v>-24.5</v>
      </c>
      <c r="Z111" s="40">
        <v>0</v>
      </c>
      <c r="AA111" s="40">
        <v>18.150000000000002</v>
      </c>
      <c r="AB111" s="40">
        <v>90</v>
      </c>
      <c r="AC111" s="40">
        <v>32</v>
      </c>
      <c r="AD111" s="40">
        <v>0</v>
      </c>
      <c r="AE111" s="40">
        <v>90</v>
      </c>
      <c r="AF111" s="40">
        <v>3</v>
      </c>
      <c r="AG111" s="44" t="s">
        <v>331</v>
      </c>
      <c r="AH111" s="40">
        <f>VLOOKUP($A111,'[2]Script-VRA-Script'!$A$12:$AF$515,27,FALSE)</f>
        <v>5</v>
      </c>
      <c r="AI111" s="40">
        <f>VLOOKUP($A111,'[2]Script-VRA-Script'!$A$12:$AF$515,28,FALSE)</f>
        <v>2</v>
      </c>
      <c r="AJ111" s="45">
        <f>VLOOKUP($A111,'[2]Script-VRA-Script'!$A$12:$AF$515,29,FALSE)</f>
        <v>8.1168831168831168E-2</v>
      </c>
      <c r="AK111" s="39">
        <f t="shared" si="2"/>
        <v>500</v>
      </c>
      <c r="AL111" s="44" t="s">
        <v>331</v>
      </c>
    </row>
    <row r="112" spans="1:38" x14ac:dyDescent="0.25">
      <c r="A112" s="37">
        <v>245</v>
      </c>
      <c r="B112" s="38" t="s">
        <v>332</v>
      </c>
      <c r="C112" s="39"/>
      <c r="D112" s="40">
        <v>30</v>
      </c>
      <c r="E112" s="40">
        <v>100</v>
      </c>
      <c r="F112" s="41">
        <v>0.02</v>
      </c>
      <c r="G112" s="41">
        <v>0.3</v>
      </c>
      <c r="H112" s="39" t="s">
        <v>121</v>
      </c>
      <c r="I112" s="39" t="s">
        <v>122</v>
      </c>
      <c r="J112" s="39" t="s">
        <v>180</v>
      </c>
      <c r="K112" s="40">
        <v>22.5</v>
      </c>
      <c r="L112" s="40">
        <v>5</v>
      </c>
      <c r="M112" s="40">
        <v>8</v>
      </c>
      <c r="N112" s="56">
        <v>4.7596382674916705E-2</v>
      </c>
      <c r="O112" s="43">
        <v>1087</v>
      </c>
      <c r="P112" s="40">
        <v>4357.5</v>
      </c>
      <c r="Q112" s="39" t="s">
        <v>124</v>
      </c>
      <c r="R112" s="40">
        <v>67.5</v>
      </c>
      <c r="S112" s="39" t="s">
        <v>124</v>
      </c>
      <c r="T112" s="39" t="s">
        <v>165</v>
      </c>
      <c r="U112" s="40">
        <v>45</v>
      </c>
      <c r="V112" s="40">
        <v>45</v>
      </c>
      <c r="W112" s="40">
        <v>31.81980515339464</v>
      </c>
      <c r="X112" s="40">
        <v>31.819805153394636</v>
      </c>
      <c r="Y112" s="40">
        <v>-24.5</v>
      </c>
      <c r="Z112" s="40">
        <v>0</v>
      </c>
      <c r="AA112" s="40">
        <v>18.150000000000002</v>
      </c>
      <c r="AB112" s="40">
        <v>90</v>
      </c>
      <c r="AC112" s="40">
        <v>32</v>
      </c>
      <c r="AD112" s="40">
        <v>0</v>
      </c>
      <c r="AE112" s="40">
        <v>90</v>
      </c>
      <c r="AF112" s="40">
        <v>3</v>
      </c>
      <c r="AG112" s="44" t="s">
        <v>333</v>
      </c>
      <c r="AH112" s="40">
        <f>VLOOKUP($A112,'[2]Script-VRA-Script'!$A$12:$AF$515,27,FALSE)</f>
        <v>5</v>
      </c>
      <c r="AI112" s="40">
        <f>VLOOKUP($A112,'[2]Script-VRA-Script'!$A$12:$AF$515,28,FALSE)</f>
        <v>2</v>
      </c>
      <c r="AJ112" s="45">
        <f>VLOOKUP($A112,'[2]Script-VRA-Script'!$A$12:$AF$515,29,FALSE)</f>
        <v>8.1168831168831168E-2</v>
      </c>
      <c r="AK112" s="39">
        <f t="shared" si="2"/>
        <v>500</v>
      </c>
      <c r="AL112" s="44" t="s">
        <v>333</v>
      </c>
    </row>
    <row r="113" spans="1:38" x14ac:dyDescent="0.25">
      <c r="A113" s="37">
        <v>250</v>
      </c>
      <c r="B113" s="38" t="s">
        <v>334</v>
      </c>
      <c r="C113" s="39"/>
      <c r="D113" s="40">
        <v>30</v>
      </c>
      <c r="E113" s="40">
        <v>100</v>
      </c>
      <c r="F113" s="41">
        <v>0.02</v>
      </c>
      <c r="G113" s="41">
        <v>0.3</v>
      </c>
      <c r="H113" s="39" t="s">
        <v>121</v>
      </c>
      <c r="I113" s="39" t="s">
        <v>122</v>
      </c>
      <c r="J113" s="39" t="s">
        <v>180</v>
      </c>
      <c r="K113" s="40">
        <v>22.5</v>
      </c>
      <c r="L113" s="40">
        <v>5</v>
      </c>
      <c r="M113" s="40">
        <v>8</v>
      </c>
      <c r="N113" s="56">
        <v>5.235602094240837E-2</v>
      </c>
      <c r="O113" s="43">
        <v>1087</v>
      </c>
      <c r="P113" s="40">
        <v>4428.1000000000004</v>
      </c>
      <c r="Q113" s="39" t="s">
        <v>124</v>
      </c>
      <c r="R113" s="40">
        <v>67.5</v>
      </c>
      <c r="S113" s="39" t="s">
        <v>124</v>
      </c>
      <c r="T113" s="39" t="s">
        <v>125</v>
      </c>
      <c r="U113" s="40">
        <v>45</v>
      </c>
      <c r="V113" s="40">
        <v>45</v>
      </c>
      <c r="W113" s="40">
        <v>31.81980515339464</v>
      </c>
      <c r="X113" s="40">
        <v>31.819805153394636</v>
      </c>
      <c r="Y113" s="40">
        <v>-11.89</v>
      </c>
      <c r="Z113" s="40">
        <v>0</v>
      </c>
      <c r="AA113" s="40">
        <v>18.150000000000002</v>
      </c>
      <c r="AB113" s="40">
        <v>90</v>
      </c>
      <c r="AC113" s="40">
        <v>32</v>
      </c>
      <c r="AD113" s="40">
        <v>0</v>
      </c>
      <c r="AE113" s="40">
        <v>90</v>
      </c>
      <c r="AF113" s="40">
        <v>3</v>
      </c>
      <c r="AG113" s="44" t="s">
        <v>335</v>
      </c>
      <c r="AH113" s="40">
        <f>VLOOKUP($A113,'[2]Script-VRA-Script'!$A$12:$AF$515,27,FALSE)</f>
        <v>5</v>
      </c>
      <c r="AI113" s="40">
        <f>VLOOKUP($A113,'[2]Script-VRA-Script'!$A$12:$AF$515,28,FALSE)</f>
        <v>2</v>
      </c>
      <c r="AJ113" s="45">
        <f>VLOOKUP($A113,'[2]Script-VRA-Script'!$A$12:$AF$515,29,FALSE)</f>
        <v>8.9285714285714288E-2</v>
      </c>
      <c r="AK113" s="39">
        <f t="shared" si="2"/>
        <v>500</v>
      </c>
      <c r="AL113" s="44" t="s">
        <v>335</v>
      </c>
    </row>
    <row r="114" spans="1:38" x14ac:dyDescent="0.25">
      <c r="A114" s="37">
        <v>250</v>
      </c>
      <c r="B114" s="38" t="s">
        <v>336</v>
      </c>
      <c r="C114" s="39"/>
      <c r="D114" s="40">
        <v>30</v>
      </c>
      <c r="E114" s="40">
        <v>100</v>
      </c>
      <c r="F114" s="41">
        <v>0.02</v>
      </c>
      <c r="G114" s="41">
        <v>0.3</v>
      </c>
      <c r="H114" s="39" t="s">
        <v>121</v>
      </c>
      <c r="I114" s="39" t="s">
        <v>122</v>
      </c>
      <c r="J114" s="39" t="s">
        <v>180</v>
      </c>
      <c r="K114" s="40">
        <v>22.5</v>
      </c>
      <c r="L114" s="40">
        <v>5</v>
      </c>
      <c r="M114" s="40">
        <v>8</v>
      </c>
      <c r="N114" s="56">
        <v>5.235602094240837E-2</v>
      </c>
      <c r="O114" s="43">
        <v>1087</v>
      </c>
      <c r="P114" s="40">
        <v>9545.6</v>
      </c>
      <c r="Q114" s="39" t="s">
        <v>124</v>
      </c>
      <c r="R114" s="40">
        <v>67.5</v>
      </c>
      <c r="S114" s="39" t="s">
        <v>124</v>
      </c>
      <c r="T114" s="39" t="s">
        <v>125</v>
      </c>
      <c r="U114" s="40">
        <v>45</v>
      </c>
      <c r="V114" s="40">
        <v>45</v>
      </c>
      <c r="W114" s="40">
        <v>31.81980515339464</v>
      </c>
      <c r="X114" s="40">
        <v>31.819805153394636</v>
      </c>
      <c r="Y114" s="40">
        <v>-11.89</v>
      </c>
      <c r="Z114" s="40">
        <v>0</v>
      </c>
      <c r="AA114" s="40">
        <v>18.150000000000002</v>
      </c>
      <c r="AB114" s="40">
        <v>90</v>
      </c>
      <c r="AC114" s="40">
        <v>32</v>
      </c>
      <c r="AD114" s="40">
        <v>0</v>
      </c>
      <c r="AE114" s="40">
        <v>90</v>
      </c>
      <c r="AF114" s="40">
        <v>3</v>
      </c>
      <c r="AG114" s="44" t="s">
        <v>337</v>
      </c>
      <c r="AH114" s="40">
        <f>VLOOKUP($A114,'[2]Script-VRA-Script'!$A$12:$AF$515,27,FALSE)</f>
        <v>5</v>
      </c>
      <c r="AI114" s="40">
        <f>VLOOKUP($A114,'[2]Script-VRA-Script'!$A$12:$AF$515,28,FALSE)</f>
        <v>2</v>
      </c>
      <c r="AJ114" s="45">
        <f>VLOOKUP($A114,'[2]Script-VRA-Script'!$A$12:$AF$515,29,FALSE)</f>
        <v>8.9285714285714288E-2</v>
      </c>
      <c r="AK114" s="39">
        <f t="shared" si="2"/>
        <v>500</v>
      </c>
      <c r="AL114" s="44" t="s">
        <v>337</v>
      </c>
    </row>
    <row r="115" spans="1:38" x14ac:dyDescent="0.25">
      <c r="A115" s="37">
        <v>250</v>
      </c>
      <c r="B115" s="38" t="s">
        <v>338</v>
      </c>
      <c r="C115" s="39"/>
      <c r="D115" s="40">
        <v>30</v>
      </c>
      <c r="E115" s="40">
        <v>100</v>
      </c>
      <c r="F115" s="41">
        <v>0.02</v>
      </c>
      <c r="G115" s="41">
        <v>0.3</v>
      </c>
      <c r="H115" s="39" t="s">
        <v>121</v>
      </c>
      <c r="I115" s="39" t="s">
        <v>122</v>
      </c>
      <c r="J115" s="39" t="s">
        <v>180</v>
      </c>
      <c r="K115" s="40">
        <v>22.5</v>
      </c>
      <c r="L115" s="40">
        <v>5</v>
      </c>
      <c r="M115" s="40">
        <v>8</v>
      </c>
      <c r="N115" s="56">
        <v>5.235602094240837E-2</v>
      </c>
      <c r="O115" s="43">
        <v>1087</v>
      </c>
      <c r="P115" s="40">
        <v>9597.1</v>
      </c>
      <c r="Q115" s="39" t="s">
        <v>124</v>
      </c>
      <c r="R115" s="40">
        <v>67.5</v>
      </c>
      <c r="S115" s="39" t="s">
        <v>124</v>
      </c>
      <c r="T115" s="39" t="s">
        <v>125</v>
      </c>
      <c r="U115" s="40">
        <v>45</v>
      </c>
      <c r="V115" s="40">
        <v>45</v>
      </c>
      <c r="W115" s="40">
        <v>31.81980515339464</v>
      </c>
      <c r="X115" s="40">
        <v>31.819805153394636</v>
      </c>
      <c r="Y115" s="40">
        <v>-11.89</v>
      </c>
      <c r="Z115" s="40">
        <v>0</v>
      </c>
      <c r="AA115" s="40">
        <v>18.150000000000002</v>
      </c>
      <c r="AB115" s="40">
        <v>90</v>
      </c>
      <c r="AC115" s="40">
        <v>32</v>
      </c>
      <c r="AD115" s="40">
        <v>0</v>
      </c>
      <c r="AE115" s="40">
        <v>90</v>
      </c>
      <c r="AF115" s="40">
        <v>3</v>
      </c>
      <c r="AG115" s="44" t="s">
        <v>339</v>
      </c>
      <c r="AH115" s="40">
        <f>VLOOKUP($A115,'[2]Script-VRA-Script'!$A$12:$AF$515,27,FALSE)</f>
        <v>5</v>
      </c>
      <c r="AI115" s="40">
        <f>VLOOKUP($A115,'[2]Script-VRA-Script'!$A$12:$AF$515,28,FALSE)</f>
        <v>2</v>
      </c>
      <c r="AJ115" s="45">
        <f>VLOOKUP($A115,'[2]Script-VRA-Script'!$A$12:$AF$515,29,FALSE)</f>
        <v>8.9285714285714288E-2</v>
      </c>
      <c r="AK115" s="39">
        <f t="shared" si="2"/>
        <v>500</v>
      </c>
      <c r="AL115" s="44" t="s">
        <v>339</v>
      </c>
    </row>
    <row r="116" spans="1:38" x14ac:dyDescent="0.25">
      <c r="A116" s="37">
        <v>254</v>
      </c>
      <c r="B116" s="38" t="s">
        <v>340</v>
      </c>
      <c r="C116" s="39"/>
      <c r="D116" s="40">
        <v>30</v>
      </c>
      <c r="E116" s="40">
        <v>100</v>
      </c>
      <c r="F116" s="41">
        <v>0.02</v>
      </c>
      <c r="G116" s="41">
        <v>0.3</v>
      </c>
      <c r="H116" s="39" t="s">
        <v>121</v>
      </c>
      <c r="I116" s="39" t="s">
        <v>122</v>
      </c>
      <c r="J116" s="39" t="s">
        <v>163</v>
      </c>
      <c r="K116" s="40">
        <v>202.5</v>
      </c>
      <c r="L116" s="40">
        <v>5</v>
      </c>
      <c r="M116" s="40">
        <v>8</v>
      </c>
      <c r="N116" s="56">
        <v>4.7596382674916705E-2</v>
      </c>
      <c r="O116" s="43">
        <v>1087</v>
      </c>
      <c r="P116" s="40">
        <v>1407.7</v>
      </c>
      <c r="Q116" s="39" t="s">
        <v>191</v>
      </c>
      <c r="R116" s="40">
        <v>157.5</v>
      </c>
      <c r="S116" s="39" t="s">
        <v>191</v>
      </c>
      <c r="T116" s="39" t="s">
        <v>165</v>
      </c>
      <c r="U116" s="40">
        <v>180</v>
      </c>
      <c r="V116" s="40">
        <v>45</v>
      </c>
      <c r="W116" s="40">
        <v>-45</v>
      </c>
      <c r="X116" s="40">
        <v>5.5107285922006977E-15</v>
      </c>
      <c r="Y116" s="40">
        <v>-24.5</v>
      </c>
      <c r="Z116" s="40">
        <v>0</v>
      </c>
      <c r="AA116" s="40">
        <v>18.150000000000002</v>
      </c>
      <c r="AB116" s="40">
        <v>90</v>
      </c>
      <c r="AC116" s="40">
        <v>32</v>
      </c>
      <c r="AD116" s="40">
        <v>0</v>
      </c>
      <c r="AE116" s="40">
        <v>90</v>
      </c>
      <c r="AF116" s="40">
        <v>3</v>
      </c>
      <c r="AG116" s="44" t="s">
        <v>341</v>
      </c>
      <c r="AH116" s="40">
        <f>VLOOKUP($A116,'[2]Script-VRA-Script'!$A$12:$AF$515,27,FALSE)</f>
        <v>5</v>
      </c>
      <c r="AI116" s="40">
        <f>VLOOKUP($A116,'[2]Script-VRA-Script'!$A$12:$AF$515,28,FALSE)</f>
        <v>2</v>
      </c>
      <c r="AJ116" s="45">
        <f>VLOOKUP($A116,'[2]Script-VRA-Script'!$A$12:$AF$515,29,FALSE)</f>
        <v>8.1168831168831168E-2</v>
      </c>
      <c r="AK116" s="39">
        <f t="shared" si="2"/>
        <v>500</v>
      </c>
      <c r="AL116" s="44" t="s">
        <v>341</v>
      </c>
    </row>
    <row r="117" spans="1:38" x14ac:dyDescent="0.25">
      <c r="A117" s="37">
        <v>254</v>
      </c>
      <c r="B117" s="38" t="s">
        <v>342</v>
      </c>
      <c r="C117" s="39"/>
      <c r="D117" s="40">
        <v>30</v>
      </c>
      <c r="E117" s="40">
        <v>100</v>
      </c>
      <c r="F117" s="41">
        <v>0.02</v>
      </c>
      <c r="G117" s="41">
        <v>0.3</v>
      </c>
      <c r="H117" s="39" t="s">
        <v>121</v>
      </c>
      <c r="I117" s="39" t="s">
        <v>122</v>
      </c>
      <c r="J117" s="39" t="s">
        <v>163</v>
      </c>
      <c r="K117" s="40">
        <v>202.5</v>
      </c>
      <c r="L117" s="40">
        <v>5</v>
      </c>
      <c r="M117" s="40">
        <v>8</v>
      </c>
      <c r="N117" s="56">
        <v>4.7596382674916705E-2</v>
      </c>
      <c r="O117" s="43">
        <v>1087</v>
      </c>
      <c r="P117" s="40">
        <v>4442</v>
      </c>
      <c r="Q117" s="39" t="s">
        <v>191</v>
      </c>
      <c r="R117" s="40">
        <v>157.5</v>
      </c>
      <c r="S117" s="39" t="s">
        <v>191</v>
      </c>
      <c r="T117" s="39" t="s">
        <v>165</v>
      </c>
      <c r="U117" s="40">
        <v>180</v>
      </c>
      <c r="V117" s="40">
        <v>45</v>
      </c>
      <c r="W117" s="40">
        <v>-45</v>
      </c>
      <c r="X117" s="40">
        <v>5.5107285922006977E-15</v>
      </c>
      <c r="Y117" s="40">
        <v>-24.5</v>
      </c>
      <c r="Z117" s="40">
        <v>0</v>
      </c>
      <c r="AA117" s="40">
        <v>18.150000000000002</v>
      </c>
      <c r="AB117" s="40">
        <v>90</v>
      </c>
      <c r="AC117" s="40">
        <v>32</v>
      </c>
      <c r="AD117" s="40">
        <v>0</v>
      </c>
      <c r="AE117" s="40">
        <v>90</v>
      </c>
      <c r="AF117" s="40">
        <v>3</v>
      </c>
      <c r="AG117" s="44" t="s">
        <v>343</v>
      </c>
      <c r="AH117" s="40">
        <f>VLOOKUP($A117,'[2]Script-VRA-Script'!$A$12:$AF$515,27,FALSE)</f>
        <v>5</v>
      </c>
      <c r="AI117" s="40">
        <f>VLOOKUP($A117,'[2]Script-VRA-Script'!$A$12:$AF$515,28,FALSE)</f>
        <v>2</v>
      </c>
      <c r="AJ117" s="45">
        <f>VLOOKUP($A117,'[2]Script-VRA-Script'!$A$12:$AF$515,29,FALSE)</f>
        <v>8.1168831168831168E-2</v>
      </c>
      <c r="AK117" s="39">
        <f t="shared" si="2"/>
        <v>500</v>
      </c>
      <c r="AL117" s="44" t="s">
        <v>343</v>
      </c>
    </row>
    <row r="118" spans="1:38" x14ac:dyDescent="0.25">
      <c r="A118" s="37">
        <v>259</v>
      </c>
      <c r="B118" s="38" t="s">
        <v>344</v>
      </c>
      <c r="C118" s="39"/>
      <c r="D118" s="40">
        <v>30</v>
      </c>
      <c r="E118" s="40">
        <v>100</v>
      </c>
      <c r="F118" s="41">
        <v>0.02</v>
      </c>
      <c r="G118" s="41">
        <v>0.3</v>
      </c>
      <c r="H118" s="39" t="s">
        <v>121</v>
      </c>
      <c r="I118" s="39" t="s">
        <v>122</v>
      </c>
      <c r="J118" s="39" t="s">
        <v>163</v>
      </c>
      <c r="K118" s="40">
        <v>202.5</v>
      </c>
      <c r="L118" s="40">
        <v>5</v>
      </c>
      <c r="M118" s="40">
        <v>8</v>
      </c>
      <c r="N118" s="56">
        <v>5.235602094240837E-2</v>
      </c>
      <c r="O118" s="43">
        <v>1087</v>
      </c>
      <c r="P118" s="40">
        <v>4419.5</v>
      </c>
      <c r="Q118" s="39" t="s">
        <v>191</v>
      </c>
      <c r="R118" s="40">
        <v>157.5</v>
      </c>
      <c r="S118" s="39" t="s">
        <v>191</v>
      </c>
      <c r="T118" s="39" t="s">
        <v>125</v>
      </c>
      <c r="U118" s="40">
        <v>180</v>
      </c>
      <c r="V118" s="40">
        <v>45</v>
      </c>
      <c r="W118" s="40">
        <v>-45</v>
      </c>
      <c r="X118" s="40">
        <v>5.5107285922006977E-15</v>
      </c>
      <c r="Y118" s="40">
        <v>-11.89</v>
      </c>
      <c r="Z118" s="40">
        <v>0</v>
      </c>
      <c r="AA118" s="40">
        <v>18.150000000000002</v>
      </c>
      <c r="AB118" s="40">
        <v>90</v>
      </c>
      <c r="AC118" s="40">
        <v>32</v>
      </c>
      <c r="AD118" s="40">
        <v>0</v>
      </c>
      <c r="AE118" s="40">
        <v>90</v>
      </c>
      <c r="AF118" s="40">
        <v>3</v>
      </c>
      <c r="AG118" s="44" t="s">
        <v>345</v>
      </c>
      <c r="AH118" s="40">
        <f>VLOOKUP($A118,'[2]Script-VRA-Script'!$A$12:$AF$515,27,FALSE)</f>
        <v>5</v>
      </c>
      <c r="AI118" s="40">
        <f>VLOOKUP($A118,'[2]Script-VRA-Script'!$A$12:$AF$515,28,FALSE)</f>
        <v>2</v>
      </c>
      <c r="AJ118" s="45">
        <f>VLOOKUP($A118,'[2]Script-VRA-Script'!$A$12:$AF$515,29,FALSE)</f>
        <v>8.9285714285714288E-2</v>
      </c>
      <c r="AK118" s="39">
        <f t="shared" si="2"/>
        <v>500</v>
      </c>
      <c r="AL118" s="44" t="s">
        <v>345</v>
      </c>
    </row>
    <row r="119" spans="1:38" x14ac:dyDescent="0.25">
      <c r="A119" s="37">
        <v>259</v>
      </c>
      <c r="B119" s="38" t="s">
        <v>346</v>
      </c>
      <c r="C119" s="39"/>
      <c r="D119" s="40">
        <v>30</v>
      </c>
      <c r="E119" s="40">
        <v>100</v>
      </c>
      <c r="F119" s="41">
        <v>0.02</v>
      </c>
      <c r="G119" s="41">
        <v>0.3</v>
      </c>
      <c r="H119" s="39" t="s">
        <v>121</v>
      </c>
      <c r="I119" s="39" t="s">
        <v>122</v>
      </c>
      <c r="J119" s="39" t="s">
        <v>163</v>
      </c>
      <c r="K119" s="40">
        <v>202.5</v>
      </c>
      <c r="L119" s="40">
        <v>5</v>
      </c>
      <c r="M119" s="40">
        <v>8</v>
      </c>
      <c r="N119" s="56">
        <v>5.235602094240837E-2</v>
      </c>
      <c r="O119" s="43">
        <v>1087</v>
      </c>
      <c r="P119" s="40">
        <v>9545.8000000000011</v>
      </c>
      <c r="Q119" s="39" t="s">
        <v>191</v>
      </c>
      <c r="R119" s="40">
        <v>157.5</v>
      </c>
      <c r="S119" s="39" t="s">
        <v>191</v>
      </c>
      <c r="T119" s="39" t="s">
        <v>125</v>
      </c>
      <c r="U119" s="40">
        <v>180</v>
      </c>
      <c r="V119" s="40">
        <v>45</v>
      </c>
      <c r="W119" s="40">
        <v>-45</v>
      </c>
      <c r="X119" s="40">
        <v>5.5107285922006977E-15</v>
      </c>
      <c r="Y119" s="40">
        <v>-11.89</v>
      </c>
      <c r="Z119" s="40">
        <v>0</v>
      </c>
      <c r="AA119" s="40">
        <v>18.150000000000002</v>
      </c>
      <c r="AB119" s="40">
        <v>90</v>
      </c>
      <c r="AC119" s="40">
        <v>32</v>
      </c>
      <c r="AD119" s="40">
        <v>0</v>
      </c>
      <c r="AE119" s="40">
        <v>90</v>
      </c>
      <c r="AF119" s="40">
        <v>3</v>
      </c>
      <c r="AG119" s="44" t="s">
        <v>347</v>
      </c>
      <c r="AH119" s="40">
        <f>VLOOKUP($A119,'[2]Script-VRA-Script'!$A$12:$AF$515,27,FALSE)</f>
        <v>5</v>
      </c>
      <c r="AI119" s="40">
        <f>VLOOKUP($A119,'[2]Script-VRA-Script'!$A$12:$AF$515,28,FALSE)</f>
        <v>2</v>
      </c>
      <c r="AJ119" s="45">
        <f>VLOOKUP($A119,'[2]Script-VRA-Script'!$A$12:$AF$515,29,FALSE)</f>
        <v>8.9285714285714288E-2</v>
      </c>
      <c r="AK119" s="39">
        <f t="shared" si="2"/>
        <v>500</v>
      </c>
      <c r="AL119" s="44" t="s">
        <v>347</v>
      </c>
    </row>
    <row r="120" spans="1:38" x14ac:dyDescent="0.25">
      <c r="A120" s="37">
        <v>267</v>
      </c>
      <c r="B120" s="38" t="s">
        <v>350</v>
      </c>
      <c r="C120" s="39"/>
      <c r="D120" s="40">
        <v>30</v>
      </c>
      <c r="E120" s="40">
        <v>100</v>
      </c>
      <c r="F120" s="41">
        <v>0.02</v>
      </c>
      <c r="G120" s="41">
        <v>0.3</v>
      </c>
      <c r="H120" s="39" t="s">
        <v>121</v>
      </c>
      <c r="I120" s="39" t="s">
        <v>122</v>
      </c>
      <c r="J120" s="39" t="s">
        <v>190</v>
      </c>
      <c r="K120" s="40">
        <v>157.5</v>
      </c>
      <c r="L120" s="40">
        <v>5</v>
      </c>
      <c r="M120" s="40">
        <v>8</v>
      </c>
      <c r="N120" s="56">
        <v>5.8173356602675967E-2</v>
      </c>
      <c r="O120" s="43">
        <v>1087</v>
      </c>
      <c r="P120" s="40">
        <v>3752.2000000000003</v>
      </c>
      <c r="Q120" s="39" t="s">
        <v>164</v>
      </c>
      <c r="R120" s="40">
        <v>202.5</v>
      </c>
      <c r="S120" s="39" t="s">
        <v>164</v>
      </c>
      <c r="T120" s="39" t="s">
        <v>125</v>
      </c>
      <c r="U120" s="40">
        <v>180</v>
      </c>
      <c r="V120" s="40">
        <v>45</v>
      </c>
      <c r="W120" s="40">
        <v>-45</v>
      </c>
      <c r="X120" s="40">
        <v>5.5107285922006977E-15</v>
      </c>
      <c r="Y120" s="40">
        <v>-11.89</v>
      </c>
      <c r="Z120" s="40">
        <v>0</v>
      </c>
      <c r="AA120" s="40">
        <v>18.150000000000002</v>
      </c>
      <c r="AB120" s="40">
        <v>90</v>
      </c>
      <c r="AC120" s="40">
        <v>32</v>
      </c>
      <c r="AD120" s="40">
        <v>0</v>
      </c>
      <c r="AE120" s="40">
        <v>90</v>
      </c>
      <c r="AF120" s="40">
        <v>3</v>
      </c>
      <c r="AG120" s="44" t="s">
        <v>351</v>
      </c>
      <c r="AH120" s="40">
        <f>VLOOKUP($A120,'[2]Script-VRA-Script'!$A$12:$AF$515,27,FALSE)</f>
        <v>5</v>
      </c>
      <c r="AI120" s="40">
        <f>VLOOKUP($A120,'[2]Script-VRA-Script'!$A$12:$AF$515,28,FALSE)</f>
        <v>2</v>
      </c>
      <c r="AJ120" s="45">
        <f>VLOOKUP($A120,'[2]Script-VRA-Script'!$A$12:$AF$515,29,FALSE)</f>
        <v>9.9206349206349201E-2</v>
      </c>
      <c r="AK120" s="39">
        <f t="shared" si="2"/>
        <v>500</v>
      </c>
      <c r="AL120" s="44" t="s">
        <v>351</v>
      </c>
    </row>
    <row r="121" spans="1:38" x14ac:dyDescent="0.25">
      <c r="A121" s="37">
        <v>268</v>
      </c>
      <c r="B121" s="38" t="s">
        <v>354</v>
      </c>
      <c r="C121" s="39"/>
      <c r="D121" s="40">
        <v>30</v>
      </c>
      <c r="E121" s="40">
        <v>100</v>
      </c>
      <c r="F121" s="41">
        <v>0.02</v>
      </c>
      <c r="G121" s="41">
        <v>0.3</v>
      </c>
      <c r="H121" s="39" t="s">
        <v>121</v>
      </c>
      <c r="I121" s="39" t="s">
        <v>122</v>
      </c>
      <c r="J121" s="39" t="s">
        <v>190</v>
      </c>
      <c r="K121" s="40">
        <v>157.5</v>
      </c>
      <c r="L121" s="40">
        <v>5</v>
      </c>
      <c r="M121" s="40">
        <v>8</v>
      </c>
      <c r="N121" s="56">
        <v>5.235602094240837E-2</v>
      </c>
      <c r="O121" s="43">
        <v>1087</v>
      </c>
      <c r="P121" s="40">
        <v>4419.6000000000004</v>
      </c>
      <c r="Q121" s="39" t="s">
        <v>164</v>
      </c>
      <c r="R121" s="40">
        <v>202.5</v>
      </c>
      <c r="S121" s="39" t="s">
        <v>164</v>
      </c>
      <c r="T121" s="39" t="s">
        <v>125</v>
      </c>
      <c r="U121" s="40">
        <v>180</v>
      </c>
      <c r="V121" s="40">
        <v>45</v>
      </c>
      <c r="W121" s="40">
        <v>-45</v>
      </c>
      <c r="X121" s="40">
        <v>5.5107285922006977E-15</v>
      </c>
      <c r="Y121" s="40">
        <v>-11.89</v>
      </c>
      <c r="Z121" s="40">
        <v>0</v>
      </c>
      <c r="AA121" s="40">
        <v>18.150000000000002</v>
      </c>
      <c r="AB121" s="40">
        <v>90</v>
      </c>
      <c r="AC121" s="40">
        <v>32</v>
      </c>
      <c r="AD121" s="40">
        <v>0</v>
      </c>
      <c r="AE121" s="40">
        <v>90</v>
      </c>
      <c r="AF121" s="40">
        <v>3</v>
      </c>
      <c r="AG121" s="44" t="s">
        <v>355</v>
      </c>
      <c r="AH121" s="40">
        <f>VLOOKUP($A121,'[2]Script-VRA-Script'!$A$12:$AF$515,27,FALSE)</f>
        <v>5</v>
      </c>
      <c r="AI121" s="40">
        <f>VLOOKUP($A121,'[2]Script-VRA-Script'!$A$12:$AF$515,28,FALSE)</f>
        <v>2</v>
      </c>
      <c r="AJ121" s="45">
        <f>VLOOKUP($A121,'[2]Script-VRA-Script'!$A$12:$AF$515,29,FALSE)</f>
        <v>8.9285714285714288E-2</v>
      </c>
      <c r="AK121" s="39">
        <f t="shared" si="2"/>
        <v>500</v>
      </c>
      <c r="AL121" s="44" t="s">
        <v>355</v>
      </c>
    </row>
    <row r="122" spans="1:38" x14ac:dyDescent="0.25">
      <c r="A122" s="37">
        <v>268</v>
      </c>
      <c r="B122" s="38" t="s">
        <v>356</v>
      </c>
      <c r="C122" s="39"/>
      <c r="D122" s="40">
        <v>30</v>
      </c>
      <c r="E122" s="40">
        <v>100</v>
      </c>
      <c r="F122" s="41">
        <v>0.02</v>
      </c>
      <c r="G122" s="41">
        <v>0.3</v>
      </c>
      <c r="H122" s="39" t="s">
        <v>121</v>
      </c>
      <c r="I122" s="39" t="s">
        <v>122</v>
      </c>
      <c r="J122" s="39" t="s">
        <v>190</v>
      </c>
      <c r="K122" s="40">
        <v>157.5</v>
      </c>
      <c r="L122" s="40">
        <v>5</v>
      </c>
      <c r="M122" s="40">
        <v>8</v>
      </c>
      <c r="N122" s="56">
        <v>5.235602094240837E-2</v>
      </c>
      <c r="O122" s="43">
        <v>1087</v>
      </c>
      <c r="P122" s="40">
        <v>9545.8000000000011</v>
      </c>
      <c r="Q122" s="39" t="s">
        <v>164</v>
      </c>
      <c r="R122" s="40">
        <v>202.5</v>
      </c>
      <c r="S122" s="39" t="s">
        <v>164</v>
      </c>
      <c r="T122" s="39" t="s">
        <v>125</v>
      </c>
      <c r="U122" s="40">
        <v>180</v>
      </c>
      <c r="V122" s="40">
        <v>45</v>
      </c>
      <c r="W122" s="40">
        <v>-45</v>
      </c>
      <c r="X122" s="40">
        <v>5.5107285922006977E-15</v>
      </c>
      <c r="Y122" s="40">
        <v>-11.89</v>
      </c>
      <c r="Z122" s="40">
        <v>0</v>
      </c>
      <c r="AA122" s="40">
        <v>18.150000000000002</v>
      </c>
      <c r="AB122" s="40">
        <v>90</v>
      </c>
      <c r="AC122" s="40">
        <v>32</v>
      </c>
      <c r="AD122" s="40">
        <v>0</v>
      </c>
      <c r="AE122" s="40">
        <v>90</v>
      </c>
      <c r="AF122" s="40">
        <v>3</v>
      </c>
      <c r="AG122" s="44" t="s">
        <v>357</v>
      </c>
      <c r="AH122" s="40">
        <f>VLOOKUP($A122,'[2]Script-VRA-Script'!$A$12:$AF$515,27,FALSE)</f>
        <v>5</v>
      </c>
      <c r="AI122" s="40">
        <f>VLOOKUP($A122,'[2]Script-VRA-Script'!$A$12:$AF$515,28,FALSE)</f>
        <v>2</v>
      </c>
      <c r="AJ122" s="45">
        <f>VLOOKUP($A122,'[2]Script-VRA-Script'!$A$12:$AF$515,29,FALSE)</f>
        <v>8.9285714285714288E-2</v>
      </c>
      <c r="AK122" s="39">
        <f t="shared" si="2"/>
        <v>500</v>
      </c>
      <c r="AL122" s="44" t="s">
        <v>357</v>
      </c>
    </row>
    <row r="123" spans="1:38" x14ac:dyDescent="0.25">
      <c r="A123" s="37">
        <v>272</v>
      </c>
      <c r="B123" s="38" t="s">
        <v>360</v>
      </c>
      <c r="C123" s="39"/>
      <c r="D123" s="40">
        <v>30</v>
      </c>
      <c r="E123" s="40">
        <v>100</v>
      </c>
      <c r="F123" s="41">
        <v>0.02</v>
      </c>
      <c r="G123" s="41">
        <v>0.3</v>
      </c>
      <c r="H123" s="39" t="s">
        <v>121</v>
      </c>
      <c r="I123" s="39" t="s">
        <v>122</v>
      </c>
      <c r="J123" s="39" t="s">
        <v>180</v>
      </c>
      <c r="K123" s="40">
        <v>22.5</v>
      </c>
      <c r="L123" s="40">
        <v>5</v>
      </c>
      <c r="M123" s="40">
        <v>8</v>
      </c>
      <c r="N123" s="56">
        <v>4.7596382674916705E-2</v>
      </c>
      <c r="O123" s="43">
        <v>1087</v>
      </c>
      <c r="P123" s="40">
        <v>107.9</v>
      </c>
      <c r="Q123" s="39" t="s">
        <v>199</v>
      </c>
      <c r="R123" s="40">
        <v>337.5</v>
      </c>
      <c r="S123" s="39" t="s">
        <v>199</v>
      </c>
      <c r="T123" s="39" t="s">
        <v>165</v>
      </c>
      <c r="U123" s="40">
        <v>360</v>
      </c>
      <c r="V123" s="40">
        <v>45</v>
      </c>
      <c r="W123" s="40">
        <v>45</v>
      </c>
      <c r="X123" s="40">
        <v>-1.1021457184401395E-14</v>
      </c>
      <c r="Y123" s="40">
        <v>-24.5</v>
      </c>
      <c r="Z123" s="40">
        <v>0</v>
      </c>
      <c r="AA123" s="40">
        <v>18.150000000000002</v>
      </c>
      <c r="AB123" s="40">
        <v>90</v>
      </c>
      <c r="AC123" s="40">
        <v>32</v>
      </c>
      <c r="AD123" s="40">
        <v>0</v>
      </c>
      <c r="AE123" s="40">
        <v>90</v>
      </c>
      <c r="AF123" s="40">
        <v>3</v>
      </c>
      <c r="AG123" s="44" t="s">
        <v>361</v>
      </c>
      <c r="AH123" s="40">
        <f>VLOOKUP($A123,'[2]Script-VRA-Script'!$A$12:$AF$515,27,FALSE)</f>
        <v>5</v>
      </c>
      <c r="AI123" s="40">
        <f>VLOOKUP($A123,'[2]Script-VRA-Script'!$A$12:$AF$515,28,FALSE)</f>
        <v>2</v>
      </c>
      <c r="AJ123" s="45">
        <f>VLOOKUP($A123,'[2]Script-VRA-Script'!$A$12:$AF$515,29,FALSE)</f>
        <v>8.1168831168831168E-2</v>
      </c>
      <c r="AK123" s="39">
        <f t="shared" si="2"/>
        <v>500</v>
      </c>
      <c r="AL123" s="44" t="s">
        <v>361</v>
      </c>
    </row>
    <row r="124" spans="1:38" x14ac:dyDescent="0.25">
      <c r="A124" s="37">
        <v>272</v>
      </c>
      <c r="B124" s="38" t="s">
        <v>362</v>
      </c>
      <c r="C124" s="39"/>
      <c r="D124" s="40">
        <v>30</v>
      </c>
      <c r="E124" s="40">
        <v>100</v>
      </c>
      <c r="F124" s="41">
        <v>0.02</v>
      </c>
      <c r="G124" s="41">
        <v>0.3</v>
      </c>
      <c r="H124" s="39" t="s">
        <v>121</v>
      </c>
      <c r="I124" s="39" t="s">
        <v>122</v>
      </c>
      <c r="J124" s="39" t="s">
        <v>180</v>
      </c>
      <c r="K124" s="40">
        <v>22.5</v>
      </c>
      <c r="L124" s="40">
        <v>5</v>
      </c>
      <c r="M124" s="40">
        <v>8</v>
      </c>
      <c r="N124" s="56">
        <v>4.7596382674916705E-2</v>
      </c>
      <c r="O124" s="43">
        <v>1087</v>
      </c>
      <c r="P124" s="40">
        <v>4357.5</v>
      </c>
      <c r="Q124" s="39" t="s">
        <v>199</v>
      </c>
      <c r="R124" s="40">
        <v>337.5</v>
      </c>
      <c r="S124" s="39" t="s">
        <v>199</v>
      </c>
      <c r="T124" s="39" t="s">
        <v>165</v>
      </c>
      <c r="U124" s="40">
        <v>360</v>
      </c>
      <c r="V124" s="40">
        <v>45</v>
      </c>
      <c r="W124" s="40">
        <v>45</v>
      </c>
      <c r="X124" s="40">
        <v>-1.1021457184401395E-14</v>
      </c>
      <c r="Y124" s="40">
        <v>-24.5</v>
      </c>
      <c r="Z124" s="40">
        <v>0</v>
      </c>
      <c r="AA124" s="40">
        <v>18.150000000000002</v>
      </c>
      <c r="AB124" s="40">
        <v>90</v>
      </c>
      <c r="AC124" s="40">
        <v>32</v>
      </c>
      <c r="AD124" s="40">
        <v>0</v>
      </c>
      <c r="AE124" s="40">
        <v>90</v>
      </c>
      <c r="AF124" s="40">
        <v>3</v>
      </c>
      <c r="AG124" s="44" t="s">
        <v>363</v>
      </c>
      <c r="AH124" s="40">
        <f>VLOOKUP($A124,'[2]Script-VRA-Script'!$A$12:$AF$515,27,FALSE)</f>
        <v>5</v>
      </c>
      <c r="AI124" s="40">
        <f>VLOOKUP($A124,'[2]Script-VRA-Script'!$A$12:$AF$515,28,FALSE)</f>
        <v>2</v>
      </c>
      <c r="AJ124" s="45">
        <f>VLOOKUP($A124,'[2]Script-VRA-Script'!$A$12:$AF$515,29,FALSE)</f>
        <v>8.1168831168831168E-2</v>
      </c>
      <c r="AK124" s="39">
        <f t="shared" si="2"/>
        <v>500</v>
      </c>
      <c r="AL124" s="44" t="s">
        <v>363</v>
      </c>
    </row>
    <row r="125" spans="1:38" x14ac:dyDescent="0.25">
      <c r="A125" s="37">
        <v>277</v>
      </c>
      <c r="B125" s="38" t="s">
        <v>364</v>
      </c>
      <c r="C125" s="39"/>
      <c r="D125" s="40">
        <v>30</v>
      </c>
      <c r="E125" s="40">
        <v>100</v>
      </c>
      <c r="F125" s="41">
        <v>0.02</v>
      </c>
      <c r="G125" s="41">
        <v>0.3</v>
      </c>
      <c r="H125" s="39" t="s">
        <v>121</v>
      </c>
      <c r="I125" s="39" t="s">
        <v>122</v>
      </c>
      <c r="J125" s="39" t="s">
        <v>180</v>
      </c>
      <c r="K125" s="40">
        <v>22.5</v>
      </c>
      <c r="L125" s="40">
        <v>5</v>
      </c>
      <c r="M125" s="40">
        <v>8</v>
      </c>
      <c r="N125" s="56">
        <v>5.235602094240837E-2</v>
      </c>
      <c r="O125" s="43">
        <v>1087</v>
      </c>
      <c r="P125" s="40">
        <v>4428.1000000000004</v>
      </c>
      <c r="Q125" s="39" t="s">
        <v>199</v>
      </c>
      <c r="R125" s="40">
        <v>337.5</v>
      </c>
      <c r="S125" s="39" t="s">
        <v>199</v>
      </c>
      <c r="T125" s="39" t="s">
        <v>125</v>
      </c>
      <c r="U125" s="40">
        <v>360</v>
      </c>
      <c r="V125" s="40">
        <v>45</v>
      </c>
      <c r="W125" s="40">
        <v>45</v>
      </c>
      <c r="X125" s="40">
        <v>-1.1021457184401395E-14</v>
      </c>
      <c r="Y125" s="40">
        <v>-11.89</v>
      </c>
      <c r="Z125" s="40">
        <v>0</v>
      </c>
      <c r="AA125" s="40">
        <v>18.150000000000002</v>
      </c>
      <c r="AB125" s="40">
        <v>90</v>
      </c>
      <c r="AC125" s="40">
        <v>32</v>
      </c>
      <c r="AD125" s="40">
        <v>0</v>
      </c>
      <c r="AE125" s="40">
        <v>90</v>
      </c>
      <c r="AF125" s="40">
        <v>3</v>
      </c>
      <c r="AG125" s="44" t="s">
        <v>365</v>
      </c>
      <c r="AH125" s="40">
        <f>VLOOKUP($A125,'[2]Script-VRA-Script'!$A$12:$AF$515,27,FALSE)</f>
        <v>5</v>
      </c>
      <c r="AI125" s="40">
        <f>VLOOKUP($A125,'[2]Script-VRA-Script'!$A$12:$AF$515,28,FALSE)</f>
        <v>2</v>
      </c>
      <c r="AJ125" s="45">
        <f>VLOOKUP($A125,'[2]Script-VRA-Script'!$A$12:$AF$515,29,FALSE)</f>
        <v>8.9285714285714288E-2</v>
      </c>
      <c r="AK125" s="39">
        <f t="shared" si="2"/>
        <v>500</v>
      </c>
      <c r="AL125" s="44" t="s">
        <v>365</v>
      </c>
    </row>
    <row r="126" spans="1:38" x14ac:dyDescent="0.25">
      <c r="A126" s="37">
        <v>277</v>
      </c>
      <c r="B126" s="38" t="s">
        <v>366</v>
      </c>
      <c r="C126" s="39"/>
      <c r="D126" s="40">
        <v>30</v>
      </c>
      <c r="E126" s="40">
        <v>100</v>
      </c>
      <c r="F126" s="41">
        <v>0.02</v>
      </c>
      <c r="G126" s="41">
        <v>0.3</v>
      </c>
      <c r="H126" s="39" t="s">
        <v>121</v>
      </c>
      <c r="I126" s="39" t="s">
        <v>122</v>
      </c>
      <c r="J126" s="39" t="s">
        <v>180</v>
      </c>
      <c r="K126" s="40">
        <v>22.5</v>
      </c>
      <c r="L126" s="40">
        <v>5</v>
      </c>
      <c r="M126" s="40">
        <v>8</v>
      </c>
      <c r="N126" s="56">
        <v>5.235602094240837E-2</v>
      </c>
      <c r="O126" s="43">
        <v>1087</v>
      </c>
      <c r="P126" s="40">
        <v>9545.6</v>
      </c>
      <c r="Q126" s="39" t="s">
        <v>199</v>
      </c>
      <c r="R126" s="40">
        <v>337.5</v>
      </c>
      <c r="S126" s="39" t="s">
        <v>199</v>
      </c>
      <c r="T126" s="39" t="s">
        <v>125</v>
      </c>
      <c r="U126" s="40">
        <v>360</v>
      </c>
      <c r="V126" s="40">
        <v>45</v>
      </c>
      <c r="W126" s="40">
        <v>45</v>
      </c>
      <c r="X126" s="40">
        <v>-1.1021457184401395E-14</v>
      </c>
      <c r="Y126" s="40">
        <v>-11.89</v>
      </c>
      <c r="Z126" s="40">
        <v>0</v>
      </c>
      <c r="AA126" s="40">
        <v>18.150000000000002</v>
      </c>
      <c r="AB126" s="40">
        <v>90</v>
      </c>
      <c r="AC126" s="40">
        <v>32</v>
      </c>
      <c r="AD126" s="40">
        <v>0</v>
      </c>
      <c r="AE126" s="40">
        <v>90</v>
      </c>
      <c r="AF126" s="40">
        <v>3</v>
      </c>
      <c r="AG126" s="44" t="s">
        <v>367</v>
      </c>
      <c r="AH126" s="40">
        <f>VLOOKUP($A126,'[2]Script-VRA-Script'!$A$12:$AF$515,27,FALSE)</f>
        <v>5</v>
      </c>
      <c r="AI126" s="40">
        <f>VLOOKUP($A126,'[2]Script-VRA-Script'!$A$12:$AF$515,28,FALSE)</f>
        <v>2</v>
      </c>
      <c r="AJ126" s="45">
        <f>VLOOKUP($A126,'[2]Script-VRA-Script'!$A$12:$AF$515,29,FALSE)</f>
        <v>8.9285714285714288E-2</v>
      </c>
      <c r="AK126" s="39">
        <f t="shared" si="2"/>
        <v>500</v>
      </c>
      <c r="AL126" s="44" t="s">
        <v>367</v>
      </c>
    </row>
    <row r="127" spans="1:38" x14ac:dyDescent="0.25">
      <c r="A127" s="37">
        <v>277</v>
      </c>
      <c r="B127" s="38" t="s">
        <v>368</v>
      </c>
      <c r="C127" s="39"/>
      <c r="D127" s="40">
        <v>30</v>
      </c>
      <c r="E127" s="40">
        <v>100</v>
      </c>
      <c r="F127" s="41">
        <v>0.02</v>
      </c>
      <c r="G127" s="41">
        <v>0.3</v>
      </c>
      <c r="H127" s="39" t="s">
        <v>121</v>
      </c>
      <c r="I127" s="39" t="s">
        <v>122</v>
      </c>
      <c r="J127" s="39" t="s">
        <v>180</v>
      </c>
      <c r="K127" s="40">
        <v>22.5</v>
      </c>
      <c r="L127" s="40">
        <v>5</v>
      </c>
      <c r="M127" s="40">
        <v>8</v>
      </c>
      <c r="N127" s="56">
        <v>5.235602094240837E-2</v>
      </c>
      <c r="O127" s="43">
        <v>1087</v>
      </c>
      <c r="P127" s="40">
        <v>9597.1</v>
      </c>
      <c r="Q127" s="39" t="s">
        <v>199</v>
      </c>
      <c r="R127" s="40">
        <v>337.5</v>
      </c>
      <c r="S127" s="39" t="s">
        <v>199</v>
      </c>
      <c r="T127" s="39" t="s">
        <v>125</v>
      </c>
      <c r="U127" s="40">
        <v>360</v>
      </c>
      <c r="V127" s="40">
        <v>45</v>
      </c>
      <c r="W127" s="40">
        <v>45</v>
      </c>
      <c r="X127" s="40">
        <v>-1.1021457184401395E-14</v>
      </c>
      <c r="Y127" s="40">
        <v>-11.89</v>
      </c>
      <c r="Z127" s="40">
        <v>0</v>
      </c>
      <c r="AA127" s="40">
        <v>18.150000000000002</v>
      </c>
      <c r="AB127" s="40">
        <v>90</v>
      </c>
      <c r="AC127" s="40">
        <v>32</v>
      </c>
      <c r="AD127" s="40">
        <v>0</v>
      </c>
      <c r="AE127" s="40">
        <v>90</v>
      </c>
      <c r="AF127" s="40">
        <v>3</v>
      </c>
      <c r="AG127" s="44" t="s">
        <v>369</v>
      </c>
      <c r="AH127" s="40">
        <f>VLOOKUP($A127,'[2]Script-VRA-Script'!$A$12:$AF$515,27,FALSE)</f>
        <v>5</v>
      </c>
      <c r="AI127" s="40">
        <f>VLOOKUP($A127,'[2]Script-VRA-Script'!$A$12:$AF$515,28,FALSE)</f>
        <v>2</v>
      </c>
      <c r="AJ127" s="45">
        <f>VLOOKUP($A127,'[2]Script-VRA-Script'!$A$12:$AF$515,29,FALSE)</f>
        <v>8.9285714285714288E-2</v>
      </c>
      <c r="AK127" s="39">
        <f t="shared" si="2"/>
        <v>500</v>
      </c>
      <c r="AL127" s="44" t="s">
        <v>369</v>
      </c>
    </row>
    <row r="128" spans="1:38" x14ac:dyDescent="0.25">
      <c r="A128" s="37">
        <v>279</v>
      </c>
      <c r="B128" s="38" t="s">
        <v>370</v>
      </c>
      <c r="C128" s="39"/>
      <c r="D128" s="40">
        <v>30</v>
      </c>
      <c r="E128" s="40">
        <v>100</v>
      </c>
      <c r="F128" s="41">
        <v>0.02</v>
      </c>
      <c r="G128" s="41">
        <v>0.3</v>
      </c>
      <c r="H128" s="39" t="s">
        <v>121</v>
      </c>
      <c r="I128" s="39" t="s">
        <v>122</v>
      </c>
      <c r="J128" s="39" t="s">
        <v>198</v>
      </c>
      <c r="K128" s="40">
        <v>337.5</v>
      </c>
      <c r="L128" s="40">
        <v>5</v>
      </c>
      <c r="M128" s="40">
        <v>8</v>
      </c>
      <c r="N128" s="56">
        <v>5.8173356602675967E-2</v>
      </c>
      <c r="O128" s="43">
        <v>1087</v>
      </c>
      <c r="P128" s="40">
        <v>3758.1000000000004</v>
      </c>
      <c r="Q128" s="39" t="s">
        <v>181</v>
      </c>
      <c r="R128" s="40">
        <v>22.5</v>
      </c>
      <c r="S128" s="39" t="s">
        <v>181</v>
      </c>
      <c r="T128" s="39" t="s">
        <v>165</v>
      </c>
      <c r="U128" s="40">
        <v>360</v>
      </c>
      <c r="V128" s="40">
        <v>45</v>
      </c>
      <c r="W128" s="40">
        <v>45</v>
      </c>
      <c r="X128" s="40">
        <v>-1.1021457184401395E-14</v>
      </c>
      <c r="Y128" s="40">
        <v>-24.5</v>
      </c>
      <c r="Z128" s="40">
        <v>0</v>
      </c>
      <c r="AA128" s="40">
        <v>18.150000000000002</v>
      </c>
      <c r="AB128" s="40">
        <v>90</v>
      </c>
      <c r="AC128" s="40">
        <v>32</v>
      </c>
      <c r="AD128" s="40">
        <v>0</v>
      </c>
      <c r="AE128" s="40">
        <v>90</v>
      </c>
      <c r="AF128" s="40">
        <v>3</v>
      </c>
      <c r="AG128" s="44" t="s">
        <v>371</v>
      </c>
      <c r="AH128" s="40">
        <f>VLOOKUP($A128,'[2]Script-VRA-Script'!$A$12:$AF$515,27,FALSE)</f>
        <v>5</v>
      </c>
      <c r="AI128" s="40">
        <f>VLOOKUP($A128,'[2]Script-VRA-Script'!$A$12:$AF$515,28,FALSE)</f>
        <v>2</v>
      </c>
      <c r="AJ128" s="45">
        <f>VLOOKUP($A128,'[2]Script-VRA-Script'!$A$12:$AF$515,29,FALSE)</f>
        <v>9.9206349206349201E-2</v>
      </c>
      <c r="AK128" s="39">
        <f t="shared" si="2"/>
        <v>500</v>
      </c>
      <c r="AL128" s="44" t="s">
        <v>371</v>
      </c>
    </row>
    <row r="129" spans="1:38" x14ac:dyDescent="0.25">
      <c r="A129" s="37">
        <v>286</v>
      </c>
      <c r="B129" s="38" t="s">
        <v>372</v>
      </c>
      <c r="C129" s="39"/>
      <c r="D129" s="40">
        <v>30</v>
      </c>
      <c r="E129" s="40">
        <v>100</v>
      </c>
      <c r="F129" s="41">
        <v>0.02</v>
      </c>
      <c r="G129" s="41">
        <v>0.3</v>
      </c>
      <c r="H129" s="39" t="s">
        <v>121</v>
      </c>
      <c r="I129" s="39" t="s">
        <v>122</v>
      </c>
      <c r="J129" s="39" t="s">
        <v>198</v>
      </c>
      <c r="K129" s="40">
        <v>337.5</v>
      </c>
      <c r="L129" s="40">
        <v>5</v>
      </c>
      <c r="M129" s="40">
        <v>8</v>
      </c>
      <c r="N129" s="56">
        <v>5.235602094240837E-2</v>
      </c>
      <c r="O129" s="43">
        <v>1087</v>
      </c>
      <c r="P129" s="40">
        <v>4418.2</v>
      </c>
      <c r="Q129" s="39" t="s">
        <v>181</v>
      </c>
      <c r="R129" s="40">
        <v>22.5</v>
      </c>
      <c r="S129" s="39" t="s">
        <v>181</v>
      </c>
      <c r="T129" s="39" t="s">
        <v>125</v>
      </c>
      <c r="U129" s="40">
        <v>360</v>
      </c>
      <c r="V129" s="40">
        <v>45</v>
      </c>
      <c r="W129" s="40">
        <v>45</v>
      </c>
      <c r="X129" s="40">
        <v>-1.1021457184401395E-14</v>
      </c>
      <c r="Y129" s="40">
        <v>-11.89</v>
      </c>
      <c r="Z129" s="40">
        <v>0</v>
      </c>
      <c r="AA129" s="40">
        <v>18.150000000000002</v>
      </c>
      <c r="AB129" s="40">
        <v>90</v>
      </c>
      <c r="AC129" s="40">
        <v>32</v>
      </c>
      <c r="AD129" s="40">
        <v>0</v>
      </c>
      <c r="AE129" s="40">
        <v>90</v>
      </c>
      <c r="AF129" s="40">
        <v>3</v>
      </c>
      <c r="AG129" s="44" t="s">
        <v>373</v>
      </c>
      <c r="AH129" s="40">
        <f>VLOOKUP($A129,'[2]Script-VRA-Script'!$A$12:$AF$515,27,FALSE)</f>
        <v>5</v>
      </c>
      <c r="AI129" s="40">
        <f>VLOOKUP($A129,'[2]Script-VRA-Script'!$A$12:$AF$515,28,FALSE)</f>
        <v>2</v>
      </c>
      <c r="AJ129" s="45">
        <f>VLOOKUP($A129,'[2]Script-VRA-Script'!$A$12:$AF$515,29,FALSE)</f>
        <v>8.9285714285714288E-2</v>
      </c>
      <c r="AK129" s="39">
        <f t="shared" si="2"/>
        <v>500</v>
      </c>
      <c r="AL129" s="44" t="s">
        <v>373</v>
      </c>
    </row>
    <row r="130" spans="1:38" x14ac:dyDescent="0.25">
      <c r="A130" s="37">
        <v>286</v>
      </c>
      <c r="B130" s="38" t="s">
        <v>374</v>
      </c>
      <c r="C130" s="39"/>
      <c r="D130" s="40">
        <v>30</v>
      </c>
      <c r="E130" s="40">
        <v>100</v>
      </c>
      <c r="F130" s="41">
        <v>0.02</v>
      </c>
      <c r="G130" s="41">
        <v>0.3</v>
      </c>
      <c r="H130" s="39" t="s">
        <v>121</v>
      </c>
      <c r="I130" s="39" t="s">
        <v>122</v>
      </c>
      <c r="J130" s="39" t="s">
        <v>198</v>
      </c>
      <c r="K130" s="40">
        <v>337.5</v>
      </c>
      <c r="L130" s="40">
        <v>5</v>
      </c>
      <c r="M130" s="40">
        <v>8</v>
      </c>
      <c r="N130" s="56">
        <v>5.235602094240837E-2</v>
      </c>
      <c r="O130" s="43">
        <v>1087</v>
      </c>
      <c r="P130" s="40">
        <v>9545.6</v>
      </c>
      <c r="Q130" s="39" t="s">
        <v>181</v>
      </c>
      <c r="R130" s="40">
        <v>22.5</v>
      </c>
      <c r="S130" s="39" t="s">
        <v>181</v>
      </c>
      <c r="T130" s="39" t="s">
        <v>125</v>
      </c>
      <c r="U130" s="40">
        <v>360</v>
      </c>
      <c r="V130" s="40">
        <v>45</v>
      </c>
      <c r="W130" s="40">
        <v>45</v>
      </c>
      <c r="X130" s="40">
        <v>-1.1021457184401395E-14</v>
      </c>
      <c r="Y130" s="40">
        <v>-11.89</v>
      </c>
      <c r="Z130" s="40">
        <v>0</v>
      </c>
      <c r="AA130" s="40">
        <v>18.150000000000002</v>
      </c>
      <c r="AB130" s="40">
        <v>90</v>
      </c>
      <c r="AC130" s="40">
        <v>32</v>
      </c>
      <c r="AD130" s="40">
        <v>0</v>
      </c>
      <c r="AE130" s="40">
        <v>90</v>
      </c>
      <c r="AF130" s="40">
        <v>3</v>
      </c>
      <c r="AG130" s="44" t="s">
        <v>375</v>
      </c>
      <c r="AH130" s="40">
        <f>VLOOKUP($A130,'[2]Script-VRA-Script'!$A$12:$AF$515,27,FALSE)</f>
        <v>5</v>
      </c>
      <c r="AI130" s="40">
        <f>VLOOKUP($A130,'[2]Script-VRA-Script'!$A$12:$AF$515,28,FALSE)</f>
        <v>2</v>
      </c>
      <c r="AJ130" s="45">
        <f>VLOOKUP($A130,'[2]Script-VRA-Script'!$A$12:$AF$515,29,FALSE)</f>
        <v>8.9285714285714288E-2</v>
      </c>
      <c r="AK130" s="39">
        <f t="shared" si="2"/>
        <v>500</v>
      </c>
      <c r="AL130" s="44" t="s">
        <v>375</v>
      </c>
    </row>
    <row r="131" spans="1:38" x14ac:dyDescent="0.25">
      <c r="A131" s="37">
        <v>294</v>
      </c>
      <c r="B131" s="38" t="s">
        <v>378</v>
      </c>
      <c r="C131" s="39"/>
      <c r="D131" s="40">
        <v>30</v>
      </c>
      <c r="E131" s="40">
        <v>100</v>
      </c>
      <c r="F131" s="41">
        <v>0.02</v>
      </c>
      <c r="G131" s="41">
        <v>0.3</v>
      </c>
      <c r="H131" s="39" t="s">
        <v>121</v>
      </c>
      <c r="I131" s="39" t="s">
        <v>122</v>
      </c>
      <c r="J131" s="39" t="s">
        <v>173</v>
      </c>
      <c r="K131" s="40">
        <v>112.5</v>
      </c>
      <c r="L131" s="40">
        <v>2.7</v>
      </c>
      <c r="M131" s="40">
        <v>8</v>
      </c>
      <c r="N131" s="56">
        <v>8.1103000811030002E-2</v>
      </c>
      <c r="O131" s="43">
        <v>1087</v>
      </c>
      <c r="P131" s="40">
        <v>8702.4</v>
      </c>
      <c r="Q131" s="39" t="s">
        <v>143</v>
      </c>
      <c r="R131" s="40">
        <v>67.5</v>
      </c>
      <c r="S131" s="39" t="s">
        <v>143</v>
      </c>
      <c r="T131" s="39" t="s">
        <v>125</v>
      </c>
      <c r="U131" s="40">
        <v>90</v>
      </c>
      <c r="V131" s="40">
        <v>45</v>
      </c>
      <c r="W131" s="40">
        <v>2.7553642961003488E-15</v>
      </c>
      <c r="X131" s="40">
        <v>45</v>
      </c>
      <c r="Y131" s="40">
        <v>-11.89</v>
      </c>
      <c r="Z131" s="40">
        <v>0</v>
      </c>
      <c r="AA131" s="40">
        <v>18.150000000000002</v>
      </c>
      <c r="AB131" s="40">
        <v>90</v>
      </c>
      <c r="AC131" s="40">
        <v>32</v>
      </c>
      <c r="AD131" s="40">
        <v>0</v>
      </c>
      <c r="AE131" s="40">
        <v>90</v>
      </c>
      <c r="AF131" s="40">
        <v>3</v>
      </c>
      <c r="AG131" s="44" t="s">
        <v>379</v>
      </c>
      <c r="AH131" s="40">
        <f>VLOOKUP($A131,'[2]Script-VRA-Script'!$A$12:$AF$515,27,FALSE)</f>
        <v>2.7</v>
      </c>
      <c r="AI131" s="40">
        <f>VLOOKUP($A131,'[2]Script-VRA-Script'!$A$12:$AF$515,28,FALSE)</f>
        <v>2</v>
      </c>
      <c r="AJ131" s="45">
        <f>VLOOKUP($A131,'[2]Script-VRA-Script'!$A$12:$AF$515,29,FALSE)</f>
        <v>0.13550135501355015</v>
      </c>
      <c r="AK131" s="39">
        <f t="shared" si="2"/>
        <v>500</v>
      </c>
      <c r="AL131" s="44" t="s">
        <v>379</v>
      </c>
    </row>
    <row r="132" spans="1:38" x14ac:dyDescent="0.25">
      <c r="A132" s="37">
        <v>296</v>
      </c>
      <c r="B132" s="38" t="s">
        <v>382</v>
      </c>
      <c r="C132" s="39"/>
      <c r="D132" s="40">
        <v>30</v>
      </c>
      <c r="E132" s="40">
        <v>100</v>
      </c>
      <c r="F132" s="41">
        <v>0.02</v>
      </c>
      <c r="G132" s="41">
        <v>0.3</v>
      </c>
      <c r="H132" s="39" t="s">
        <v>121</v>
      </c>
      <c r="I132" s="39" t="s">
        <v>122</v>
      </c>
      <c r="J132" s="39" t="s">
        <v>173</v>
      </c>
      <c r="K132" s="40">
        <v>112.5</v>
      </c>
      <c r="L132" s="40">
        <v>2.7</v>
      </c>
      <c r="M132" s="40">
        <v>8</v>
      </c>
      <c r="N132" s="56">
        <v>6.6357000663570004E-2</v>
      </c>
      <c r="O132" s="43">
        <v>1087</v>
      </c>
      <c r="P132" s="40">
        <v>3177.1000000000004</v>
      </c>
      <c r="Q132" s="39" t="s">
        <v>143</v>
      </c>
      <c r="R132" s="40">
        <v>67.5</v>
      </c>
      <c r="S132" s="39" t="s">
        <v>143</v>
      </c>
      <c r="T132" s="39" t="s">
        <v>125</v>
      </c>
      <c r="U132" s="40">
        <v>90</v>
      </c>
      <c r="V132" s="40">
        <v>45</v>
      </c>
      <c r="W132" s="40">
        <v>2.7553642961003488E-15</v>
      </c>
      <c r="X132" s="40">
        <v>45</v>
      </c>
      <c r="Y132" s="40">
        <v>-11.89</v>
      </c>
      <c r="Z132" s="40">
        <v>0</v>
      </c>
      <c r="AA132" s="40">
        <v>18.150000000000002</v>
      </c>
      <c r="AB132" s="40">
        <v>90</v>
      </c>
      <c r="AC132" s="40">
        <v>32</v>
      </c>
      <c r="AD132" s="40">
        <v>0</v>
      </c>
      <c r="AE132" s="40">
        <v>90</v>
      </c>
      <c r="AF132" s="40">
        <v>3</v>
      </c>
      <c r="AG132" s="44" t="s">
        <v>383</v>
      </c>
      <c r="AH132" s="40">
        <f>VLOOKUP($A132,'[2]Script-VRA-Script'!$A$12:$AF$515,27,FALSE)</f>
        <v>2.7</v>
      </c>
      <c r="AI132" s="40">
        <f>VLOOKUP($A132,'[2]Script-VRA-Script'!$A$12:$AF$515,28,FALSE)</f>
        <v>2</v>
      </c>
      <c r="AJ132" s="45">
        <f>VLOOKUP($A132,'[2]Script-VRA-Script'!$A$12:$AF$515,29,FALSE)</f>
        <v>0.11086474501108648</v>
      </c>
      <c r="AK132" s="39">
        <f t="shared" si="2"/>
        <v>500</v>
      </c>
      <c r="AL132" s="44" t="s">
        <v>383</v>
      </c>
    </row>
    <row r="133" spans="1:38" x14ac:dyDescent="0.25">
      <c r="A133" s="37">
        <v>296</v>
      </c>
      <c r="B133" s="38" t="s">
        <v>384</v>
      </c>
      <c r="C133" s="39"/>
      <c r="D133" s="40">
        <v>30</v>
      </c>
      <c r="E133" s="40">
        <v>100</v>
      </c>
      <c r="F133" s="41">
        <v>0.02</v>
      </c>
      <c r="G133" s="41">
        <v>0.3</v>
      </c>
      <c r="H133" s="39" t="s">
        <v>121</v>
      </c>
      <c r="I133" s="39" t="s">
        <v>122</v>
      </c>
      <c r="J133" s="39" t="s">
        <v>173</v>
      </c>
      <c r="K133" s="40">
        <v>112.5</v>
      </c>
      <c r="L133" s="40">
        <v>2.7</v>
      </c>
      <c r="M133" s="40">
        <v>8</v>
      </c>
      <c r="N133" s="56">
        <v>6.6357000663570004E-2</v>
      </c>
      <c r="O133" s="43">
        <v>1087</v>
      </c>
      <c r="P133" s="40">
        <v>5839.2000000000007</v>
      </c>
      <c r="Q133" s="39" t="s">
        <v>143</v>
      </c>
      <c r="R133" s="40">
        <v>67.5</v>
      </c>
      <c r="S133" s="39" t="s">
        <v>143</v>
      </c>
      <c r="T133" s="39" t="s">
        <v>125</v>
      </c>
      <c r="U133" s="40">
        <v>90</v>
      </c>
      <c r="V133" s="40">
        <v>45</v>
      </c>
      <c r="W133" s="40">
        <v>2.7553642961003488E-15</v>
      </c>
      <c r="X133" s="40">
        <v>45</v>
      </c>
      <c r="Y133" s="40">
        <v>-11.89</v>
      </c>
      <c r="Z133" s="40">
        <v>0</v>
      </c>
      <c r="AA133" s="40">
        <v>18.150000000000002</v>
      </c>
      <c r="AB133" s="40">
        <v>90</v>
      </c>
      <c r="AC133" s="40">
        <v>32</v>
      </c>
      <c r="AD133" s="40">
        <v>0</v>
      </c>
      <c r="AE133" s="40">
        <v>90</v>
      </c>
      <c r="AF133" s="40">
        <v>3</v>
      </c>
      <c r="AG133" s="44" t="s">
        <v>385</v>
      </c>
      <c r="AH133" s="40">
        <f>VLOOKUP($A133,'[2]Script-VRA-Script'!$A$12:$AF$515,27,FALSE)</f>
        <v>2.7</v>
      </c>
      <c r="AI133" s="40">
        <f>VLOOKUP($A133,'[2]Script-VRA-Script'!$A$12:$AF$515,28,FALSE)</f>
        <v>2</v>
      </c>
      <c r="AJ133" s="45">
        <f>VLOOKUP($A133,'[2]Script-VRA-Script'!$A$12:$AF$515,29,FALSE)</f>
        <v>0.11086474501108648</v>
      </c>
      <c r="AK133" s="39">
        <f t="shared" si="2"/>
        <v>500</v>
      </c>
      <c r="AL133" s="44" t="s">
        <v>385</v>
      </c>
    </row>
    <row r="134" spans="1:38" x14ac:dyDescent="0.25">
      <c r="A134" s="37">
        <v>296</v>
      </c>
      <c r="B134" s="38" t="s">
        <v>386</v>
      </c>
      <c r="C134" s="39"/>
      <c r="D134" s="40">
        <v>30</v>
      </c>
      <c r="E134" s="40">
        <v>100</v>
      </c>
      <c r="F134" s="41">
        <v>0.02</v>
      </c>
      <c r="G134" s="41">
        <v>0.3</v>
      </c>
      <c r="H134" s="39" t="s">
        <v>121</v>
      </c>
      <c r="I134" s="39" t="s">
        <v>122</v>
      </c>
      <c r="J134" s="39" t="s">
        <v>173</v>
      </c>
      <c r="K134" s="40">
        <v>112.5</v>
      </c>
      <c r="L134" s="40">
        <v>2.7</v>
      </c>
      <c r="M134" s="40">
        <v>8</v>
      </c>
      <c r="N134" s="56">
        <v>6.6357000663570004E-2</v>
      </c>
      <c r="O134" s="43">
        <v>1087</v>
      </c>
      <c r="P134" s="40">
        <v>9599.2000000000007</v>
      </c>
      <c r="Q134" s="39" t="s">
        <v>143</v>
      </c>
      <c r="R134" s="40">
        <v>67.5</v>
      </c>
      <c r="S134" s="39" t="s">
        <v>143</v>
      </c>
      <c r="T134" s="39" t="s">
        <v>125</v>
      </c>
      <c r="U134" s="40">
        <v>90</v>
      </c>
      <c r="V134" s="40">
        <v>45</v>
      </c>
      <c r="W134" s="40">
        <v>2.7553642961003488E-15</v>
      </c>
      <c r="X134" s="40">
        <v>45</v>
      </c>
      <c r="Y134" s="40">
        <v>-11.89</v>
      </c>
      <c r="Z134" s="40">
        <v>0</v>
      </c>
      <c r="AA134" s="40">
        <v>18.150000000000002</v>
      </c>
      <c r="AB134" s="40">
        <v>90</v>
      </c>
      <c r="AC134" s="40">
        <v>32</v>
      </c>
      <c r="AD134" s="40">
        <v>0</v>
      </c>
      <c r="AE134" s="40">
        <v>90</v>
      </c>
      <c r="AF134" s="40">
        <v>3</v>
      </c>
      <c r="AG134" s="44" t="s">
        <v>387</v>
      </c>
      <c r="AH134" s="40">
        <f>VLOOKUP($A134,'[2]Script-VRA-Script'!$A$12:$AF$515,27,FALSE)</f>
        <v>2.7</v>
      </c>
      <c r="AI134" s="40">
        <f>VLOOKUP($A134,'[2]Script-VRA-Script'!$A$12:$AF$515,28,FALSE)</f>
        <v>2</v>
      </c>
      <c r="AJ134" s="45">
        <f>VLOOKUP($A134,'[2]Script-VRA-Script'!$A$12:$AF$515,29,FALSE)</f>
        <v>0.11086474501108648</v>
      </c>
      <c r="AK134" s="39">
        <f t="shared" si="2"/>
        <v>500</v>
      </c>
      <c r="AL134" s="44" t="s">
        <v>387</v>
      </c>
    </row>
    <row r="135" spans="1:38" x14ac:dyDescent="0.25">
      <c r="A135" s="37">
        <v>298</v>
      </c>
      <c r="B135" s="38" t="s">
        <v>388</v>
      </c>
      <c r="C135" s="39"/>
      <c r="D135" s="40">
        <v>30</v>
      </c>
      <c r="E135" s="40">
        <v>100</v>
      </c>
      <c r="F135" s="41">
        <v>0.02</v>
      </c>
      <c r="G135" s="41">
        <v>0.3</v>
      </c>
      <c r="H135" s="39" t="s">
        <v>121</v>
      </c>
      <c r="I135" s="39" t="s">
        <v>122</v>
      </c>
      <c r="J135" s="39" t="s">
        <v>144</v>
      </c>
      <c r="K135" s="40">
        <v>67.5</v>
      </c>
      <c r="L135" s="40">
        <v>2.7</v>
      </c>
      <c r="M135" s="40">
        <v>8</v>
      </c>
      <c r="N135" s="56">
        <v>7.2992700729927015E-2</v>
      </c>
      <c r="O135" s="43">
        <v>1087</v>
      </c>
      <c r="P135" s="40">
        <v>2980.9</v>
      </c>
      <c r="Q135" s="39" t="s">
        <v>172</v>
      </c>
      <c r="R135" s="40">
        <v>112.5</v>
      </c>
      <c r="S135" s="39" t="s">
        <v>172</v>
      </c>
      <c r="T135" s="39" t="s">
        <v>165</v>
      </c>
      <c r="U135" s="40">
        <v>90</v>
      </c>
      <c r="V135" s="40">
        <v>45</v>
      </c>
      <c r="W135" s="40">
        <v>2.7553642961003488E-15</v>
      </c>
      <c r="X135" s="40">
        <v>45</v>
      </c>
      <c r="Y135" s="40">
        <v>-24.5</v>
      </c>
      <c r="Z135" s="40">
        <v>0</v>
      </c>
      <c r="AA135" s="40">
        <v>18.150000000000002</v>
      </c>
      <c r="AB135" s="40">
        <v>90</v>
      </c>
      <c r="AC135" s="40">
        <v>32</v>
      </c>
      <c r="AD135" s="40">
        <v>0</v>
      </c>
      <c r="AE135" s="40">
        <v>90</v>
      </c>
      <c r="AF135" s="40">
        <v>3</v>
      </c>
      <c r="AG135" s="44" t="s">
        <v>389</v>
      </c>
      <c r="AH135" s="40">
        <f>VLOOKUP($A135,'[2]Script-VRA-Script'!$A$12:$AF$515,27,FALSE)</f>
        <v>2.7</v>
      </c>
      <c r="AI135" s="40">
        <f>VLOOKUP($A135,'[2]Script-VRA-Script'!$A$12:$AF$515,28,FALSE)</f>
        <v>2</v>
      </c>
      <c r="AJ135" s="45">
        <f>VLOOKUP($A135,'[2]Script-VRA-Script'!$A$12:$AF$515,29,FALSE)</f>
        <v>0.12195121951219513</v>
      </c>
      <c r="AK135" s="39">
        <f t="shared" si="2"/>
        <v>500</v>
      </c>
      <c r="AL135" s="44" t="s">
        <v>389</v>
      </c>
    </row>
    <row r="136" spans="1:38" x14ac:dyDescent="0.25">
      <c r="A136" s="37">
        <v>305</v>
      </c>
      <c r="B136" s="38" t="s">
        <v>392</v>
      </c>
      <c r="C136" s="39"/>
      <c r="D136" s="40">
        <v>30</v>
      </c>
      <c r="E136" s="40">
        <v>100</v>
      </c>
      <c r="F136" s="41">
        <v>0.02</v>
      </c>
      <c r="G136" s="41">
        <v>0.3</v>
      </c>
      <c r="H136" s="39" t="s">
        <v>121</v>
      </c>
      <c r="I136" s="39" t="s">
        <v>122</v>
      </c>
      <c r="J136" s="39" t="s">
        <v>144</v>
      </c>
      <c r="K136" s="40">
        <v>67.5</v>
      </c>
      <c r="L136" s="40">
        <v>2.7</v>
      </c>
      <c r="M136" s="40">
        <v>8</v>
      </c>
      <c r="N136" s="56">
        <v>6.6357000663570004E-2</v>
      </c>
      <c r="O136" s="43">
        <v>1087</v>
      </c>
      <c r="P136" s="40">
        <v>3177</v>
      </c>
      <c r="Q136" s="39" t="s">
        <v>172</v>
      </c>
      <c r="R136" s="40">
        <v>112.5</v>
      </c>
      <c r="S136" s="39" t="s">
        <v>172</v>
      </c>
      <c r="T136" s="39" t="s">
        <v>125</v>
      </c>
      <c r="U136" s="40">
        <v>90</v>
      </c>
      <c r="V136" s="40">
        <v>45</v>
      </c>
      <c r="W136" s="40">
        <v>2.7553642961003488E-15</v>
      </c>
      <c r="X136" s="40">
        <v>45</v>
      </c>
      <c r="Y136" s="40">
        <v>-11.89</v>
      </c>
      <c r="Z136" s="40">
        <v>0</v>
      </c>
      <c r="AA136" s="40">
        <v>18.150000000000002</v>
      </c>
      <c r="AB136" s="40">
        <v>90</v>
      </c>
      <c r="AC136" s="40">
        <v>32</v>
      </c>
      <c r="AD136" s="40">
        <v>0</v>
      </c>
      <c r="AE136" s="40">
        <v>90</v>
      </c>
      <c r="AF136" s="40">
        <v>3</v>
      </c>
      <c r="AG136" s="44" t="s">
        <v>393</v>
      </c>
      <c r="AH136" s="40">
        <f>VLOOKUP($A136,'[2]Script-VRA-Script'!$A$12:$AF$515,27,FALSE)</f>
        <v>2.7</v>
      </c>
      <c r="AI136" s="40">
        <f>VLOOKUP($A136,'[2]Script-VRA-Script'!$A$12:$AF$515,28,FALSE)</f>
        <v>2</v>
      </c>
      <c r="AJ136" s="45">
        <f>VLOOKUP($A136,'[2]Script-VRA-Script'!$A$12:$AF$515,29,FALSE)</f>
        <v>0.11086474501108648</v>
      </c>
      <c r="AK136" s="39">
        <f t="shared" si="2"/>
        <v>500</v>
      </c>
      <c r="AL136" s="44" t="s">
        <v>393</v>
      </c>
    </row>
    <row r="137" spans="1:38" x14ac:dyDescent="0.25">
      <c r="A137" s="37">
        <v>305</v>
      </c>
      <c r="B137" s="38" t="s">
        <v>394</v>
      </c>
      <c r="C137" s="39"/>
      <c r="D137" s="40">
        <v>30</v>
      </c>
      <c r="E137" s="40">
        <v>100</v>
      </c>
      <c r="F137" s="41">
        <v>0.02</v>
      </c>
      <c r="G137" s="41">
        <v>0.3</v>
      </c>
      <c r="H137" s="39" t="s">
        <v>121</v>
      </c>
      <c r="I137" s="39" t="s">
        <v>122</v>
      </c>
      <c r="J137" s="39" t="s">
        <v>144</v>
      </c>
      <c r="K137" s="40">
        <v>67.5</v>
      </c>
      <c r="L137" s="40">
        <v>2.7</v>
      </c>
      <c r="M137" s="40">
        <v>8</v>
      </c>
      <c r="N137" s="56">
        <v>6.6357000663570004E-2</v>
      </c>
      <c r="O137" s="43">
        <v>1087</v>
      </c>
      <c r="P137" s="40">
        <v>5838.4000000000005</v>
      </c>
      <c r="Q137" s="39" t="s">
        <v>172</v>
      </c>
      <c r="R137" s="40">
        <v>112.5</v>
      </c>
      <c r="S137" s="39" t="s">
        <v>172</v>
      </c>
      <c r="T137" s="39" t="s">
        <v>125</v>
      </c>
      <c r="U137" s="40">
        <v>90</v>
      </c>
      <c r="V137" s="40">
        <v>45</v>
      </c>
      <c r="W137" s="40">
        <v>2.7553642961003488E-15</v>
      </c>
      <c r="X137" s="40">
        <v>45</v>
      </c>
      <c r="Y137" s="40">
        <v>-11.89</v>
      </c>
      <c r="Z137" s="40">
        <v>0</v>
      </c>
      <c r="AA137" s="40">
        <v>18.150000000000002</v>
      </c>
      <c r="AB137" s="40">
        <v>90</v>
      </c>
      <c r="AC137" s="40">
        <v>32</v>
      </c>
      <c r="AD137" s="40">
        <v>0</v>
      </c>
      <c r="AE137" s="40">
        <v>90</v>
      </c>
      <c r="AF137" s="40">
        <v>3</v>
      </c>
      <c r="AG137" s="44" t="s">
        <v>395</v>
      </c>
      <c r="AH137" s="40">
        <f>VLOOKUP($A137,'[2]Script-VRA-Script'!$A$12:$AF$515,27,FALSE)</f>
        <v>2.7</v>
      </c>
      <c r="AI137" s="40">
        <f>VLOOKUP($A137,'[2]Script-VRA-Script'!$A$12:$AF$515,28,FALSE)</f>
        <v>2</v>
      </c>
      <c r="AJ137" s="45">
        <f>VLOOKUP($A137,'[2]Script-VRA-Script'!$A$12:$AF$515,29,FALSE)</f>
        <v>0.11086474501108648</v>
      </c>
      <c r="AK137" s="39">
        <f t="shared" si="2"/>
        <v>500</v>
      </c>
      <c r="AL137" s="44" t="s">
        <v>395</v>
      </c>
    </row>
    <row r="138" spans="1:38" x14ac:dyDescent="0.25">
      <c r="A138" s="37">
        <v>305</v>
      </c>
      <c r="B138" s="38" t="s">
        <v>396</v>
      </c>
      <c r="C138" s="39"/>
      <c r="D138" s="40">
        <v>30</v>
      </c>
      <c r="E138" s="40">
        <v>100</v>
      </c>
      <c r="F138" s="41">
        <v>0.02</v>
      </c>
      <c r="G138" s="41">
        <v>0.3</v>
      </c>
      <c r="H138" s="39" t="s">
        <v>121</v>
      </c>
      <c r="I138" s="39" t="s">
        <v>122</v>
      </c>
      <c r="J138" s="39" t="s">
        <v>144</v>
      </c>
      <c r="K138" s="40">
        <v>67.5</v>
      </c>
      <c r="L138" s="40">
        <v>2.7</v>
      </c>
      <c r="M138" s="40">
        <v>8</v>
      </c>
      <c r="N138" s="56">
        <v>6.6357000663570004E-2</v>
      </c>
      <c r="O138" s="43">
        <v>1087</v>
      </c>
      <c r="P138" s="40">
        <v>9599.1</v>
      </c>
      <c r="Q138" s="39" t="s">
        <v>172</v>
      </c>
      <c r="R138" s="40">
        <v>112.5</v>
      </c>
      <c r="S138" s="39" t="s">
        <v>172</v>
      </c>
      <c r="T138" s="39" t="s">
        <v>125</v>
      </c>
      <c r="U138" s="40">
        <v>90</v>
      </c>
      <c r="V138" s="40">
        <v>45</v>
      </c>
      <c r="W138" s="40">
        <v>2.7553642961003488E-15</v>
      </c>
      <c r="X138" s="40">
        <v>45</v>
      </c>
      <c r="Y138" s="40">
        <v>-11.89</v>
      </c>
      <c r="Z138" s="40">
        <v>0</v>
      </c>
      <c r="AA138" s="40">
        <v>18.150000000000002</v>
      </c>
      <c r="AB138" s="40">
        <v>90</v>
      </c>
      <c r="AC138" s="40">
        <v>32</v>
      </c>
      <c r="AD138" s="40">
        <v>0</v>
      </c>
      <c r="AE138" s="40">
        <v>90</v>
      </c>
      <c r="AF138" s="40">
        <v>3</v>
      </c>
      <c r="AG138" s="44" t="s">
        <v>397</v>
      </c>
      <c r="AH138" s="40">
        <f>VLOOKUP($A138,'[2]Script-VRA-Script'!$A$12:$AF$515,27,FALSE)</f>
        <v>2.7</v>
      </c>
      <c r="AI138" s="40">
        <f>VLOOKUP($A138,'[2]Script-VRA-Script'!$A$12:$AF$515,28,FALSE)</f>
        <v>2</v>
      </c>
      <c r="AJ138" s="45">
        <f>VLOOKUP($A138,'[2]Script-VRA-Script'!$A$12:$AF$515,29,FALSE)</f>
        <v>0.11086474501108648</v>
      </c>
      <c r="AK138" s="39">
        <f t="shared" si="2"/>
        <v>500</v>
      </c>
      <c r="AL138" s="44" t="s">
        <v>397</v>
      </c>
    </row>
    <row r="139" spans="1:38" x14ac:dyDescent="0.25">
      <c r="A139" s="37">
        <v>307</v>
      </c>
      <c r="B139" s="38" t="s">
        <v>398</v>
      </c>
      <c r="C139" s="39"/>
      <c r="D139" s="40">
        <v>30</v>
      </c>
      <c r="E139" s="40">
        <v>100</v>
      </c>
      <c r="F139" s="41">
        <v>0.02</v>
      </c>
      <c r="G139" s="41">
        <v>0.3</v>
      </c>
      <c r="H139" s="39" t="s">
        <v>121</v>
      </c>
      <c r="I139" s="39" t="s">
        <v>122</v>
      </c>
      <c r="J139" s="39" t="s">
        <v>154</v>
      </c>
      <c r="K139" s="40">
        <v>292.5</v>
      </c>
      <c r="L139" s="40">
        <v>2.7</v>
      </c>
      <c r="M139" s="40">
        <v>8</v>
      </c>
      <c r="N139" s="56">
        <v>7.2992700729927015E-2</v>
      </c>
      <c r="O139" s="43">
        <v>1087</v>
      </c>
      <c r="P139" s="40">
        <v>6491.8</v>
      </c>
      <c r="Q139" s="39" t="s">
        <v>123</v>
      </c>
      <c r="R139" s="40">
        <v>247.5</v>
      </c>
      <c r="S139" s="39" t="s">
        <v>123</v>
      </c>
      <c r="T139" s="39" t="s">
        <v>165</v>
      </c>
      <c r="U139" s="40">
        <v>270</v>
      </c>
      <c r="V139" s="40">
        <v>45</v>
      </c>
      <c r="W139" s="40">
        <v>-8.2660928883010465E-15</v>
      </c>
      <c r="X139" s="40">
        <v>-45</v>
      </c>
      <c r="Y139" s="40">
        <v>-24.5</v>
      </c>
      <c r="Z139" s="40">
        <v>0</v>
      </c>
      <c r="AA139" s="40">
        <v>18.150000000000002</v>
      </c>
      <c r="AB139" s="40">
        <v>90</v>
      </c>
      <c r="AC139" s="40">
        <v>32</v>
      </c>
      <c r="AD139" s="40">
        <v>0</v>
      </c>
      <c r="AE139" s="40">
        <v>90</v>
      </c>
      <c r="AF139" s="40">
        <v>3</v>
      </c>
      <c r="AG139" s="44" t="s">
        <v>399</v>
      </c>
      <c r="AH139" s="40">
        <f>VLOOKUP($A139,'[2]Script-VRA-Script'!$A$12:$AF$515,27,FALSE)</f>
        <v>2.7</v>
      </c>
      <c r="AI139" s="40">
        <f>VLOOKUP($A139,'[2]Script-VRA-Script'!$A$12:$AF$515,28,FALSE)</f>
        <v>2</v>
      </c>
      <c r="AJ139" s="45">
        <f>VLOOKUP($A139,'[2]Script-VRA-Script'!$A$12:$AF$515,29,FALSE)</f>
        <v>0.12195121951219513</v>
      </c>
      <c r="AK139" s="39">
        <f t="shared" si="2"/>
        <v>500</v>
      </c>
      <c r="AL139" s="44" t="s">
        <v>399</v>
      </c>
    </row>
    <row r="140" spans="1:38" x14ac:dyDescent="0.25">
      <c r="A140" s="37">
        <v>314</v>
      </c>
      <c r="B140" s="38" t="s">
        <v>400</v>
      </c>
      <c r="C140" s="39"/>
      <c r="D140" s="40">
        <v>30</v>
      </c>
      <c r="E140" s="40">
        <v>100</v>
      </c>
      <c r="F140" s="41">
        <v>0.02</v>
      </c>
      <c r="G140" s="41">
        <v>0.3</v>
      </c>
      <c r="H140" s="39" t="s">
        <v>121</v>
      </c>
      <c r="I140" s="39" t="s">
        <v>122</v>
      </c>
      <c r="J140" s="39" t="s">
        <v>154</v>
      </c>
      <c r="K140" s="40">
        <v>292.5</v>
      </c>
      <c r="L140" s="40">
        <v>2.7</v>
      </c>
      <c r="M140" s="40">
        <v>8</v>
      </c>
      <c r="N140" s="56">
        <v>6.6357000663570004E-2</v>
      </c>
      <c r="O140" s="43">
        <v>1087</v>
      </c>
      <c r="P140" s="40">
        <v>3177</v>
      </c>
      <c r="Q140" s="39" t="s">
        <v>123</v>
      </c>
      <c r="R140" s="40">
        <v>247.5</v>
      </c>
      <c r="S140" s="39" t="s">
        <v>123</v>
      </c>
      <c r="T140" s="39" t="s">
        <v>125</v>
      </c>
      <c r="U140" s="40">
        <v>270</v>
      </c>
      <c r="V140" s="40">
        <v>45</v>
      </c>
      <c r="W140" s="40">
        <v>-8.2660928883010465E-15</v>
      </c>
      <c r="X140" s="40">
        <v>-45</v>
      </c>
      <c r="Y140" s="40">
        <v>-11.89</v>
      </c>
      <c r="Z140" s="40">
        <v>0</v>
      </c>
      <c r="AA140" s="40">
        <v>18.150000000000002</v>
      </c>
      <c r="AB140" s="40">
        <v>90</v>
      </c>
      <c r="AC140" s="40">
        <v>32</v>
      </c>
      <c r="AD140" s="40">
        <v>0</v>
      </c>
      <c r="AE140" s="40">
        <v>90</v>
      </c>
      <c r="AF140" s="40">
        <v>3</v>
      </c>
      <c r="AG140" s="44" t="s">
        <v>401</v>
      </c>
      <c r="AH140" s="40">
        <f>VLOOKUP($A140,'[2]Script-VRA-Script'!$A$12:$AF$515,27,FALSE)</f>
        <v>2.7</v>
      </c>
      <c r="AI140" s="40">
        <f>VLOOKUP($A140,'[2]Script-VRA-Script'!$A$12:$AF$515,28,FALSE)</f>
        <v>2</v>
      </c>
      <c r="AJ140" s="45">
        <f>VLOOKUP($A140,'[2]Script-VRA-Script'!$A$12:$AF$515,29,FALSE)</f>
        <v>0.11086474501108648</v>
      </c>
      <c r="AK140" s="39">
        <f t="shared" si="2"/>
        <v>500</v>
      </c>
      <c r="AL140" s="44" t="s">
        <v>401</v>
      </c>
    </row>
    <row r="141" spans="1:38" x14ac:dyDescent="0.25">
      <c r="A141" s="37">
        <v>314</v>
      </c>
      <c r="B141" s="38" t="s">
        <v>402</v>
      </c>
      <c r="C141" s="39"/>
      <c r="D141" s="40">
        <v>30</v>
      </c>
      <c r="E141" s="40">
        <v>100</v>
      </c>
      <c r="F141" s="41">
        <v>0.02</v>
      </c>
      <c r="G141" s="41">
        <v>0.3</v>
      </c>
      <c r="H141" s="39" t="s">
        <v>121</v>
      </c>
      <c r="I141" s="39" t="s">
        <v>122</v>
      </c>
      <c r="J141" s="39" t="s">
        <v>154</v>
      </c>
      <c r="K141" s="40">
        <v>292.5</v>
      </c>
      <c r="L141" s="40">
        <v>2.7</v>
      </c>
      <c r="M141" s="40">
        <v>8</v>
      </c>
      <c r="N141" s="56">
        <v>6.6357000663570004E-2</v>
      </c>
      <c r="O141" s="43">
        <v>1087</v>
      </c>
      <c r="P141" s="40">
        <v>5838.5</v>
      </c>
      <c r="Q141" s="39" t="s">
        <v>123</v>
      </c>
      <c r="R141" s="40">
        <v>247.5</v>
      </c>
      <c r="S141" s="39" t="s">
        <v>123</v>
      </c>
      <c r="T141" s="39" t="s">
        <v>125</v>
      </c>
      <c r="U141" s="40">
        <v>270</v>
      </c>
      <c r="V141" s="40">
        <v>45</v>
      </c>
      <c r="W141" s="40">
        <v>-8.2660928883010465E-15</v>
      </c>
      <c r="X141" s="40">
        <v>-45</v>
      </c>
      <c r="Y141" s="40">
        <v>-11.89</v>
      </c>
      <c r="Z141" s="40">
        <v>0</v>
      </c>
      <c r="AA141" s="40">
        <v>18.150000000000002</v>
      </c>
      <c r="AB141" s="40">
        <v>90</v>
      </c>
      <c r="AC141" s="40">
        <v>32</v>
      </c>
      <c r="AD141" s="40">
        <v>0</v>
      </c>
      <c r="AE141" s="40">
        <v>90</v>
      </c>
      <c r="AF141" s="40">
        <v>3</v>
      </c>
      <c r="AG141" s="44" t="s">
        <v>403</v>
      </c>
      <c r="AH141" s="40">
        <f>VLOOKUP($A141,'[2]Script-VRA-Script'!$A$12:$AF$515,27,FALSE)</f>
        <v>2.7</v>
      </c>
      <c r="AI141" s="40">
        <f>VLOOKUP($A141,'[2]Script-VRA-Script'!$A$12:$AF$515,28,FALSE)</f>
        <v>2</v>
      </c>
      <c r="AJ141" s="45">
        <f>VLOOKUP($A141,'[2]Script-VRA-Script'!$A$12:$AF$515,29,FALSE)</f>
        <v>0.11086474501108648</v>
      </c>
      <c r="AK141" s="39">
        <f t="shared" si="2"/>
        <v>500</v>
      </c>
      <c r="AL141" s="44" t="s">
        <v>403</v>
      </c>
    </row>
    <row r="142" spans="1:38" x14ac:dyDescent="0.25">
      <c r="A142" s="37">
        <v>314</v>
      </c>
      <c r="B142" s="38" t="s">
        <v>404</v>
      </c>
      <c r="C142" s="39"/>
      <c r="D142" s="40">
        <v>30</v>
      </c>
      <c r="E142" s="40">
        <v>100</v>
      </c>
      <c r="F142" s="41">
        <v>0.02</v>
      </c>
      <c r="G142" s="41">
        <v>0.3</v>
      </c>
      <c r="H142" s="39" t="s">
        <v>121</v>
      </c>
      <c r="I142" s="39" t="s">
        <v>122</v>
      </c>
      <c r="J142" s="39" t="s">
        <v>154</v>
      </c>
      <c r="K142" s="40">
        <v>292.5</v>
      </c>
      <c r="L142" s="40">
        <v>2.7</v>
      </c>
      <c r="M142" s="40">
        <v>8</v>
      </c>
      <c r="N142" s="56">
        <v>6.6357000663570004E-2</v>
      </c>
      <c r="O142" s="43">
        <v>1087</v>
      </c>
      <c r="P142" s="40">
        <v>9599.1</v>
      </c>
      <c r="Q142" s="39" t="s">
        <v>123</v>
      </c>
      <c r="R142" s="40">
        <v>247.5</v>
      </c>
      <c r="S142" s="39" t="s">
        <v>123</v>
      </c>
      <c r="T142" s="39" t="s">
        <v>125</v>
      </c>
      <c r="U142" s="40">
        <v>270</v>
      </c>
      <c r="V142" s="40">
        <v>45</v>
      </c>
      <c r="W142" s="40">
        <v>-8.2660928883010465E-15</v>
      </c>
      <c r="X142" s="40">
        <v>-45</v>
      </c>
      <c r="Y142" s="40">
        <v>-11.89</v>
      </c>
      <c r="Z142" s="40">
        <v>0</v>
      </c>
      <c r="AA142" s="40">
        <v>18.150000000000002</v>
      </c>
      <c r="AB142" s="40">
        <v>90</v>
      </c>
      <c r="AC142" s="40">
        <v>32</v>
      </c>
      <c r="AD142" s="40">
        <v>0</v>
      </c>
      <c r="AE142" s="40">
        <v>90</v>
      </c>
      <c r="AF142" s="40">
        <v>3</v>
      </c>
      <c r="AG142" s="44" t="s">
        <v>405</v>
      </c>
      <c r="AH142" s="40">
        <f>VLOOKUP($A142,'[2]Script-VRA-Script'!$A$12:$AF$515,27,FALSE)</f>
        <v>2.7</v>
      </c>
      <c r="AI142" s="40">
        <f>VLOOKUP($A142,'[2]Script-VRA-Script'!$A$12:$AF$515,28,FALSE)</f>
        <v>2</v>
      </c>
      <c r="AJ142" s="45">
        <f>VLOOKUP($A142,'[2]Script-VRA-Script'!$A$12:$AF$515,29,FALSE)</f>
        <v>0.11086474501108648</v>
      </c>
      <c r="AK142" s="39">
        <f t="shared" ref="AK142:AK200" si="3">AK141</f>
        <v>500</v>
      </c>
      <c r="AL142" s="44" t="s">
        <v>405</v>
      </c>
    </row>
    <row r="143" spans="1:38" x14ac:dyDescent="0.25">
      <c r="A143" s="37">
        <v>318</v>
      </c>
      <c r="B143" s="38" t="s">
        <v>406</v>
      </c>
      <c r="C143" s="39"/>
      <c r="D143" s="40">
        <v>30</v>
      </c>
      <c r="E143" s="40">
        <v>100</v>
      </c>
      <c r="F143" s="41">
        <v>0.02</v>
      </c>
      <c r="G143" s="41">
        <v>0.3</v>
      </c>
      <c r="H143" s="39" t="s">
        <v>121</v>
      </c>
      <c r="I143" s="39" t="s">
        <v>122</v>
      </c>
      <c r="J143" s="39" t="s">
        <v>124</v>
      </c>
      <c r="K143" s="40">
        <v>247.5</v>
      </c>
      <c r="L143" s="40">
        <v>2.7</v>
      </c>
      <c r="M143" s="40">
        <v>8</v>
      </c>
      <c r="N143" s="56">
        <v>8.1103000811030002E-2</v>
      </c>
      <c r="O143" s="43">
        <v>1087</v>
      </c>
      <c r="P143" s="40">
        <v>8703.3000000000011</v>
      </c>
      <c r="Q143" s="39" t="s">
        <v>153</v>
      </c>
      <c r="R143" s="40">
        <v>292.5</v>
      </c>
      <c r="S143" s="39" t="s">
        <v>153</v>
      </c>
      <c r="T143" s="39" t="s">
        <v>264</v>
      </c>
      <c r="U143" s="40">
        <v>270</v>
      </c>
      <c r="V143" s="40">
        <v>45</v>
      </c>
      <c r="W143" s="40">
        <v>-8.2660928883010465E-15</v>
      </c>
      <c r="X143" s="40">
        <v>-45</v>
      </c>
      <c r="Y143" s="40">
        <v>-18.149999999999999</v>
      </c>
      <c r="Z143" s="40">
        <v>0</v>
      </c>
      <c r="AA143" s="40">
        <v>18.150000000000002</v>
      </c>
      <c r="AB143" s="40">
        <v>90</v>
      </c>
      <c r="AC143" s="40">
        <v>32</v>
      </c>
      <c r="AD143" s="40">
        <v>0</v>
      </c>
      <c r="AE143" s="40">
        <v>90</v>
      </c>
      <c r="AF143" s="40">
        <v>3</v>
      </c>
      <c r="AG143" s="44" t="s">
        <v>407</v>
      </c>
      <c r="AH143" s="40">
        <f>VLOOKUP($A143,'[2]Script-VRA-Script'!$A$12:$AF$515,27,FALSE)</f>
        <v>2.7</v>
      </c>
      <c r="AI143" s="40">
        <f>VLOOKUP($A143,'[2]Script-VRA-Script'!$A$12:$AF$515,28,FALSE)</f>
        <v>2</v>
      </c>
      <c r="AJ143" s="45">
        <f>VLOOKUP($A143,'[2]Script-VRA-Script'!$A$12:$AF$515,29,FALSE)</f>
        <v>0.13550135501355015</v>
      </c>
      <c r="AK143" s="39">
        <f t="shared" si="3"/>
        <v>500</v>
      </c>
      <c r="AL143" s="44" t="s">
        <v>407</v>
      </c>
    </row>
    <row r="144" spans="1:38" x14ac:dyDescent="0.25">
      <c r="A144" s="37">
        <v>323</v>
      </c>
      <c r="B144" s="38" t="s">
        <v>410</v>
      </c>
      <c r="C144" s="39"/>
      <c r="D144" s="40">
        <v>30</v>
      </c>
      <c r="E144" s="40">
        <v>100</v>
      </c>
      <c r="F144" s="41">
        <v>0.02</v>
      </c>
      <c r="G144" s="41">
        <v>0.3</v>
      </c>
      <c r="H144" s="39" t="s">
        <v>121</v>
      </c>
      <c r="I144" s="39" t="s">
        <v>122</v>
      </c>
      <c r="J144" s="39" t="s">
        <v>124</v>
      </c>
      <c r="K144" s="40">
        <v>247.5</v>
      </c>
      <c r="L144" s="40">
        <v>2.7</v>
      </c>
      <c r="M144" s="40">
        <v>8</v>
      </c>
      <c r="N144" s="56">
        <v>6.6357000663570004E-2</v>
      </c>
      <c r="O144" s="43">
        <v>1087</v>
      </c>
      <c r="P144" s="40">
        <v>3177.1000000000004</v>
      </c>
      <c r="Q144" s="39" t="s">
        <v>153</v>
      </c>
      <c r="R144" s="40">
        <v>292.5</v>
      </c>
      <c r="S144" s="39" t="s">
        <v>153</v>
      </c>
      <c r="T144" s="39" t="s">
        <v>125</v>
      </c>
      <c r="U144" s="40">
        <v>270</v>
      </c>
      <c r="V144" s="40">
        <v>45</v>
      </c>
      <c r="W144" s="40">
        <v>-8.2660928883010465E-15</v>
      </c>
      <c r="X144" s="40">
        <v>-45</v>
      </c>
      <c r="Y144" s="40">
        <v>-11.89</v>
      </c>
      <c r="Z144" s="40">
        <v>0</v>
      </c>
      <c r="AA144" s="40">
        <v>18.150000000000002</v>
      </c>
      <c r="AB144" s="40">
        <v>90</v>
      </c>
      <c r="AC144" s="40">
        <v>32</v>
      </c>
      <c r="AD144" s="40">
        <v>0</v>
      </c>
      <c r="AE144" s="40">
        <v>90</v>
      </c>
      <c r="AF144" s="40">
        <v>3</v>
      </c>
      <c r="AG144" s="44" t="s">
        <v>411</v>
      </c>
      <c r="AH144" s="40">
        <f>VLOOKUP($A144,'[2]Script-VRA-Script'!$A$12:$AF$515,27,FALSE)</f>
        <v>2.7</v>
      </c>
      <c r="AI144" s="40">
        <f>VLOOKUP($A144,'[2]Script-VRA-Script'!$A$12:$AF$515,28,FALSE)</f>
        <v>2</v>
      </c>
      <c r="AJ144" s="45">
        <f>VLOOKUP($A144,'[2]Script-VRA-Script'!$A$12:$AF$515,29,FALSE)</f>
        <v>0.11086474501108648</v>
      </c>
      <c r="AK144" s="39">
        <f t="shared" si="3"/>
        <v>500</v>
      </c>
      <c r="AL144" s="44" t="s">
        <v>411</v>
      </c>
    </row>
    <row r="145" spans="1:38" x14ac:dyDescent="0.25">
      <c r="A145" s="37">
        <v>323</v>
      </c>
      <c r="B145" s="38" t="s">
        <v>412</v>
      </c>
      <c r="C145" s="39"/>
      <c r="D145" s="40">
        <v>30</v>
      </c>
      <c r="E145" s="40">
        <v>100</v>
      </c>
      <c r="F145" s="41">
        <v>0.02</v>
      </c>
      <c r="G145" s="41">
        <v>0.3</v>
      </c>
      <c r="H145" s="39" t="s">
        <v>121</v>
      </c>
      <c r="I145" s="39" t="s">
        <v>122</v>
      </c>
      <c r="J145" s="39" t="s">
        <v>124</v>
      </c>
      <c r="K145" s="40">
        <v>247.5</v>
      </c>
      <c r="L145" s="40">
        <v>2.7</v>
      </c>
      <c r="M145" s="40">
        <v>8</v>
      </c>
      <c r="N145" s="56">
        <v>6.6357000663570004E-2</v>
      </c>
      <c r="O145" s="43">
        <v>1087</v>
      </c>
      <c r="P145" s="40">
        <v>5839.3</v>
      </c>
      <c r="Q145" s="39" t="s">
        <v>153</v>
      </c>
      <c r="R145" s="40">
        <v>292.5</v>
      </c>
      <c r="S145" s="39" t="s">
        <v>153</v>
      </c>
      <c r="T145" s="39" t="s">
        <v>125</v>
      </c>
      <c r="U145" s="40">
        <v>270</v>
      </c>
      <c r="V145" s="40">
        <v>45</v>
      </c>
      <c r="W145" s="40">
        <v>-8.2660928883010465E-15</v>
      </c>
      <c r="X145" s="40">
        <v>-45</v>
      </c>
      <c r="Y145" s="40">
        <v>-11.89</v>
      </c>
      <c r="Z145" s="40">
        <v>0</v>
      </c>
      <c r="AA145" s="40">
        <v>18.150000000000002</v>
      </c>
      <c r="AB145" s="40">
        <v>90</v>
      </c>
      <c r="AC145" s="40">
        <v>32</v>
      </c>
      <c r="AD145" s="40">
        <v>0</v>
      </c>
      <c r="AE145" s="40">
        <v>90</v>
      </c>
      <c r="AF145" s="40">
        <v>3</v>
      </c>
      <c r="AG145" s="44" t="s">
        <v>413</v>
      </c>
      <c r="AH145" s="40">
        <f>VLOOKUP($A145,'[2]Script-VRA-Script'!$A$12:$AF$515,27,FALSE)</f>
        <v>2.7</v>
      </c>
      <c r="AI145" s="40">
        <f>VLOOKUP($A145,'[2]Script-VRA-Script'!$A$12:$AF$515,28,FALSE)</f>
        <v>2</v>
      </c>
      <c r="AJ145" s="45">
        <f>VLOOKUP($A145,'[2]Script-VRA-Script'!$A$12:$AF$515,29,FALSE)</f>
        <v>0.11086474501108648</v>
      </c>
      <c r="AK145" s="39">
        <f t="shared" si="3"/>
        <v>500</v>
      </c>
      <c r="AL145" s="44" t="s">
        <v>413</v>
      </c>
    </row>
    <row r="146" spans="1:38" x14ac:dyDescent="0.25">
      <c r="A146" s="37">
        <v>323</v>
      </c>
      <c r="B146" s="38" t="s">
        <v>570</v>
      </c>
      <c r="C146" s="39"/>
      <c r="D146" s="40">
        <v>30</v>
      </c>
      <c r="E146" s="40">
        <v>100</v>
      </c>
      <c r="F146" s="41">
        <v>0.02</v>
      </c>
      <c r="G146" s="41">
        <v>0.3</v>
      </c>
      <c r="H146" s="39" t="s">
        <v>121</v>
      </c>
      <c r="I146" s="39" t="s">
        <v>122</v>
      </c>
      <c r="J146" s="39" t="s">
        <v>124</v>
      </c>
      <c r="K146" s="40">
        <v>247.5</v>
      </c>
      <c r="L146" s="40">
        <v>2.7</v>
      </c>
      <c r="M146" s="40">
        <v>8</v>
      </c>
      <c r="N146" s="56">
        <v>6.6357000663570004E-2</v>
      </c>
      <c r="O146" s="43">
        <v>1087</v>
      </c>
      <c r="P146" s="40">
        <v>9599.2000000000007</v>
      </c>
      <c r="Q146" s="39" t="s">
        <v>153</v>
      </c>
      <c r="R146" s="40">
        <v>292.5</v>
      </c>
      <c r="S146" s="39" t="s">
        <v>153</v>
      </c>
      <c r="T146" s="39" t="s">
        <v>125</v>
      </c>
      <c r="U146" s="40">
        <v>270</v>
      </c>
      <c r="V146" s="40">
        <v>45</v>
      </c>
      <c r="W146" s="40">
        <v>-8.2660928883010465E-15</v>
      </c>
      <c r="X146" s="40">
        <v>-45</v>
      </c>
      <c r="Y146" s="40">
        <v>-11.89</v>
      </c>
      <c r="Z146" s="40">
        <v>0</v>
      </c>
      <c r="AA146" s="40">
        <v>18.150000000000002</v>
      </c>
      <c r="AB146" s="40">
        <v>90</v>
      </c>
      <c r="AC146" s="40">
        <v>32</v>
      </c>
      <c r="AD146" s="40">
        <v>0</v>
      </c>
      <c r="AE146" s="40">
        <v>90</v>
      </c>
      <c r="AF146" s="40">
        <v>3</v>
      </c>
      <c r="AG146" s="44" t="s">
        <v>571</v>
      </c>
      <c r="AH146" s="40">
        <f>VLOOKUP($A146,'[2]Script-VRA-Script'!$A$12:$AF$515,27,FALSE)</f>
        <v>2.7</v>
      </c>
      <c r="AI146" s="40">
        <f>VLOOKUP($A146,'[2]Script-VRA-Script'!$A$12:$AF$515,28,FALSE)</f>
        <v>2</v>
      </c>
      <c r="AJ146" s="45">
        <f>VLOOKUP($A146,'[2]Script-VRA-Script'!$A$12:$AF$515,29,FALSE)</f>
        <v>0.11086474501108648</v>
      </c>
      <c r="AK146" s="39">
        <f t="shared" si="3"/>
        <v>500</v>
      </c>
      <c r="AL146" s="44" t="s">
        <v>571</v>
      </c>
    </row>
    <row r="147" spans="1:38" x14ac:dyDescent="0.25">
      <c r="A147" s="37">
        <v>325</v>
      </c>
      <c r="B147" s="38" t="s">
        <v>414</v>
      </c>
      <c r="C147" s="39"/>
      <c r="D147" s="40">
        <v>30</v>
      </c>
      <c r="E147" s="40">
        <v>100</v>
      </c>
      <c r="F147" s="41">
        <v>0.02</v>
      </c>
      <c r="G147" s="41">
        <v>0.3</v>
      </c>
      <c r="H147" s="39" t="s">
        <v>121</v>
      </c>
      <c r="I147" s="39" t="s">
        <v>122</v>
      </c>
      <c r="J147" s="39" t="s">
        <v>199</v>
      </c>
      <c r="K147" s="40">
        <v>157.5</v>
      </c>
      <c r="L147" s="40">
        <v>2.7</v>
      </c>
      <c r="M147" s="40">
        <v>8</v>
      </c>
      <c r="N147" s="56">
        <v>7.2992700729927015E-2</v>
      </c>
      <c r="O147" s="43">
        <v>1087</v>
      </c>
      <c r="P147" s="40">
        <v>6486.5</v>
      </c>
      <c r="Q147" s="39" t="s">
        <v>172</v>
      </c>
      <c r="R147" s="40">
        <v>112.5</v>
      </c>
      <c r="S147" s="39" t="s">
        <v>172</v>
      </c>
      <c r="T147" s="39" t="s">
        <v>165</v>
      </c>
      <c r="U147" s="40">
        <v>135</v>
      </c>
      <c r="V147" s="40">
        <v>45</v>
      </c>
      <c r="W147" s="40">
        <v>-31.819805153394636</v>
      </c>
      <c r="X147" s="40">
        <v>31.81980515339464</v>
      </c>
      <c r="Y147" s="40">
        <v>-24.5</v>
      </c>
      <c r="Z147" s="40">
        <v>0</v>
      </c>
      <c r="AA147" s="40">
        <v>18.150000000000002</v>
      </c>
      <c r="AB147" s="40">
        <v>90</v>
      </c>
      <c r="AC147" s="40">
        <v>32</v>
      </c>
      <c r="AD147" s="40">
        <v>0</v>
      </c>
      <c r="AE147" s="40">
        <v>90</v>
      </c>
      <c r="AF147" s="40">
        <v>3</v>
      </c>
      <c r="AG147" s="44" t="s">
        <v>415</v>
      </c>
      <c r="AH147" s="40">
        <f>VLOOKUP($A147,'[2]Script-VRA-Script'!$A$12:$AF$515,27,FALSE)</f>
        <v>2.7</v>
      </c>
      <c r="AI147" s="40">
        <f>VLOOKUP($A147,'[2]Script-VRA-Script'!$A$12:$AF$515,28,FALSE)</f>
        <v>2</v>
      </c>
      <c r="AJ147" s="45">
        <f>VLOOKUP($A147,'[2]Script-VRA-Script'!$A$12:$AF$515,29,FALSE)</f>
        <v>0.12195121951219513</v>
      </c>
      <c r="AK147" s="39">
        <f t="shared" si="3"/>
        <v>500</v>
      </c>
      <c r="AL147" s="44" t="s">
        <v>415</v>
      </c>
    </row>
    <row r="148" spans="1:38" x14ac:dyDescent="0.25">
      <c r="A148" s="37">
        <v>326</v>
      </c>
      <c r="B148" s="38" t="s">
        <v>416</v>
      </c>
      <c r="C148" s="39"/>
      <c r="D148" s="40">
        <v>30</v>
      </c>
      <c r="E148" s="40">
        <v>100</v>
      </c>
      <c r="F148" s="41">
        <v>0.02</v>
      </c>
      <c r="G148" s="41">
        <v>0.3</v>
      </c>
      <c r="H148" s="39" t="s">
        <v>121</v>
      </c>
      <c r="I148" s="39" t="s">
        <v>122</v>
      </c>
      <c r="J148" s="39" t="s">
        <v>199</v>
      </c>
      <c r="K148" s="40">
        <v>157.5</v>
      </c>
      <c r="L148" s="40">
        <v>2.7</v>
      </c>
      <c r="M148" s="40">
        <v>8</v>
      </c>
      <c r="N148" s="56">
        <v>6.6357000663570004E-2</v>
      </c>
      <c r="O148" s="43">
        <v>1087</v>
      </c>
      <c r="P148" s="40">
        <v>3212</v>
      </c>
      <c r="Q148" s="39" t="s">
        <v>172</v>
      </c>
      <c r="R148" s="40">
        <v>112.5</v>
      </c>
      <c r="S148" s="39" t="s">
        <v>172</v>
      </c>
      <c r="T148" s="39" t="s">
        <v>165</v>
      </c>
      <c r="U148" s="40">
        <v>135</v>
      </c>
      <c r="V148" s="40">
        <v>45</v>
      </c>
      <c r="W148" s="40">
        <v>-31.819805153394636</v>
      </c>
      <c r="X148" s="40">
        <v>31.81980515339464</v>
      </c>
      <c r="Y148" s="40">
        <v>-24.5</v>
      </c>
      <c r="Z148" s="40">
        <v>0</v>
      </c>
      <c r="AA148" s="40">
        <v>18.150000000000002</v>
      </c>
      <c r="AB148" s="40">
        <v>90</v>
      </c>
      <c r="AC148" s="40">
        <v>32</v>
      </c>
      <c r="AD148" s="40">
        <v>0</v>
      </c>
      <c r="AE148" s="40">
        <v>90</v>
      </c>
      <c r="AF148" s="40">
        <v>3</v>
      </c>
      <c r="AG148" s="44" t="s">
        <v>417</v>
      </c>
      <c r="AH148" s="40">
        <f>VLOOKUP($A148,'[2]Script-VRA-Script'!$A$12:$AF$515,27,FALSE)</f>
        <v>2.7</v>
      </c>
      <c r="AI148" s="40">
        <f>VLOOKUP($A148,'[2]Script-VRA-Script'!$A$12:$AF$515,28,FALSE)</f>
        <v>2</v>
      </c>
      <c r="AJ148" s="45">
        <f>VLOOKUP($A148,'[2]Script-VRA-Script'!$A$12:$AF$515,29,FALSE)</f>
        <v>0.11086474501108648</v>
      </c>
      <c r="AK148" s="39">
        <f t="shared" si="3"/>
        <v>500</v>
      </c>
      <c r="AL148" s="44" t="s">
        <v>417</v>
      </c>
    </row>
    <row r="149" spans="1:38" x14ac:dyDescent="0.25">
      <c r="A149" s="37">
        <v>326</v>
      </c>
      <c r="B149" s="38" t="s">
        <v>418</v>
      </c>
      <c r="C149" s="39"/>
      <c r="D149" s="40">
        <v>30</v>
      </c>
      <c r="E149" s="40">
        <v>100</v>
      </c>
      <c r="F149" s="41">
        <v>0.02</v>
      </c>
      <c r="G149" s="41">
        <v>0.3</v>
      </c>
      <c r="H149" s="39" t="s">
        <v>121</v>
      </c>
      <c r="I149" s="39" t="s">
        <v>122</v>
      </c>
      <c r="J149" s="39" t="s">
        <v>199</v>
      </c>
      <c r="K149" s="40">
        <v>157.5</v>
      </c>
      <c r="L149" s="40">
        <v>2.7</v>
      </c>
      <c r="M149" s="40">
        <v>8</v>
      </c>
      <c r="N149" s="56">
        <v>6.6357000663570004E-2</v>
      </c>
      <c r="O149" s="43">
        <v>1087</v>
      </c>
      <c r="P149" s="40">
        <v>5855.6</v>
      </c>
      <c r="Q149" s="39" t="s">
        <v>172</v>
      </c>
      <c r="R149" s="40">
        <v>112.5</v>
      </c>
      <c r="S149" s="39" t="s">
        <v>172</v>
      </c>
      <c r="T149" s="39" t="s">
        <v>165</v>
      </c>
      <c r="U149" s="40">
        <v>135</v>
      </c>
      <c r="V149" s="40">
        <v>45</v>
      </c>
      <c r="W149" s="40">
        <v>-31.819805153394636</v>
      </c>
      <c r="X149" s="40">
        <v>31.81980515339464</v>
      </c>
      <c r="Y149" s="40">
        <v>-24.5</v>
      </c>
      <c r="Z149" s="40">
        <v>0</v>
      </c>
      <c r="AA149" s="40">
        <v>18.150000000000002</v>
      </c>
      <c r="AB149" s="40">
        <v>90</v>
      </c>
      <c r="AC149" s="40">
        <v>32</v>
      </c>
      <c r="AD149" s="40">
        <v>0</v>
      </c>
      <c r="AE149" s="40">
        <v>90</v>
      </c>
      <c r="AF149" s="40">
        <v>3</v>
      </c>
      <c r="AG149" s="44" t="s">
        <v>419</v>
      </c>
      <c r="AH149" s="40">
        <f>VLOOKUP($A149,'[2]Script-VRA-Script'!$A$12:$AF$515,27,FALSE)</f>
        <v>2.7</v>
      </c>
      <c r="AI149" s="40">
        <f>VLOOKUP($A149,'[2]Script-VRA-Script'!$A$12:$AF$515,28,FALSE)</f>
        <v>2</v>
      </c>
      <c r="AJ149" s="45">
        <f>VLOOKUP($A149,'[2]Script-VRA-Script'!$A$12:$AF$515,29,FALSE)</f>
        <v>0.11086474501108648</v>
      </c>
      <c r="AK149" s="39">
        <f t="shared" si="3"/>
        <v>500</v>
      </c>
      <c r="AL149" s="44" t="s">
        <v>419</v>
      </c>
    </row>
    <row r="150" spans="1:38" x14ac:dyDescent="0.25">
      <c r="A150" s="37">
        <v>339</v>
      </c>
      <c r="B150" s="38" t="s">
        <v>420</v>
      </c>
      <c r="C150" s="39"/>
      <c r="D150" s="40">
        <v>30</v>
      </c>
      <c r="E150" s="40">
        <v>100</v>
      </c>
      <c r="F150" s="41">
        <v>0.02</v>
      </c>
      <c r="G150" s="41">
        <v>0.3</v>
      </c>
      <c r="H150" s="39" t="s">
        <v>121</v>
      </c>
      <c r="I150" s="39" t="s">
        <v>122</v>
      </c>
      <c r="J150" s="39" t="s">
        <v>173</v>
      </c>
      <c r="K150" s="40">
        <v>112.5</v>
      </c>
      <c r="L150" s="40">
        <v>2.7</v>
      </c>
      <c r="M150" s="40">
        <v>8</v>
      </c>
      <c r="N150" s="56">
        <v>8.1103000811030002E-2</v>
      </c>
      <c r="O150" s="43">
        <v>1087</v>
      </c>
      <c r="P150" s="40">
        <v>8702.4</v>
      </c>
      <c r="Q150" s="39" t="s">
        <v>198</v>
      </c>
      <c r="R150" s="40">
        <v>157.5</v>
      </c>
      <c r="S150" s="39" t="s">
        <v>198</v>
      </c>
      <c r="T150" s="39" t="s">
        <v>125</v>
      </c>
      <c r="U150" s="40">
        <v>135</v>
      </c>
      <c r="V150" s="40">
        <v>45</v>
      </c>
      <c r="W150" s="40">
        <v>-31.819805153394636</v>
      </c>
      <c r="X150" s="40">
        <v>31.81980515339464</v>
      </c>
      <c r="Y150" s="40">
        <v>-11.89</v>
      </c>
      <c r="Z150" s="40">
        <v>0</v>
      </c>
      <c r="AA150" s="40">
        <v>18.150000000000002</v>
      </c>
      <c r="AB150" s="40">
        <v>90</v>
      </c>
      <c r="AC150" s="40">
        <v>32</v>
      </c>
      <c r="AD150" s="40">
        <v>0</v>
      </c>
      <c r="AE150" s="40">
        <v>90</v>
      </c>
      <c r="AF150" s="40">
        <v>3</v>
      </c>
      <c r="AG150" s="44" t="s">
        <v>421</v>
      </c>
      <c r="AH150" s="40">
        <f>VLOOKUP($A150,'[2]Script-VRA-Script'!$A$12:$AF$515,27,FALSE)</f>
        <v>2.7</v>
      </c>
      <c r="AI150" s="40">
        <f>VLOOKUP($A150,'[2]Script-VRA-Script'!$A$12:$AF$515,28,FALSE)</f>
        <v>2</v>
      </c>
      <c r="AJ150" s="45">
        <f>VLOOKUP($A150,'[2]Script-VRA-Script'!$A$12:$AF$515,29,FALSE)</f>
        <v>0.13550135501355015</v>
      </c>
      <c r="AK150" s="39">
        <f t="shared" si="3"/>
        <v>500</v>
      </c>
      <c r="AL150" s="44" t="s">
        <v>421</v>
      </c>
    </row>
    <row r="151" spans="1:38" x14ac:dyDescent="0.25">
      <c r="A151" s="37">
        <v>341</v>
      </c>
      <c r="B151" s="38" t="s">
        <v>424</v>
      </c>
      <c r="C151" s="39"/>
      <c r="D151" s="40">
        <v>30</v>
      </c>
      <c r="E151" s="40">
        <v>100</v>
      </c>
      <c r="F151" s="41">
        <v>0.02</v>
      </c>
      <c r="G151" s="41">
        <v>0.3</v>
      </c>
      <c r="H151" s="39" t="s">
        <v>121</v>
      </c>
      <c r="I151" s="39" t="s">
        <v>122</v>
      </c>
      <c r="J151" s="39" t="s">
        <v>173</v>
      </c>
      <c r="K151" s="40">
        <v>112.5</v>
      </c>
      <c r="L151" s="40">
        <v>2.7</v>
      </c>
      <c r="M151" s="40">
        <v>8</v>
      </c>
      <c r="N151" s="56">
        <v>6.6357000663570004E-2</v>
      </c>
      <c r="O151" s="43">
        <v>1087</v>
      </c>
      <c r="P151" s="40">
        <v>3177.1000000000004</v>
      </c>
      <c r="Q151" s="39" t="s">
        <v>198</v>
      </c>
      <c r="R151" s="40">
        <v>157.5</v>
      </c>
      <c r="S151" s="39" t="s">
        <v>198</v>
      </c>
      <c r="T151" s="39" t="s">
        <v>125</v>
      </c>
      <c r="U151" s="40">
        <v>135</v>
      </c>
      <c r="V151" s="40">
        <v>45</v>
      </c>
      <c r="W151" s="40">
        <v>-31.819805153394636</v>
      </c>
      <c r="X151" s="40">
        <v>31.81980515339464</v>
      </c>
      <c r="Y151" s="40">
        <v>-11.89</v>
      </c>
      <c r="Z151" s="40">
        <v>0</v>
      </c>
      <c r="AA151" s="40">
        <v>18.150000000000002</v>
      </c>
      <c r="AB151" s="40">
        <v>90</v>
      </c>
      <c r="AC151" s="40">
        <v>32</v>
      </c>
      <c r="AD151" s="40">
        <v>0</v>
      </c>
      <c r="AE151" s="40">
        <v>90</v>
      </c>
      <c r="AF151" s="40">
        <v>3</v>
      </c>
      <c r="AG151" s="44" t="s">
        <v>425</v>
      </c>
      <c r="AH151" s="40">
        <f>VLOOKUP($A151,'[2]Script-VRA-Script'!$A$12:$AF$515,27,FALSE)</f>
        <v>2.7</v>
      </c>
      <c r="AI151" s="40">
        <f>VLOOKUP($A151,'[2]Script-VRA-Script'!$A$12:$AF$515,28,FALSE)</f>
        <v>2</v>
      </c>
      <c r="AJ151" s="45">
        <f>VLOOKUP($A151,'[2]Script-VRA-Script'!$A$12:$AF$515,29,FALSE)</f>
        <v>0.11086474501108648</v>
      </c>
      <c r="AK151" s="39">
        <f t="shared" si="3"/>
        <v>500</v>
      </c>
      <c r="AL151" s="44" t="s">
        <v>425</v>
      </c>
    </row>
    <row r="152" spans="1:38" x14ac:dyDescent="0.25">
      <c r="A152" s="37">
        <v>341</v>
      </c>
      <c r="B152" s="38" t="s">
        <v>426</v>
      </c>
      <c r="C152" s="39"/>
      <c r="D152" s="40">
        <v>30</v>
      </c>
      <c r="E152" s="40">
        <v>100</v>
      </c>
      <c r="F152" s="41">
        <v>0.02</v>
      </c>
      <c r="G152" s="41">
        <v>0.3</v>
      </c>
      <c r="H152" s="39" t="s">
        <v>121</v>
      </c>
      <c r="I152" s="39" t="s">
        <v>122</v>
      </c>
      <c r="J152" s="39" t="s">
        <v>173</v>
      </c>
      <c r="K152" s="40">
        <v>112.5</v>
      </c>
      <c r="L152" s="40">
        <v>2.7</v>
      </c>
      <c r="M152" s="40">
        <v>8</v>
      </c>
      <c r="N152" s="56">
        <v>6.6357000663570004E-2</v>
      </c>
      <c r="O152" s="43">
        <v>1087</v>
      </c>
      <c r="P152" s="40">
        <v>5839.2000000000007</v>
      </c>
      <c r="Q152" s="39" t="s">
        <v>198</v>
      </c>
      <c r="R152" s="40">
        <v>157.5</v>
      </c>
      <c r="S152" s="39" t="s">
        <v>198</v>
      </c>
      <c r="T152" s="39" t="s">
        <v>125</v>
      </c>
      <c r="U152" s="40">
        <v>135</v>
      </c>
      <c r="V152" s="40">
        <v>45</v>
      </c>
      <c r="W152" s="40">
        <v>-31.819805153394636</v>
      </c>
      <c r="X152" s="40">
        <v>31.81980515339464</v>
      </c>
      <c r="Y152" s="40">
        <v>-11.89</v>
      </c>
      <c r="Z152" s="40">
        <v>0</v>
      </c>
      <c r="AA152" s="40">
        <v>18.150000000000002</v>
      </c>
      <c r="AB152" s="40">
        <v>90</v>
      </c>
      <c r="AC152" s="40">
        <v>32</v>
      </c>
      <c r="AD152" s="40">
        <v>0</v>
      </c>
      <c r="AE152" s="40">
        <v>90</v>
      </c>
      <c r="AF152" s="40">
        <v>3</v>
      </c>
      <c r="AG152" s="44" t="s">
        <v>427</v>
      </c>
      <c r="AH152" s="40">
        <f>VLOOKUP($A152,'[2]Script-VRA-Script'!$A$12:$AF$515,27,FALSE)</f>
        <v>2.7</v>
      </c>
      <c r="AI152" s="40">
        <f>VLOOKUP($A152,'[2]Script-VRA-Script'!$A$12:$AF$515,28,FALSE)</f>
        <v>2</v>
      </c>
      <c r="AJ152" s="45">
        <f>VLOOKUP($A152,'[2]Script-VRA-Script'!$A$12:$AF$515,29,FALSE)</f>
        <v>0.11086474501108648</v>
      </c>
      <c r="AK152" s="39">
        <f t="shared" si="3"/>
        <v>500</v>
      </c>
      <c r="AL152" s="44" t="s">
        <v>427</v>
      </c>
    </row>
    <row r="153" spans="1:38" x14ac:dyDescent="0.25">
      <c r="A153" s="37">
        <v>341</v>
      </c>
      <c r="B153" s="38" t="s">
        <v>428</v>
      </c>
      <c r="C153" s="39"/>
      <c r="D153" s="40">
        <v>30</v>
      </c>
      <c r="E153" s="40">
        <v>100</v>
      </c>
      <c r="F153" s="41">
        <v>0.02</v>
      </c>
      <c r="G153" s="41">
        <v>0.3</v>
      </c>
      <c r="H153" s="39" t="s">
        <v>121</v>
      </c>
      <c r="I153" s="39" t="s">
        <v>122</v>
      </c>
      <c r="J153" s="39" t="s">
        <v>173</v>
      </c>
      <c r="K153" s="40">
        <v>112.5</v>
      </c>
      <c r="L153" s="40">
        <v>2.7</v>
      </c>
      <c r="M153" s="40">
        <v>8</v>
      </c>
      <c r="N153" s="56">
        <v>6.6357000663570004E-2</v>
      </c>
      <c r="O153" s="43">
        <v>1087</v>
      </c>
      <c r="P153" s="40">
        <v>9599.2000000000007</v>
      </c>
      <c r="Q153" s="39" t="s">
        <v>198</v>
      </c>
      <c r="R153" s="40">
        <v>157.5</v>
      </c>
      <c r="S153" s="39" t="s">
        <v>198</v>
      </c>
      <c r="T153" s="39" t="s">
        <v>125</v>
      </c>
      <c r="U153" s="40">
        <v>135</v>
      </c>
      <c r="V153" s="40">
        <v>45</v>
      </c>
      <c r="W153" s="40">
        <v>-31.819805153394636</v>
      </c>
      <c r="X153" s="40">
        <v>31.81980515339464</v>
      </c>
      <c r="Y153" s="40">
        <v>-11.89</v>
      </c>
      <c r="Z153" s="40">
        <v>0</v>
      </c>
      <c r="AA153" s="40">
        <v>18.150000000000002</v>
      </c>
      <c r="AB153" s="40">
        <v>90</v>
      </c>
      <c r="AC153" s="40">
        <v>32</v>
      </c>
      <c r="AD153" s="40">
        <v>0</v>
      </c>
      <c r="AE153" s="40">
        <v>90</v>
      </c>
      <c r="AF153" s="40">
        <v>3</v>
      </c>
      <c r="AG153" s="44" t="s">
        <v>429</v>
      </c>
      <c r="AH153" s="40">
        <f>VLOOKUP($A153,'[2]Script-VRA-Script'!$A$12:$AF$515,27,FALSE)</f>
        <v>2.7</v>
      </c>
      <c r="AI153" s="40">
        <f>VLOOKUP($A153,'[2]Script-VRA-Script'!$A$12:$AF$515,28,FALSE)</f>
        <v>2</v>
      </c>
      <c r="AJ153" s="45">
        <f>VLOOKUP($A153,'[2]Script-VRA-Script'!$A$12:$AF$515,29,FALSE)</f>
        <v>0.11086474501108648</v>
      </c>
      <c r="AK153" s="39">
        <f t="shared" si="3"/>
        <v>500</v>
      </c>
      <c r="AL153" s="44" t="s">
        <v>429</v>
      </c>
    </row>
    <row r="154" spans="1:38" x14ac:dyDescent="0.25">
      <c r="A154" s="37">
        <v>345</v>
      </c>
      <c r="B154" s="38" t="s">
        <v>430</v>
      </c>
      <c r="C154" s="39"/>
      <c r="D154" s="40">
        <v>30</v>
      </c>
      <c r="E154" s="40">
        <v>100</v>
      </c>
      <c r="F154" s="41">
        <v>0.02</v>
      </c>
      <c r="G154" s="41">
        <v>0.3</v>
      </c>
      <c r="H154" s="39" t="s">
        <v>121</v>
      </c>
      <c r="I154" s="39" t="s">
        <v>122</v>
      </c>
      <c r="J154" s="39" t="s">
        <v>124</v>
      </c>
      <c r="K154" s="40">
        <v>247.5</v>
      </c>
      <c r="L154" s="40">
        <v>2.7</v>
      </c>
      <c r="M154" s="40">
        <v>8</v>
      </c>
      <c r="N154" s="56">
        <v>8.1103000811030002E-2</v>
      </c>
      <c r="O154" s="43">
        <v>1087</v>
      </c>
      <c r="P154" s="40">
        <v>8703.3000000000011</v>
      </c>
      <c r="Q154" s="39" t="s">
        <v>180</v>
      </c>
      <c r="R154" s="40">
        <v>202.5</v>
      </c>
      <c r="S154" s="39" t="s">
        <v>180</v>
      </c>
      <c r="T154" s="39" t="s">
        <v>264</v>
      </c>
      <c r="U154" s="40">
        <v>225</v>
      </c>
      <c r="V154" s="40">
        <v>45</v>
      </c>
      <c r="W154" s="40">
        <v>-31.819805153394647</v>
      </c>
      <c r="X154" s="40">
        <v>-31.819805153394636</v>
      </c>
      <c r="Y154" s="40">
        <v>-18.149999999999999</v>
      </c>
      <c r="Z154" s="40">
        <v>0</v>
      </c>
      <c r="AA154" s="40">
        <v>18.150000000000002</v>
      </c>
      <c r="AB154" s="40">
        <v>90</v>
      </c>
      <c r="AC154" s="40">
        <v>32</v>
      </c>
      <c r="AD154" s="40">
        <v>0</v>
      </c>
      <c r="AE154" s="40">
        <v>90</v>
      </c>
      <c r="AF154" s="40">
        <v>3</v>
      </c>
      <c r="AG154" s="44" t="s">
        <v>431</v>
      </c>
      <c r="AH154" s="40">
        <f>VLOOKUP($A154,'[2]Script-VRA-Script'!$A$12:$AF$515,27,FALSE)</f>
        <v>2.7</v>
      </c>
      <c r="AI154" s="40">
        <f>VLOOKUP($A154,'[2]Script-VRA-Script'!$A$12:$AF$515,28,FALSE)</f>
        <v>2</v>
      </c>
      <c r="AJ154" s="45">
        <f>VLOOKUP($A154,'[2]Script-VRA-Script'!$A$12:$AF$515,29,FALSE)</f>
        <v>0.13550135501355015</v>
      </c>
      <c r="AK154" s="39">
        <f t="shared" si="3"/>
        <v>500</v>
      </c>
      <c r="AL154" s="44" t="s">
        <v>431</v>
      </c>
    </row>
    <row r="155" spans="1:38" x14ac:dyDescent="0.25">
      <c r="A155" s="37">
        <v>350</v>
      </c>
      <c r="B155" s="38" t="s">
        <v>434</v>
      </c>
      <c r="C155" s="39"/>
      <c r="D155" s="40">
        <v>30</v>
      </c>
      <c r="E155" s="40">
        <v>100</v>
      </c>
      <c r="F155" s="41">
        <v>0.02</v>
      </c>
      <c r="G155" s="41">
        <v>0.3</v>
      </c>
      <c r="H155" s="39" t="s">
        <v>121</v>
      </c>
      <c r="I155" s="39" t="s">
        <v>122</v>
      </c>
      <c r="J155" s="39" t="s">
        <v>124</v>
      </c>
      <c r="K155" s="40">
        <v>247.5</v>
      </c>
      <c r="L155" s="40">
        <v>2.7</v>
      </c>
      <c r="M155" s="40">
        <v>8</v>
      </c>
      <c r="N155" s="56">
        <v>6.6357000663570004E-2</v>
      </c>
      <c r="O155" s="43">
        <v>1087</v>
      </c>
      <c r="P155" s="40">
        <v>3177.1000000000004</v>
      </c>
      <c r="Q155" s="39" t="s">
        <v>180</v>
      </c>
      <c r="R155" s="40">
        <v>202.5</v>
      </c>
      <c r="S155" s="39" t="s">
        <v>180</v>
      </c>
      <c r="T155" s="39" t="s">
        <v>125</v>
      </c>
      <c r="U155" s="40">
        <v>225</v>
      </c>
      <c r="V155" s="40">
        <v>45</v>
      </c>
      <c r="W155" s="40">
        <v>-31.819805153394647</v>
      </c>
      <c r="X155" s="40">
        <v>-31.819805153394636</v>
      </c>
      <c r="Y155" s="40">
        <v>-11.89</v>
      </c>
      <c r="Z155" s="40">
        <v>0</v>
      </c>
      <c r="AA155" s="40">
        <v>18.150000000000002</v>
      </c>
      <c r="AB155" s="40">
        <v>90</v>
      </c>
      <c r="AC155" s="40">
        <v>32</v>
      </c>
      <c r="AD155" s="40">
        <v>0</v>
      </c>
      <c r="AE155" s="40">
        <v>90</v>
      </c>
      <c r="AF155" s="40">
        <v>3</v>
      </c>
      <c r="AG155" s="44" t="s">
        <v>435</v>
      </c>
      <c r="AH155" s="40">
        <f>VLOOKUP($A155,'[2]Script-VRA-Script'!$A$12:$AF$515,27,FALSE)</f>
        <v>2.7</v>
      </c>
      <c r="AI155" s="40">
        <f>VLOOKUP($A155,'[2]Script-VRA-Script'!$A$12:$AF$515,28,FALSE)</f>
        <v>2</v>
      </c>
      <c r="AJ155" s="45">
        <f>VLOOKUP($A155,'[2]Script-VRA-Script'!$A$12:$AF$515,29,FALSE)</f>
        <v>0.11086474501108648</v>
      </c>
      <c r="AK155" s="39">
        <f t="shared" si="3"/>
        <v>500</v>
      </c>
      <c r="AL155" s="44" t="s">
        <v>435</v>
      </c>
    </row>
    <row r="156" spans="1:38" x14ac:dyDescent="0.25">
      <c r="A156" s="37">
        <v>350</v>
      </c>
      <c r="B156" s="38" t="s">
        <v>436</v>
      </c>
      <c r="C156" s="39"/>
      <c r="D156" s="40">
        <v>30</v>
      </c>
      <c r="E156" s="40">
        <v>100</v>
      </c>
      <c r="F156" s="41">
        <v>0.02</v>
      </c>
      <c r="G156" s="41">
        <v>0.3</v>
      </c>
      <c r="H156" s="39" t="s">
        <v>121</v>
      </c>
      <c r="I156" s="39" t="s">
        <v>122</v>
      </c>
      <c r="J156" s="39" t="s">
        <v>124</v>
      </c>
      <c r="K156" s="40">
        <v>247.5</v>
      </c>
      <c r="L156" s="40">
        <v>2.7</v>
      </c>
      <c r="M156" s="40">
        <v>8</v>
      </c>
      <c r="N156" s="56">
        <v>6.6357000663570004E-2</v>
      </c>
      <c r="O156" s="43">
        <v>1087</v>
      </c>
      <c r="P156" s="40">
        <v>5839.3</v>
      </c>
      <c r="Q156" s="39" t="s">
        <v>180</v>
      </c>
      <c r="R156" s="40">
        <v>202.5</v>
      </c>
      <c r="S156" s="39" t="s">
        <v>180</v>
      </c>
      <c r="T156" s="39" t="s">
        <v>125</v>
      </c>
      <c r="U156" s="40">
        <v>225</v>
      </c>
      <c r="V156" s="40">
        <v>45</v>
      </c>
      <c r="W156" s="40">
        <v>-31.819805153394647</v>
      </c>
      <c r="X156" s="40">
        <v>-31.819805153394636</v>
      </c>
      <c r="Y156" s="40">
        <v>-11.89</v>
      </c>
      <c r="Z156" s="40">
        <v>0</v>
      </c>
      <c r="AA156" s="40">
        <v>18.150000000000002</v>
      </c>
      <c r="AB156" s="40">
        <v>90</v>
      </c>
      <c r="AC156" s="40">
        <v>32</v>
      </c>
      <c r="AD156" s="40">
        <v>0</v>
      </c>
      <c r="AE156" s="40">
        <v>90</v>
      </c>
      <c r="AF156" s="40">
        <v>3</v>
      </c>
      <c r="AG156" s="44" t="s">
        <v>437</v>
      </c>
      <c r="AH156" s="40">
        <f>VLOOKUP($A156,'[2]Script-VRA-Script'!$A$12:$AF$515,27,FALSE)</f>
        <v>2.7</v>
      </c>
      <c r="AI156" s="40">
        <f>VLOOKUP($A156,'[2]Script-VRA-Script'!$A$12:$AF$515,28,FALSE)</f>
        <v>2</v>
      </c>
      <c r="AJ156" s="45">
        <f>VLOOKUP($A156,'[2]Script-VRA-Script'!$A$12:$AF$515,29,FALSE)</f>
        <v>0.11086474501108648</v>
      </c>
      <c r="AK156" s="39">
        <f t="shared" si="3"/>
        <v>500</v>
      </c>
      <c r="AL156" s="44" t="s">
        <v>437</v>
      </c>
    </row>
    <row r="157" spans="1:38" x14ac:dyDescent="0.25">
      <c r="A157" s="37">
        <v>350</v>
      </c>
      <c r="B157" s="38" t="s">
        <v>572</v>
      </c>
      <c r="C157" s="39"/>
      <c r="D157" s="40">
        <v>30</v>
      </c>
      <c r="E157" s="40">
        <v>100</v>
      </c>
      <c r="F157" s="41">
        <v>0.02</v>
      </c>
      <c r="G157" s="41">
        <v>0.3</v>
      </c>
      <c r="H157" s="39" t="s">
        <v>121</v>
      </c>
      <c r="I157" s="39" t="s">
        <v>122</v>
      </c>
      <c r="J157" s="39" t="s">
        <v>124</v>
      </c>
      <c r="K157" s="40">
        <v>247.5</v>
      </c>
      <c r="L157" s="40">
        <v>2.7</v>
      </c>
      <c r="M157" s="40">
        <v>8</v>
      </c>
      <c r="N157" s="56">
        <v>6.6357000663570004E-2</v>
      </c>
      <c r="O157" s="43">
        <v>1087</v>
      </c>
      <c r="P157" s="40">
        <v>9599.2000000000007</v>
      </c>
      <c r="Q157" s="39" t="s">
        <v>180</v>
      </c>
      <c r="R157" s="40">
        <v>202.5</v>
      </c>
      <c r="S157" s="39" t="s">
        <v>180</v>
      </c>
      <c r="T157" s="39" t="s">
        <v>125</v>
      </c>
      <c r="U157" s="40">
        <v>225</v>
      </c>
      <c r="V157" s="40">
        <v>45</v>
      </c>
      <c r="W157" s="40">
        <v>-31.819805153394647</v>
      </c>
      <c r="X157" s="40">
        <v>-31.819805153394636</v>
      </c>
      <c r="Y157" s="40">
        <v>-11.89</v>
      </c>
      <c r="Z157" s="40">
        <v>0</v>
      </c>
      <c r="AA157" s="40">
        <v>18.150000000000002</v>
      </c>
      <c r="AB157" s="40">
        <v>90</v>
      </c>
      <c r="AC157" s="40">
        <v>32</v>
      </c>
      <c r="AD157" s="40">
        <v>0</v>
      </c>
      <c r="AE157" s="40">
        <v>90</v>
      </c>
      <c r="AF157" s="40">
        <v>3</v>
      </c>
      <c r="AG157" s="44" t="s">
        <v>573</v>
      </c>
      <c r="AH157" s="40">
        <f>VLOOKUP($A157,'[2]Script-VRA-Script'!$A$12:$AF$515,27,FALSE)</f>
        <v>2.7</v>
      </c>
      <c r="AI157" s="40">
        <f>VLOOKUP($A157,'[2]Script-VRA-Script'!$A$12:$AF$515,28,FALSE)</f>
        <v>2</v>
      </c>
      <c r="AJ157" s="45">
        <f>VLOOKUP($A157,'[2]Script-VRA-Script'!$A$12:$AF$515,29,FALSE)</f>
        <v>0.11086474501108648</v>
      </c>
      <c r="AK157" s="39">
        <f t="shared" si="3"/>
        <v>500</v>
      </c>
      <c r="AL157" s="44" t="s">
        <v>573</v>
      </c>
    </row>
    <row r="158" spans="1:38" x14ac:dyDescent="0.25">
      <c r="A158" s="37">
        <v>352</v>
      </c>
      <c r="B158" s="38" t="s">
        <v>438</v>
      </c>
      <c r="C158" s="39"/>
      <c r="D158" s="40">
        <v>30</v>
      </c>
      <c r="E158" s="40">
        <v>100</v>
      </c>
      <c r="F158" s="41">
        <v>0.02</v>
      </c>
      <c r="G158" s="41">
        <v>0.3</v>
      </c>
      <c r="H158" s="39" t="s">
        <v>121</v>
      </c>
      <c r="I158" s="39" t="s">
        <v>122</v>
      </c>
      <c r="J158" s="39" t="s">
        <v>181</v>
      </c>
      <c r="K158" s="40">
        <v>202.5</v>
      </c>
      <c r="L158" s="40">
        <v>2.7</v>
      </c>
      <c r="M158" s="40">
        <v>8</v>
      </c>
      <c r="N158" s="56">
        <v>7.2992700729927015E-2</v>
      </c>
      <c r="O158" s="43">
        <v>1087</v>
      </c>
      <c r="P158" s="40">
        <v>6486.6</v>
      </c>
      <c r="Q158" s="39" t="s">
        <v>123</v>
      </c>
      <c r="R158" s="40">
        <v>247.5</v>
      </c>
      <c r="S158" s="39" t="s">
        <v>123</v>
      </c>
      <c r="T158" s="39" t="s">
        <v>165</v>
      </c>
      <c r="U158" s="40">
        <v>225</v>
      </c>
      <c r="V158" s="40">
        <v>45</v>
      </c>
      <c r="W158" s="40">
        <v>-31.819805153394647</v>
      </c>
      <c r="X158" s="40">
        <v>-31.819805153394636</v>
      </c>
      <c r="Y158" s="40">
        <v>-24.5</v>
      </c>
      <c r="Z158" s="40">
        <v>0</v>
      </c>
      <c r="AA158" s="40">
        <v>18.150000000000002</v>
      </c>
      <c r="AB158" s="40">
        <v>90</v>
      </c>
      <c r="AC158" s="40">
        <v>32</v>
      </c>
      <c r="AD158" s="40">
        <v>0</v>
      </c>
      <c r="AE158" s="40">
        <v>90</v>
      </c>
      <c r="AF158" s="40">
        <v>3</v>
      </c>
      <c r="AG158" s="44" t="s">
        <v>439</v>
      </c>
      <c r="AH158" s="40">
        <f>VLOOKUP($A158,'[2]Script-VRA-Script'!$A$12:$AF$515,27,FALSE)</f>
        <v>2.7</v>
      </c>
      <c r="AI158" s="40">
        <f>VLOOKUP($A158,'[2]Script-VRA-Script'!$A$12:$AF$515,28,FALSE)</f>
        <v>2</v>
      </c>
      <c r="AJ158" s="45">
        <f>VLOOKUP($A158,'[2]Script-VRA-Script'!$A$12:$AF$515,29,FALSE)</f>
        <v>0.12195121951219513</v>
      </c>
      <c r="AK158" s="39">
        <f t="shared" si="3"/>
        <v>500</v>
      </c>
      <c r="AL158" s="44" t="s">
        <v>439</v>
      </c>
    </row>
    <row r="159" spans="1:38" x14ac:dyDescent="0.25">
      <c r="A159" s="37">
        <v>353</v>
      </c>
      <c r="B159" s="38" t="s">
        <v>440</v>
      </c>
      <c r="C159" s="39"/>
      <c r="D159" s="40">
        <v>30</v>
      </c>
      <c r="E159" s="40">
        <v>100</v>
      </c>
      <c r="F159" s="41">
        <v>0.02</v>
      </c>
      <c r="G159" s="41">
        <v>0.3</v>
      </c>
      <c r="H159" s="39" t="s">
        <v>121</v>
      </c>
      <c r="I159" s="39" t="s">
        <v>122</v>
      </c>
      <c r="J159" s="39" t="s">
        <v>181</v>
      </c>
      <c r="K159" s="40">
        <v>202.5</v>
      </c>
      <c r="L159" s="40">
        <v>2.7</v>
      </c>
      <c r="M159" s="40">
        <v>8</v>
      </c>
      <c r="N159" s="56">
        <v>6.6357000663570004E-2</v>
      </c>
      <c r="O159" s="43">
        <v>1087</v>
      </c>
      <c r="P159" s="40">
        <v>3212</v>
      </c>
      <c r="Q159" s="39" t="s">
        <v>123</v>
      </c>
      <c r="R159" s="40">
        <v>247.5</v>
      </c>
      <c r="S159" s="39" t="s">
        <v>123</v>
      </c>
      <c r="T159" s="39" t="s">
        <v>165</v>
      </c>
      <c r="U159" s="40">
        <v>225</v>
      </c>
      <c r="V159" s="40">
        <v>45</v>
      </c>
      <c r="W159" s="40">
        <v>-31.819805153394647</v>
      </c>
      <c r="X159" s="40">
        <v>-31.819805153394636</v>
      </c>
      <c r="Y159" s="40">
        <v>-24.5</v>
      </c>
      <c r="Z159" s="40">
        <v>0</v>
      </c>
      <c r="AA159" s="40">
        <v>18.150000000000002</v>
      </c>
      <c r="AB159" s="40">
        <v>90</v>
      </c>
      <c r="AC159" s="40">
        <v>32</v>
      </c>
      <c r="AD159" s="40">
        <v>0</v>
      </c>
      <c r="AE159" s="40">
        <v>90</v>
      </c>
      <c r="AF159" s="40">
        <v>3</v>
      </c>
      <c r="AG159" s="44" t="s">
        <v>441</v>
      </c>
      <c r="AH159" s="40">
        <f>VLOOKUP($A159,'[2]Script-VRA-Script'!$A$12:$AF$515,27,FALSE)</f>
        <v>2.7</v>
      </c>
      <c r="AI159" s="40">
        <f>VLOOKUP($A159,'[2]Script-VRA-Script'!$A$12:$AF$515,28,FALSE)</f>
        <v>2</v>
      </c>
      <c r="AJ159" s="45">
        <f>VLOOKUP($A159,'[2]Script-VRA-Script'!$A$12:$AF$515,29,FALSE)</f>
        <v>0.11086474501108648</v>
      </c>
      <c r="AK159" s="39">
        <f t="shared" si="3"/>
        <v>500</v>
      </c>
      <c r="AL159" s="44" t="s">
        <v>441</v>
      </c>
    </row>
    <row r="160" spans="1:38" x14ac:dyDescent="0.25">
      <c r="A160" s="37">
        <v>353</v>
      </c>
      <c r="B160" s="38" t="s">
        <v>442</v>
      </c>
      <c r="C160" s="39"/>
      <c r="D160" s="40">
        <v>30</v>
      </c>
      <c r="E160" s="40">
        <v>100</v>
      </c>
      <c r="F160" s="41">
        <v>0.02</v>
      </c>
      <c r="G160" s="41">
        <v>0.3</v>
      </c>
      <c r="H160" s="39" t="s">
        <v>121</v>
      </c>
      <c r="I160" s="39" t="s">
        <v>122</v>
      </c>
      <c r="J160" s="39" t="s">
        <v>181</v>
      </c>
      <c r="K160" s="40">
        <v>202.5</v>
      </c>
      <c r="L160" s="40">
        <v>2.7</v>
      </c>
      <c r="M160" s="40">
        <v>8</v>
      </c>
      <c r="N160" s="56">
        <v>6.6357000663570004E-2</v>
      </c>
      <c r="O160" s="43">
        <v>1087</v>
      </c>
      <c r="P160" s="40">
        <v>5839.2000000000007</v>
      </c>
      <c r="Q160" s="39" t="s">
        <v>123</v>
      </c>
      <c r="R160" s="40">
        <v>247.5</v>
      </c>
      <c r="S160" s="39" t="s">
        <v>123</v>
      </c>
      <c r="T160" s="39" t="s">
        <v>165</v>
      </c>
      <c r="U160" s="40">
        <v>225</v>
      </c>
      <c r="V160" s="40">
        <v>45</v>
      </c>
      <c r="W160" s="40">
        <v>-31.819805153394647</v>
      </c>
      <c r="X160" s="40">
        <v>-31.819805153394636</v>
      </c>
      <c r="Y160" s="40">
        <v>-24.5</v>
      </c>
      <c r="Z160" s="40">
        <v>0</v>
      </c>
      <c r="AA160" s="40">
        <v>18.150000000000002</v>
      </c>
      <c r="AB160" s="40">
        <v>90</v>
      </c>
      <c r="AC160" s="40">
        <v>32</v>
      </c>
      <c r="AD160" s="40">
        <v>0</v>
      </c>
      <c r="AE160" s="40">
        <v>90</v>
      </c>
      <c r="AF160" s="40">
        <v>3</v>
      </c>
      <c r="AG160" s="44" t="s">
        <v>443</v>
      </c>
      <c r="AH160" s="40">
        <f>VLOOKUP($A160,'[2]Script-VRA-Script'!$A$12:$AF$515,27,FALSE)</f>
        <v>2.7</v>
      </c>
      <c r="AI160" s="40">
        <f>VLOOKUP($A160,'[2]Script-VRA-Script'!$A$12:$AF$515,28,FALSE)</f>
        <v>2</v>
      </c>
      <c r="AJ160" s="45">
        <f>VLOOKUP($A160,'[2]Script-VRA-Script'!$A$12:$AF$515,29,FALSE)</f>
        <v>0.11086474501108648</v>
      </c>
      <c r="AK160" s="39">
        <f t="shared" si="3"/>
        <v>500</v>
      </c>
      <c r="AL160" s="44" t="s">
        <v>443</v>
      </c>
    </row>
    <row r="161" spans="1:38" x14ac:dyDescent="0.25">
      <c r="A161" s="37">
        <v>362</v>
      </c>
      <c r="B161" s="38" t="s">
        <v>444</v>
      </c>
      <c r="C161" s="39"/>
      <c r="D161" s="40">
        <v>30</v>
      </c>
      <c r="E161" s="40">
        <v>100</v>
      </c>
      <c r="F161" s="41">
        <v>0.02</v>
      </c>
      <c r="G161" s="41">
        <v>0.3</v>
      </c>
      <c r="H161" s="39" t="s">
        <v>121</v>
      </c>
      <c r="I161" s="39" t="s">
        <v>122</v>
      </c>
      <c r="J161" s="39" t="s">
        <v>191</v>
      </c>
      <c r="K161" s="40">
        <v>337.5</v>
      </c>
      <c r="L161" s="40">
        <v>2.7</v>
      </c>
      <c r="M161" s="40">
        <v>8</v>
      </c>
      <c r="N161" s="56">
        <v>6.6357000663570004E-2</v>
      </c>
      <c r="O161" s="43">
        <v>1087</v>
      </c>
      <c r="P161" s="40">
        <v>3211.7000000000003</v>
      </c>
      <c r="Q161" s="39" t="s">
        <v>153</v>
      </c>
      <c r="R161" s="40">
        <v>292.5</v>
      </c>
      <c r="S161" s="39" t="s">
        <v>153</v>
      </c>
      <c r="T161" s="39" t="s">
        <v>165</v>
      </c>
      <c r="U161" s="40">
        <v>315</v>
      </c>
      <c r="V161" s="40">
        <v>45</v>
      </c>
      <c r="W161" s="40">
        <v>31.819805153394629</v>
      </c>
      <c r="X161" s="40">
        <v>-31.819805153394647</v>
      </c>
      <c r="Y161" s="40">
        <v>-24.5</v>
      </c>
      <c r="Z161" s="40">
        <v>0</v>
      </c>
      <c r="AA161" s="40">
        <v>18.150000000000002</v>
      </c>
      <c r="AB161" s="40">
        <v>90</v>
      </c>
      <c r="AC161" s="40">
        <v>32</v>
      </c>
      <c r="AD161" s="40">
        <v>0</v>
      </c>
      <c r="AE161" s="40">
        <v>90</v>
      </c>
      <c r="AF161" s="40">
        <v>3</v>
      </c>
      <c r="AG161" s="44" t="s">
        <v>445</v>
      </c>
      <c r="AH161" s="40">
        <f>VLOOKUP($A161,'[2]Script-VRA-Script'!$A$12:$AF$515,27,FALSE)</f>
        <v>2.7</v>
      </c>
      <c r="AI161" s="40">
        <f>VLOOKUP($A161,'[2]Script-VRA-Script'!$A$12:$AF$515,28,FALSE)</f>
        <v>2</v>
      </c>
      <c r="AJ161" s="45">
        <f>VLOOKUP($A161,'[2]Script-VRA-Script'!$A$12:$AF$515,29,FALSE)</f>
        <v>0.11086474501108648</v>
      </c>
      <c r="AK161" s="39">
        <f t="shared" si="3"/>
        <v>500</v>
      </c>
      <c r="AL161" s="44" t="s">
        <v>445</v>
      </c>
    </row>
    <row r="162" spans="1:38" x14ac:dyDescent="0.25">
      <c r="A162" s="37">
        <v>362</v>
      </c>
      <c r="B162" s="38" t="s">
        <v>446</v>
      </c>
      <c r="C162" s="39"/>
      <c r="D162" s="40">
        <v>30</v>
      </c>
      <c r="E162" s="40">
        <v>100</v>
      </c>
      <c r="F162" s="41">
        <v>0.02</v>
      </c>
      <c r="G162" s="41">
        <v>0.3</v>
      </c>
      <c r="H162" s="39" t="s">
        <v>121</v>
      </c>
      <c r="I162" s="39" t="s">
        <v>122</v>
      </c>
      <c r="J162" s="39" t="s">
        <v>191</v>
      </c>
      <c r="K162" s="40">
        <v>337.5</v>
      </c>
      <c r="L162" s="40">
        <v>2.7</v>
      </c>
      <c r="M162" s="40">
        <v>8</v>
      </c>
      <c r="N162" s="56">
        <v>6.6357000663570004E-2</v>
      </c>
      <c r="O162" s="43">
        <v>1087</v>
      </c>
      <c r="P162" s="40">
        <v>5854.4000000000005</v>
      </c>
      <c r="Q162" s="39" t="s">
        <v>153</v>
      </c>
      <c r="R162" s="40">
        <v>292.5</v>
      </c>
      <c r="S162" s="39" t="s">
        <v>153</v>
      </c>
      <c r="T162" s="39" t="s">
        <v>165</v>
      </c>
      <c r="U162" s="40">
        <v>315</v>
      </c>
      <c r="V162" s="40">
        <v>45</v>
      </c>
      <c r="W162" s="40">
        <v>31.819805153394629</v>
      </c>
      <c r="X162" s="40">
        <v>-31.819805153394647</v>
      </c>
      <c r="Y162" s="40">
        <v>-24.5</v>
      </c>
      <c r="Z162" s="40">
        <v>0</v>
      </c>
      <c r="AA162" s="40">
        <v>18.150000000000002</v>
      </c>
      <c r="AB162" s="40">
        <v>90</v>
      </c>
      <c r="AC162" s="40">
        <v>32</v>
      </c>
      <c r="AD162" s="40">
        <v>0</v>
      </c>
      <c r="AE162" s="40">
        <v>90</v>
      </c>
      <c r="AF162" s="40">
        <v>3</v>
      </c>
      <c r="AG162" s="44" t="s">
        <v>447</v>
      </c>
      <c r="AH162" s="40">
        <f>VLOOKUP($A162,'[2]Script-VRA-Script'!$A$12:$AF$515,27,FALSE)</f>
        <v>2.7</v>
      </c>
      <c r="AI162" s="40">
        <f>VLOOKUP($A162,'[2]Script-VRA-Script'!$A$12:$AF$515,28,FALSE)</f>
        <v>2</v>
      </c>
      <c r="AJ162" s="45">
        <f>VLOOKUP($A162,'[2]Script-VRA-Script'!$A$12:$AF$515,29,FALSE)</f>
        <v>0.11086474501108648</v>
      </c>
      <c r="AK162" s="39">
        <f t="shared" si="3"/>
        <v>500</v>
      </c>
      <c r="AL162" s="44" t="s">
        <v>447</v>
      </c>
    </row>
    <row r="163" spans="1:38" x14ac:dyDescent="0.25">
      <c r="A163" s="37">
        <v>370</v>
      </c>
      <c r="B163" s="38" t="s">
        <v>448</v>
      </c>
      <c r="C163" s="39"/>
      <c r="D163" s="40">
        <v>30</v>
      </c>
      <c r="E163" s="40">
        <v>100</v>
      </c>
      <c r="F163" s="41">
        <v>0.02</v>
      </c>
      <c r="G163" s="41">
        <v>0.3</v>
      </c>
      <c r="H163" s="39" t="s">
        <v>121</v>
      </c>
      <c r="I163" s="39" t="s">
        <v>122</v>
      </c>
      <c r="J163" s="39" t="s">
        <v>154</v>
      </c>
      <c r="K163" s="40">
        <v>292.5</v>
      </c>
      <c r="L163" s="40">
        <v>2.7</v>
      </c>
      <c r="M163" s="40">
        <v>8</v>
      </c>
      <c r="N163" s="56">
        <v>7.2992700729927015E-2</v>
      </c>
      <c r="O163" s="43">
        <v>1087</v>
      </c>
      <c r="P163" s="40">
        <v>6491.8</v>
      </c>
      <c r="Q163" s="39" t="s">
        <v>190</v>
      </c>
      <c r="R163" s="40">
        <v>337.5</v>
      </c>
      <c r="S163" s="39" t="s">
        <v>190</v>
      </c>
      <c r="T163" s="39" t="s">
        <v>165</v>
      </c>
      <c r="U163" s="40">
        <v>315</v>
      </c>
      <c r="V163" s="40">
        <v>45</v>
      </c>
      <c r="W163" s="40">
        <v>31.819805153394629</v>
      </c>
      <c r="X163" s="40">
        <v>-31.819805153394647</v>
      </c>
      <c r="Y163" s="40">
        <v>-24.5</v>
      </c>
      <c r="Z163" s="40">
        <v>0</v>
      </c>
      <c r="AA163" s="40">
        <v>18.150000000000002</v>
      </c>
      <c r="AB163" s="40">
        <v>90</v>
      </c>
      <c r="AC163" s="40">
        <v>32</v>
      </c>
      <c r="AD163" s="40">
        <v>0</v>
      </c>
      <c r="AE163" s="40">
        <v>90</v>
      </c>
      <c r="AF163" s="40">
        <v>3</v>
      </c>
      <c r="AG163" s="44" t="s">
        <v>449</v>
      </c>
      <c r="AH163" s="40">
        <f>VLOOKUP($A163,'[2]Script-VRA-Script'!$A$12:$AF$515,27,FALSE)</f>
        <v>2.7</v>
      </c>
      <c r="AI163" s="40">
        <f>VLOOKUP($A163,'[2]Script-VRA-Script'!$A$12:$AF$515,28,FALSE)</f>
        <v>2</v>
      </c>
      <c r="AJ163" s="45">
        <f>VLOOKUP($A163,'[2]Script-VRA-Script'!$A$12:$AF$515,29,FALSE)</f>
        <v>0.12195121951219513</v>
      </c>
      <c r="AK163" s="39">
        <f t="shared" si="3"/>
        <v>500</v>
      </c>
      <c r="AL163" s="44" t="s">
        <v>449</v>
      </c>
    </row>
    <row r="164" spans="1:38" x14ac:dyDescent="0.25">
      <c r="A164" s="37">
        <v>377</v>
      </c>
      <c r="B164" s="38" t="s">
        <v>450</v>
      </c>
      <c r="C164" s="39"/>
      <c r="D164" s="40">
        <v>30</v>
      </c>
      <c r="E164" s="40">
        <v>100</v>
      </c>
      <c r="F164" s="41">
        <v>0.02</v>
      </c>
      <c r="G164" s="41">
        <v>0.3</v>
      </c>
      <c r="H164" s="39" t="s">
        <v>121</v>
      </c>
      <c r="I164" s="39" t="s">
        <v>122</v>
      </c>
      <c r="J164" s="39" t="s">
        <v>154</v>
      </c>
      <c r="K164" s="40">
        <v>292.5</v>
      </c>
      <c r="L164" s="40">
        <v>2.7</v>
      </c>
      <c r="M164" s="40">
        <v>8</v>
      </c>
      <c r="N164" s="56">
        <v>6.6357000663570004E-2</v>
      </c>
      <c r="O164" s="43">
        <v>1087</v>
      </c>
      <c r="P164" s="40">
        <v>3177</v>
      </c>
      <c r="Q164" s="39" t="s">
        <v>190</v>
      </c>
      <c r="R164" s="40">
        <v>337.5</v>
      </c>
      <c r="S164" s="39" t="s">
        <v>190</v>
      </c>
      <c r="T164" s="39" t="s">
        <v>125</v>
      </c>
      <c r="U164" s="40">
        <v>315</v>
      </c>
      <c r="V164" s="40">
        <v>45</v>
      </c>
      <c r="W164" s="40">
        <v>31.819805153394629</v>
      </c>
      <c r="X164" s="40">
        <v>-31.819805153394647</v>
      </c>
      <c r="Y164" s="40">
        <v>-11.89</v>
      </c>
      <c r="Z164" s="40">
        <v>0</v>
      </c>
      <c r="AA164" s="40">
        <v>18.150000000000002</v>
      </c>
      <c r="AB164" s="40">
        <v>90</v>
      </c>
      <c r="AC164" s="40">
        <v>32</v>
      </c>
      <c r="AD164" s="40">
        <v>0</v>
      </c>
      <c r="AE164" s="40">
        <v>90</v>
      </c>
      <c r="AF164" s="40">
        <v>3</v>
      </c>
      <c r="AG164" s="44" t="s">
        <v>451</v>
      </c>
      <c r="AH164" s="40">
        <f>VLOOKUP($A164,'[2]Script-VRA-Script'!$A$12:$AF$515,27,FALSE)</f>
        <v>2.7</v>
      </c>
      <c r="AI164" s="40">
        <f>VLOOKUP($A164,'[2]Script-VRA-Script'!$A$12:$AF$515,28,FALSE)</f>
        <v>2</v>
      </c>
      <c r="AJ164" s="45">
        <f>VLOOKUP($A164,'[2]Script-VRA-Script'!$A$12:$AF$515,29,FALSE)</f>
        <v>0.11086474501108648</v>
      </c>
      <c r="AK164" s="39">
        <f t="shared" si="3"/>
        <v>500</v>
      </c>
      <c r="AL164" s="44" t="s">
        <v>451</v>
      </c>
    </row>
    <row r="165" spans="1:38" x14ac:dyDescent="0.25">
      <c r="A165" s="37">
        <v>377</v>
      </c>
      <c r="B165" s="38" t="s">
        <v>452</v>
      </c>
      <c r="C165" s="39"/>
      <c r="D165" s="40">
        <v>30</v>
      </c>
      <c r="E165" s="40">
        <v>100</v>
      </c>
      <c r="F165" s="41">
        <v>0.02</v>
      </c>
      <c r="G165" s="41">
        <v>0.3</v>
      </c>
      <c r="H165" s="39" t="s">
        <v>121</v>
      </c>
      <c r="I165" s="39" t="s">
        <v>122</v>
      </c>
      <c r="J165" s="39" t="s">
        <v>154</v>
      </c>
      <c r="K165" s="40">
        <v>292.5</v>
      </c>
      <c r="L165" s="40">
        <v>2.7</v>
      </c>
      <c r="M165" s="40">
        <v>8</v>
      </c>
      <c r="N165" s="56">
        <v>6.6357000663570004E-2</v>
      </c>
      <c r="O165" s="43">
        <v>1087</v>
      </c>
      <c r="P165" s="40">
        <v>5838.5</v>
      </c>
      <c r="Q165" s="39" t="s">
        <v>190</v>
      </c>
      <c r="R165" s="40">
        <v>337.5</v>
      </c>
      <c r="S165" s="39" t="s">
        <v>190</v>
      </c>
      <c r="T165" s="39" t="s">
        <v>125</v>
      </c>
      <c r="U165" s="40">
        <v>315</v>
      </c>
      <c r="V165" s="40">
        <v>45</v>
      </c>
      <c r="W165" s="40">
        <v>31.819805153394629</v>
      </c>
      <c r="X165" s="40">
        <v>-31.819805153394647</v>
      </c>
      <c r="Y165" s="40">
        <v>-11.89</v>
      </c>
      <c r="Z165" s="40">
        <v>0</v>
      </c>
      <c r="AA165" s="40">
        <v>18.150000000000002</v>
      </c>
      <c r="AB165" s="40">
        <v>90</v>
      </c>
      <c r="AC165" s="40">
        <v>32</v>
      </c>
      <c r="AD165" s="40">
        <v>0</v>
      </c>
      <c r="AE165" s="40">
        <v>90</v>
      </c>
      <c r="AF165" s="40">
        <v>3</v>
      </c>
      <c r="AG165" s="44" t="s">
        <v>453</v>
      </c>
      <c r="AH165" s="40">
        <f>VLOOKUP($A165,'[2]Script-VRA-Script'!$A$12:$AF$515,27,FALSE)</f>
        <v>2.7</v>
      </c>
      <c r="AI165" s="40">
        <f>VLOOKUP($A165,'[2]Script-VRA-Script'!$A$12:$AF$515,28,FALSE)</f>
        <v>2</v>
      </c>
      <c r="AJ165" s="45">
        <f>VLOOKUP($A165,'[2]Script-VRA-Script'!$A$12:$AF$515,29,FALSE)</f>
        <v>0.11086474501108648</v>
      </c>
      <c r="AK165" s="39">
        <f t="shared" si="3"/>
        <v>500</v>
      </c>
      <c r="AL165" s="44" t="s">
        <v>453</v>
      </c>
    </row>
    <row r="166" spans="1:38" x14ac:dyDescent="0.25">
      <c r="A166" s="37">
        <v>377</v>
      </c>
      <c r="B166" s="38" t="s">
        <v>454</v>
      </c>
      <c r="C166" s="39"/>
      <c r="D166" s="40">
        <v>30</v>
      </c>
      <c r="E166" s="40">
        <v>100</v>
      </c>
      <c r="F166" s="41">
        <v>0.02</v>
      </c>
      <c r="G166" s="41">
        <v>0.3</v>
      </c>
      <c r="H166" s="39" t="s">
        <v>121</v>
      </c>
      <c r="I166" s="39" t="s">
        <v>122</v>
      </c>
      <c r="J166" s="39" t="s">
        <v>154</v>
      </c>
      <c r="K166" s="40">
        <v>292.5</v>
      </c>
      <c r="L166" s="40">
        <v>2.7</v>
      </c>
      <c r="M166" s="40">
        <v>8</v>
      </c>
      <c r="N166" s="56">
        <v>6.6357000663570004E-2</v>
      </c>
      <c r="O166" s="43">
        <v>1087</v>
      </c>
      <c r="P166" s="40">
        <v>9599.1</v>
      </c>
      <c r="Q166" s="39" t="s">
        <v>190</v>
      </c>
      <c r="R166" s="40">
        <v>337.5</v>
      </c>
      <c r="S166" s="39" t="s">
        <v>190</v>
      </c>
      <c r="T166" s="39" t="s">
        <v>125</v>
      </c>
      <c r="U166" s="40">
        <v>315</v>
      </c>
      <c r="V166" s="40">
        <v>45</v>
      </c>
      <c r="W166" s="40">
        <v>31.819805153394629</v>
      </c>
      <c r="X166" s="40">
        <v>-31.819805153394647</v>
      </c>
      <c r="Y166" s="40">
        <v>-11.89</v>
      </c>
      <c r="Z166" s="40">
        <v>0</v>
      </c>
      <c r="AA166" s="40">
        <v>18.150000000000002</v>
      </c>
      <c r="AB166" s="40">
        <v>90</v>
      </c>
      <c r="AC166" s="40">
        <v>32</v>
      </c>
      <c r="AD166" s="40">
        <v>0</v>
      </c>
      <c r="AE166" s="40">
        <v>90</v>
      </c>
      <c r="AF166" s="40">
        <v>3</v>
      </c>
      <c r="AG166" s="44" t="s">
        <v>455</v>
      </c>
      <c r="AH166" s="40">
        <f>VLOOKUP($A166,'[2]Script-VRA-Script'!$A$12:$AF$515,27,FALSE)</f>
        <v>2.7</v>
      </c>
      <c r="AI166" s="40">
        <f>VLOOKUP($A166,'[2]Script-VRA-Script'!$A$12:$AF$515,28,FALSE)</f>
        <v>2</v>
      </c>
      <c r="AJ166" s="45">
        <f>VLOOKUP($A166,'[2]Script-VRA-Script'!$A$12:$AF$515,29,FALSE)</f>
        <v>0.11086474501108648</v>
      </c>
      <c r="AK166" s="39">
        <f t="shared" si="3"/>
        <v>500</v>
      </c>
      <c r="AL166" s="44" t="s">
        <v>455</v>
      </c>
    </row>
    <row r="167" spans="1:38" x14ac:dyDescent="0.25">
      <c r="A167" s="37">
        <v>379</v>
      </c>
      <c r="B167" s="38" t="s">
        <v>456</v>
      </c>
      <c r="C167" s="39"/>
      <c r="D167" s="40">
        <v>30</v>
      </c>
      <c r="E167" s="40">
        <v>100</v>
      </c>
      <c r="F167" s="41">
        <v>0.02</v>
      </c>
      <c r="G167" s="41">
        <v>0.3</v>
      </c>
      <c r="H167" s="39" t="s">
        <v>121</v>
      </c>
      <c r="I167" s="39" t="s">
        <v>122</v>
      </c>
      <c r="J167" s="39" t="s">
        <v>144</v>
      </c>
      <c r="K167" s="40">
        <v>67.5</v>
      </c>
      <c r="L167" s="40">
        <v>2.7</v>
      </c>
      <c r="M167" s="40">
        <v>8</v>
      </c>
      <c r="N167" s="56">
        <v>7.2992700729927015E-2</v>
      </c>
      <c r="O167" s="43">
        <v>1087</v>
      </c>
      <c r="P167" s="40">
        <v>2980.9</v>
      </c>
      <c r="Q167" s="39" t="s">
        <v>163</v>
      </c>
      <c r="R167" s="40">
        <v>22.5</v>
      </c>
      <c r="S167" s="39" t="s">
        <v>163</v>
      </c>
      <c r="T167" s="39" t="s">
        <v>165</v>
      </c>
      <c r="U167" s="40">
        <v>45</v>
      </c>
      <c r="V167" s="40">
        <v>45</v>
      </c>
      <c r="W167" s="40">
        <v>31.81980515339464</v>
      </c>
      <c r="X167" s="40">
        <v>31.819805153394636</v>
      </c>
      <c r="Y167" s="40">
        <v>-24.5</v>
      </c>
      <c r="Z167" s="40">
        <v>0</v>
      </c>
      <c r="AA167" s="40">
        <v>18.150000000000002</v>
      </c>
      <c r="AB167" s="40">
        <v>90</v>
      </c>
      <c r="AC167" s="40">
        <v>32</v>
      </c>
      <c r="AD167" s="40">
        <v>0</v>
      </c>
      <c r="AE167" s="40">
        <v>90</v>
      </c>
      <c r="AF167" s="40">
        <v>3</v>
      </c>
      <c r="AG167" s="44" t="s">
        <v>457</v>
      </c>
      <c r="AH167" s="40">
        <f>VLOOKUP($A167,'[2]Script-VRA-Script'!$A$12:$AF$515,27,FALSE)</f>
        <v>2.7</v>
      </c>
      <c r="AI167" s="40">
        <f>VLOOKUP($A167,'[2]Script-VRA-Script'!$A$12:$AF$515,28,FALSE)</f>
        <v>2</v>
      </c>
      <c r="AJ167" s="45">
        <f>VLOOKUP($A167,'[2]Script-VRA-Script'!$A$12:$AF$515,29,FALSE)</f>
        <v>0.12195121951219513</v>
      </c>
      <c r="AK167" s="39">
        <f t="shared" si="3"/>
        <v>500</v>
      </c>
      <c r="AL167" s="44" t="s">
        <v>457</v>
      </c>
    </row>
    <row r="168" spans="1:38" x14ac:dyDescent="0.25">
      <c r="A168" s="37">
        <v>386</v>
      </c>
      <c r="B168" s="38" t="s">
        <v>460</v>
      </c>
      <c r="C168" s="39"/>
      <c r="D168" s="40">
        <v>30</v>
      </c>
      <c r="E168" s="40">
        <v>100</v>
      </c>
      <c r="F168" s="41">
        <v>0.02</v>
      </c>
      <c r="G168" s="41">
        <v>0.3</v>
      </c>
      <c r="H168" s="39" t="s">
        <v>121</v>
      </c>
      <c r="I168" s="39" t="s">
        <v>122</v>
      </c>
      <c r="J168" s="39" t="s">
        <v>144</v>
      </c>
      <c r="K168" s="40">
        <v>67.5</v>
      </c>
      <c r="L168" s="40">
        <v>2.7</v>
      </c>
      <c r="M168" s="40">
        <v>8</v>
      </c>
      <c r="N168" s="56">
        <v>6.6357000663570004E-2</v>
      </c>
      <c r="O168" s="43">
        <v>1087</v>
      </c>
      <c r="P168" s="40">
        <v>3177</v>
      </c>
      <c r="Q168" s="39" t="s">
        <v>163</v>
      </c>
      <c r="R168" s="40">
        <v>22.5</v>
      </c>
      <c r="S168" s="39" t="s">
        <v>163</v>
      </c>
      <c r="T168" s="39" t="s">
        <v>125</v>
      </c>
      <c r="U168" s="40">
        <v>45</v>
      </c>
      <c r="V168" s="40">
        <v>45</v>
      </c>
      <c r="W168" s="40">
        <v>31.81980515339464</v>
      </c>
      <c r="X168" s="40">
        <v>31.819805153394636</v>
      </c>
      <c r="Y168" s="40">
        <v>-11.89</v>
      </c>
      <c r="Z168" s="40">
        <v>0</v>
      </c>
      <c r="AA168" s="40">
        <v>18.150000000000002</v>
      </c>
      <c r="AB168" s="40">
        <v>90</v>
      </c>
      <c r="AC168" s="40">
        <v>32</v>
      </c>
      <c r="AD168" s="40">
        <v>0</v>
      </c>
      <c r="AE168" s="40">
        <v>90</v>
      </c>
      <c r="AF168" s="40">
        <v>3</v>
      </c>
      <c r="AG168" s="44" t="s">
        <v>461</v>
      </c>
      <c r="AH168" s="40">
        <f>VLOOKUP($A168,'[2]Script-VRA-Script'!$A$12:$AF$515,27,FALSE)</f>
        <v>2.7</v>
      </c>
      <c r="AI168" s="40">
        <f>VLOOKUP($A168,'[2]Script-VRA-Script'!$A$12:$AF$515,28,FALSE)</f>
        <v>2</v>
      </c>
      <c r="AJ168" s="45">
        <f>VLOOKUP($A168,'[2]Script-VRA-Script'!$A$12:$AF$515,29,FALSE)</f>
        <v>0.11086474501108648</v>
      </c>
      <c r="AK168" s="39">
        <f t="shared" si="3"/>
        <v>500</v>
      </c>
      <c r="AL168" s="44" t="s">
        <v>461</v>
      </c>
    </row>
    <row r="169" spans="1:38" x14ac:dyDescent="0.25">
      <c r="A169" s="37">
        <v>386</v>
      </c>
      <c r="B169" s="38" t="s">
        <v>462</v>
      </c>
      <c r="C169" s="39"/>
      <c r="D169" s="40">
        <v>30</v>
      </c>
      <c r="E169" s="40">
        <v>100</v>
      </c>
      <c r="F169" s="41">
        <v>0.02</v>
      </c>
      <c r="G169" s="41">
        <v>0.3</v>
      </c>
      <c r="H169" s="39" t="s">
        <v>121</v>
      </c>
      <c r="I169" s="39" t="s">
        <v>122</v>
      </c>
      <c r="J169" s="39" t="s">
        <v>144</v>
      </c>
      <c r="K169" s="40">
        <v>67.5</v>
      </c>
      <c r="L169" s="40">
        <v>2.7</v>
      </c>
      <c r="M169" s="40">
        <v>8</v>
      </c>
      <c r="N169" s="56">
        <v>6.6357000663570004E-2</v>
      </c>
      <c r="O169" s="43">
        <v>1087</v>
      </c>
      <c r="P169" s="40">
        <v>5838.4000000000005</v>
      </c>
      <c r="Q169" s="39" t="s">
        <v>163</v>
      </c>
      <c r="R169" s="40">
        <v>22.5</v>
      </c>
      <c r="S169" s="39" t="s">
        <v>163</v>
      </c>
      <c r="T169" s="39" t="s">
        <v>125</v>
      </c>
      <c r="U169" s="40">
        <v>45</v>
      </c>
      <c r="V169" s="40">
        <v>45</v>
      </c>
      <c r="W169" s="40">
        <v>31.81980515339464</v>
      </c>
      <c r="X169" s="40">
        <v>31.819805153394636</v>
      </c>
      <c r="Y169" s="40">
        <v>-11.89</v>
      </c>
      <c r="Z169" s="40">
        <v>0</v>
      </c>
      <c r="AA169" s="40">
        <v>18.150000000000002</v>
      </c>
      <c r="AB169" s="40">
        <v>90</v>
      </c>
      <c r="AC169" s="40">
        <v>32</v>
      </c>
      <c r="AD169" s="40">
        <v>0</v>
      </c>
      <c r="AE169" s="40">
        <v>90</v>
      </c>
      <c r="AF169" s="40">
        <v>3</v>
      </c>
      <c r="AG169" s="44" t="s">
        <v>463</v>
      </c>
      <c r="AH169" s="40">
        <f>VLOOKUP($A169,'[2]Script-VRA-Script'!$A$12:$AF$515,27,FALSE)</f>
        <v>2.7</v>
      </c>
      <c r="AI169" s="40">
        <f>VLOOKUP($A169,'[2]Script-VRA-Script'!$A$12:$AF$515,28,FALSE)</f>
        <v>2</v>
      </c>
      <c r="AJ169" s="45">
        <f>VLOOKUP($A169,'[2]Script-VRA-Script'!$A$12:$AF$515,29,FALSE)</f>
        <v>0.11086474501108648</v>
      </c>
      <c r="AK169" s="39">
        <f t="shared" si="3"/>
        <v>500</v>
      </c>
      <c r="AL169" s="44" t="s">
        <v>463</v>
      </c>
    </row>
    <row r="170" spans="1:38" x14ac:dyDescent="0.25">
      <c r="A170" s="37">
        <v>386</v>
      </c>
      <c r="B170" s="38" t="s">
        <v>464</v>
      </c>
      <c r="C170" s="39"/>
      <c r="D170" s="40">
        <v>30</v>
      </c>
      <c r="E170" s="40">
        <v>100</v>
      </c>
      <c r="F170" s="41">
        <v>0.02</v>
      </c>
      <c r="G170" s="41">
        <v>0.3</v>
      </c>
      <c r="H170" s="39" t="s">
        <v>121</v>
      </c>
      <c r="I170" s="39" t="s">
        <v>122</v>
      </c>
      <c r="J170" s="39" t="s">
        <v>144</v>
      </c>
      <c r="K170" s="40">
        <v>67.5</v>
      </c>
      <c r="L170" s="40">
        <v>2.7</v>
      </c>
      <c r="M170" s="40">
        <v>8</v>
      </c>
      <c r="N170" s="56">
        <v>6.6357000663570004E-2</v>
      </c>
      <c r="O170" s="43">
        <v>1087</v>
      </c>
      <c r="P170" s="40">
        <v>9599.1</v>
      </c>
      <c r="Q170" s="39" t="s">
        <v>163</v>
      </c>
      <c r="R170" s="40">
        <v>22.5</v>
      </c>
      <c r="S170" s="39" t="s">
        <v>163</v>
      </c>
      <c r="T170" s="39" t="s">
        <v>125</v>
      </c>
      <c r="U170" s="40">
        <v>45</v>
      </c>
      <c r="V170" s="40">
        <v>45</v>
      </c>
      <c r="W170" s="40">
        <v>31.81980515339464</v>
      </c>
      <c r="X170" s="40">
        <v>31.819805153394636</v>
      </c>
      <c r="Y170" s="40">
        <v>-11.89</v>
      </c>
      <c r="Z170" s="40">
        <v>0</v>
      </c>
      <c r="AA170" s="40">
        <v>18.150000000000002</v>
      </c>
      <c r="AB170" s="40">
        <v>90</v>
      </c>
      <c r="AC170" s="40">
        <v>32</v>
      </c>
      <c r="AD170" s="40">
        <v>0</v>
      </c>
      <c r="AE170" s="40">
        <v>90</v>
      </c>
      <c r="AF170" s="40">
        <v>3</v>
      </c>
      <c r="AG170" s="44" t="s">
        <v>465</v>
      </c>
      <c r="AH170" s="40">
        <f>VLOOKUP($A170,'[2]Script-VRA-Script'!$A$12:$AF$515,27,FALSE)</f>
        <v>2.7</v>
      </c>
      <c r="AI170" s="40">
        <f>VLOOKUP($A170,'[2]Script-VRA-Script'!$A$12:$AF$515,28,FALSE)</f>
        <v>2</v>
      </c>
      <c r="AJ170" s="45">
        <f>VLOOKUP($A170,'[2]Script-VRA-Script'!$A$12:$AF$515,29,FALSE)</f>
        <v>0.11086474501108648</v>
      </c>
      <c r="AK170" s="39">
        <f t="shared" si="3"/>
        <v>500</v>
      </c>
      <c r="AL170" s="44" t="s">
        <v>465</v>
      </c>
    </row>
    <row r="171" spans="1:38" x14ac:dyDescent="0.25">
      <c r="A171" s="37">
        <v>389</v>
      </c>
      <c r="B171" s="38" t="s">
        <v>466</v>
      </c>
      <c r="C171" s="39"/>
      <c r="D171" s="40">
        <v>30</v>
      </c>
      <c r="E171" s="40">
        <v>100</v>
      </c>
      <c r="F171" s="41">
        <v>0.02</v>
      </c>
      <c r="G171" s="41">
        <v>0.3</v>
      </c>
      <c r="H171" s="39" t="s">
        <v>121</v>
      </c>
      <c r="I171" s="39" t="s">
        <v>122</v>
      </c>
      <c r="J171" s="39" t="s">
        <v>164</v>
      </c>
      <c r="K171" s="40">
        <v>22.5</v>
      </c>
      <c r="L171" s="40">
        <v>2.7</v>
      </c>
      <c r="M171" s="40">
        <v>8</v>
      </c>
      <c r="N171" s="56">
        <v>6.6357000663570004E-2</v>
      </c>
      <c r="O171" s="43">
        <v>1087</v>
      </c>
      <c r="P171" s="40">
        <v>3211.4</v>
      </c>
      <c r="Q171" s="39" t="s">
        <v>143</v>
      </c>
      <c r="R171" s="40">
        <v>67.5</v>
      </c>
      <c r="S171" s="39" t="s">
        <v>143</v>
      </c>
      <c r="T171" s="39" t="s">
        <v>165</v>
      </c>
      <c r="U171" s="40">
        <v>45</v>
      </c>
      <c r="V171" s="40">
        <v>45</v>
      </c>
      <c r="W171" s="40">
        <v>31.81980515339464</v>
      </c>
      <c r="X171" s="40">
        <v>31.819805153394636</v>
      </c>
      <c r="Y171" s="40">
        <v>-24.5</v>
      </c>
      <c r="Z171" s="40">
        <v>0</v>
      </c>
      <c r="AA171" s="40">
        <v>18.150000000000002</v>
      </c>
      <c r="AB171" s="40">
        <v>90</v>
      </c>
      <c r="AC171" s="40">
        <v>32</v>
      </c>
      <c r="AD171" s="40">
        <v>0</v>
      </c>
      <c r="AE171" s="40">
        <v>90</v>
      </c>
      <c r="AF171" s="40">
        <v>3</v>
      </c>
      <c r="AG171" s="44" t="s">
        <v>467</v>
      </c>
      <c r="AH171" s="40">
        <f>VLOOKUP($A171,'[2]Script-VRA-Script'!$A$12:$AF$515,27,FALSE)</f>
        <v>2.7</v>
      </c>
      <c r="AI171" s="40">
        <f>VLOOKUP($A171,'[2]Script-VRA-Script'!$A$12:$AF$515,28,FALSE)</f>
        <v>2</v>
      </c>
      <c r="AJ171" s="45">
        <f>VLOOKUP($A171,'[2]Script-VRA-Script'!$A$12:$AF$515,29,FALSE)</f>
        <v>0.11086474501108648</v>
      </c>
      <c r="AK171" s="39">
        <f t="shared" si="3"/>
        <v>500</v>
      </c>
      <c r="AL171" s="44" t="s">
        <v>467</v>
      </c>
    </row>
    <row r="172" spans="1:38" x14ac:dyDescent="0.25">
      <c r="A172" s="37">
        <v>389</v>
      </c>
      <c r="B172" s="38" t="s">
        <v>468</v>
      </c>
      <c r="C172" s="39"/>
      <c r="D172" s="40">
        <v>30</v>
      </c>
      <c r="E172" s="40">
        <v>100</v>
      </c>
      <c r="F172" s="41">
        <v>0.02</v>
      </c>
      <c r="G172" s="41">
        <v>0.3</v>
      </c>
      <c r="H172" s="39" t="s">
        <v>121</v>
      </c>
      <c r="I172" s="39" t="s">
        <v>122</v>
      </c>
      <c r="J172" s="39" t="s">
        <v>164</v>
      </c>
      <c r="K172" s="40">
        <v>22.5</v>
      </c>
      <c r="L172" s="40">
        <v>2.7</v>
      </c>
      <c r="M172" s="40">
        <v>8</v>
      </c>
      <c r="N172" s="56">
        <v>6.6357000663570004E-2</v>
      </c>
      <c r="O172" s="43">
        <v>1087</v>
      </c>
      <c r="P172" s="40">
        <v>5854.6</v>
      </c>
      <c r="Q172" s="39" t="s">
        <v>143</v>
      </c>
      <c r="R172" s="40">
        <v>67.5</v>
      </c>
      <c r="S172" s="39" t="s">
        <v>143</v>
      </c>
      <c r="T172" s="39" t="s">
        <v>165</v>
      </c>
      <c r="U172" s="40">
        <v>45</v>
      </c>
      <c r="V172" s="40">
        <v>45</v>
      </c>
      <c r="W172" s="40">
        <v>31.81980515339464</v>
      </c>
      <c r="X172" s="40">
        <v>31.819805153394636</v>
      </c>
      <c r="Y172" s="40">
        <v>-24.5</v>
      </c>
      <c r="Z172" s="40">
        <v>0</v>
      </c>
      <c r="AA172" s="40">
        <v>18.150000000000002</v>
      </c>
      <c r="AB172" s="40">
        <v>90</v>
      </c>
      <c r="AC172" s="40">
        <v>32</v>
      </c>
      <c r="AD172" s="40">
        <v>0</v>
      </c>
      <c r="AE172" s="40">
        <v>90</v>
      </c>
      <c r="AF172" s="40">
        <v>3</v>
      </c>
      <c r="AG172" s="44" t="s">
        <v>469</v>
      </c>
      <c r="AH172" s="40">
        <f>VLOOKUP($A172,'[2]Script-VRA-Script'!$A$12:$AF$515,27,FALSE)</f>
        <v>2.7</v>
      </c>
      <c r="AI172" s="40">
        <f>VLOOKUP($A172,'[2]Script-VRA-Script'!$A$12:$AF$515,28,FALSE)</f>
        <v>2</v>
      </c>
      <c r="AJ172" s="45">
        <f>VLOOKUP($A172,'[2]Script-VRA-Script'!$A$12:$AF$515,29,FALSE)</f>
        <v>0.11086474501108648</v>
      </c>
      <c r="AK172" s="39">
        <f t="shared" si="3"/>
        <v>500</v>
      </c>
      <c r="AL172" s="44" t="s">
        <v>469</v>
      </c>
    </row>
    <row r="173" spans="1:38" x14ac:dyDescent="0.25">
      <c r="A173" s="37">
        <v>397</v>
      </c>
      <c r="B173" s="38" t="s">
        <v>470</v>
      </c>
      <c r="C173" s="39"/>
      <c r="D173" s="40">
        <v>30</v>
      </c>
      <c r="E173" s="40">
        <v>100</v>
      </c>
      <c r="F173" s="41">
        <v>0.02</v>
      </c>
      <c r="G173" s="41">
        <v>0.3</v>
      </c>
      <c r="H173" s="39" t="s">
        <v>121</v>
      </c>
      <c r="I173" s="39" t="s">
        <v>122</v>
      </c>
      <c r="J173" s="39" t="s">
        <v>181</v>
      </c>
      <c r="K173" s="40">
        <v>202.5</v>
      </c>
      <c r="L173" s="40">
        <v>2.7</v>
      </c>
      <c r="M173" s="40">
        <v>8</v>
      </c>
      <c r="N173" s="56">
        <v>7.2992700729927015E-2</v>
      </c>
      <c r="O173" s="43">
        <v>1087</v>
      </c>
      <c r="P173" s="40">
        <v>6486.6</v>
      </c>
      <c r="Q173" s="39" t="s">
        <v>198</v>
      </c>
      <c r="R173" s="40">
        <v>157.5</v>
      </c>
      <c r="S173" s="39" t="s">
        <v>198</v>
      </c>
      <c r="T173" s="39" t="s">
        <v>165</v>
      </c>
      <c r="U173" s="40">
        <v>180</v>
      </c>
      <c r="V173" s="40">
        <v>45</v>
      </c>
      <c r="W173" s="40">
        <v>-45</v>
      </c>
      <c r="X173" s="40">
        <v>5.5107285922006977E-15</v>
      </c>
      <c r="Y173" s="40">
        <v>-24.5</v>
      </c>
      <c r="Z173" s="40">
        <v>0</v>
      </c>
      <c r="AA173" s="40">
        <v>18.150000000000002</v>
      </c>
      <c r="AB173" s="40">
        <v>90</v>
      </c>
      <c r="AC173" s="40">
        <v>32</v>
      </c>
      <c r="AD173" s="40">
        <v>0</v>
      </c>
      <c r="AE173" s="40">
        <v>90</v>
      </c>
      <c r="AF173" s="40">
        <v>3</v>
      </c>
      <c r="AG173" s="44" t="s">
        <v>471</v>
      </c>
      <c r="AH173" s="40">
        <f>VLOOKUP($A173,'[2]Script-VRA-Script'!$A$12:$AF$515,27,FALSE)</f>
        <v>2.7</v>
      </c>
      <c r="AI173" s="40">
        <f>VLOOKUP($A173,'[2]Script-VRA-Script'!$A$12:$AF$515,28,FALSE)</f>
        <v>2</v>
      </c>
      <c r="AJ173" s="45">
        <f>VLOOKUP($A173,'[2]Script-VRA-Script'!$A$12:$AF$515,29,FALSE)</f>
        <v>0.12195121951219513</v>
      </c>
      <c r="AK173" s="39">
        <f t="shared" si="3"/>
        <v>500</v>
      </c>
      <c r="AL173" s="44" t="s">
        <v>471</v>
      </c>
    </row>
    <row r="174" spans="1:38" x14ac:dyDescent="0.25">
      <c r="A174" s="37">
        <v>398</v>
      </c>
      <c r="B174" s="38" t="s">
        <v>472</v>
      </c>
      <c r="C174" s="39"/>
      <c r="D174" s="40">
        <v>30</v>
      </c>
      <c r="E174" s="40">
        <v>100</v>
      </c>
      <c r="F174" s="41">
        <v>0.02</v>
      </c>
      <c r="G174" s="41">
        <v>0.3</v>
      </c>
      <c r="H174" s="39" t="s">
        <v>121</v>
      </c>
      <c r="I174" s="39" t="s">
        <v>122</v>
      </c>
      <c r="J174" s="39" t="s">
        <v>181</v>
      </c>
      <c r="K174" s="40">
        <v>202.5</v>
      </c>
      <c r="L174" s="40">
        <v>2.7</v>
      </c>
      <c r="M174" s="40">
        <v>8</v>
      </c>
      <c r="N174" s="56">
        <v>6.6357000663570004E-2</v>
      </c>
      <c r="O174" s="43">
        <v>1087</v>
      </c>
      <c r="P174" s="40">
        <v>3212</v>
      </c>
      <c r="Q174" s="39" t="s">
        <v>198</v>
      </c>
      <c r="R174" s="40">
        <v>157.5</v>
      </c>
      <c r="S174" s="39" t="s">
        <v>198</v>
      </c>
      <c r="T174" s="39" t="s">
        <v>165</v>
      </c>
      <c r="U174" s="40">
        <v>180</v>
      </c>
      <c r="V174" s="40">
        <v>45</v>
      </c>
      <c r="W174" s="40">
        <v>-45</v>
      </c>
      <c r="X174" s="40">
        <v>5.5107285922006977E-15</v>
      </c>
      <c r="Y174" s="40">
        <v>-24.5</v>
      </c>
      <c r="Z174" s="40">
        <v>0</v>
      </c>
      <c r="AA174" s="40">
        <v>18.150000000000002</v>
      </c>
      <c r="AB174" s="40">
        <v>90</v>
      </c>
      <c r="AC174" s="40">
        <v>32</v>
      </c>
      <c r="AD174" s="40">
        <v>0</v>
      </c>
      <c r="AE174" s="40">
        <v>90</v>
      </c>
      <c r="AF174" s="40">
        <v>3</v>
      </c>
      <c r="AG174" s="44" t="s">
        <v>473</v>
      </c>
      <c r="AH174" s="40">
        <f>VLOOKUP($A174,'[2]Script-VRA-Script'!$A$12:$AF$515,27,FALSE)</f>
        <v>2.7</v>
      </c>
      <c r="AI174" s="40">
        <f>VLOOKUP($A174,'[2]Script-VRA-Script'!$A$12:$AF$515,28,FALSE)</f>
        <v>2</v>
      </c>
      <c r="AJ174" s="45">
        <f>VLOOKUP($A174,'[2]Script-VRA-Script'!$A$12:$AF$515,29,FALSE)</f>
        <v>0.11086474501108648</v>
      </c>
      <c r="AK174" s="39">
        <f t="shared" si="3"/>
        <v>500</v>
      </c>
      <c r="AL174" s="44" t="s">
        <v>473</v>
      </c>
    </row>
    <row r="175" spans="1:38" x14ac:dyDescent="0.25">
      <c r="A175" s="37">
        <v>398</v>
      </c>
      <c r="B175" s="38" t="s">
        <v>474</v>
      </c>
      <c r="C175" s="39"/>
      <c r="D175" s="40">
        <v>30</v>
      </c>
      <c r="E175" s="40">
        <v>100</v>
      </c>
      <c r="F175" s="41">
        <v>0.02</v>
      </c>
      <c r="G175" s="41">
        <v>0.3</v>
      </c>
      <c r="H175" s="39" t="s">
        <v>121</v>
      </c>
      <c r="I175" s="39" t="s">
        <v>122</v>
      </c>
      <c r="J175" s="39" t="s">
        <v>181</v>
      </c>
      <c r="K175" s="40">
        <v>202.5</v>
      </c>
      <c r="L175" s="40">
        <v>2.7</v>
      </c>
      <c r="M175" s="40">
        <v>8</v>
      </c>
      <c r="N175" s="56">
        <v>6.6357000663570004E-2</v>
      </c>
      <c r="O175" s="43">
        <v>1087</v>
      </c>
      <c r="P175" s="40">
        <v>5839.2000000000007</v>
      </c>
      <c r="Q175" s="39" t="s">
        <v>198</v>
      </c>
      <c r="R175" s="40">
        <v>157.5</v>
      </c>
      <c r="S175" s="39" t="s">
        <v>198</v>
      </c>
      <c r="T175" s="39" t="s">
        <v>165</v>
      </c>
      <c r="U175" s="40">
        <v>180</v>
      </c>
      <c r="V175" s="40">
        <v>45</v>
      </c>
      <c r="W175" s="40">
        <v>-45</v>
      </c>
      <c r="X175" s="40">
        <v>5.5107285922006977E-15</v>
      </c>
      <c r="Y175" s="40">
        <v>-24.5</v>
      </c>
      <c r="Z175" s="40">
        <v>0</v>
      </c>
      <c r="AA175" s="40">
        <v>18.150000000000002</v>
      </c>
      <c r="AB175" s="40">
        <v>90</v>
      </c>
      <c r="AC175" s="40">
        <v>32</v>
      </c>
      <c r="AD175" s="40">
        <v>0</v>
      </c>
      <c r="AE175" s="40">
        <v>90</v>
      </c>
      <c r="AF175" s="40">
        <v>3</v>
      </c>
      <c r="AG175" s="44" t="s">
        <v>475</v>
      </c>
      <c r="AH175" s="40">
        <f>VLOOKUP($A175,'[2]Script-VRA-Script'!$A$12:$AF$515,27,FALSE)</f>
        <v>2.7</v>
      </c>
      <c r="AI175" s="40">
        <f>VLOOKUP($A175,'[2]Script-VRA-Script'!$A$12:$AF$515,28,FALSE)</f>
        <v>2</v>
      </c>
      <c r="AJ175" s="45">
        <f>VLOOKUP($A175,'[2]Script-VRA-Script'!$A$12:$AF$515,29,FALSE)</f>
        <v>0.11086474501108648</v>
      </c>
      <c r="AK175" s="39">
        <f t="shared" si="3"/>
        <v>500</v>
      </c>
      <c r="AL175" s="44" t="s">
        <v>475</v>
      </c>
    </row>
    <row r="176" spans="1:38" x14ac:dyDescent="0.25">
      <c r="A176" s="37">
        <v>406</v>
      </c>
      <c r="B176" s="38" t="s">
        <v>476</v>
      </c>
      <c r="C176" s="39"/>
      <c r="D176" s="40">
        <v>30</v>
      </c>
      <c r="E176" s="40">
        <v>100</v>
      </c>
      <c r="F176" s="41">
        <v>0.02</v>
      </c>
      <c r="G176" s="41">
        <v>0.3</v>
      </c>
      <c r="H176" s="39" t="s">
        <v>121</v>
      </c>
      <c r="I176" s="39" t="s">
        <v>122</v>
      </c>
      <c r="J176" s="39" t="s">
        <v>199</v>
      </c>
      <c r="K176" s="40">
        <v>157.5</v>
      </c>
      <c r="L176" s="40">
        <v>2.7</v>
      </c>
      <c r="M176" s="40">
        <v>8</v>
      </c>
      <c r="N176" s="56">
        <v>7.2992700729927015E-2</v>
      </c>
      <c r="O176" s="43">
        <v>1087</v>
      </c>
      <c r="P176" s="40">
        <v>6486.5</v>
      </c>
      <c r="Q176" s="39" t="s">
        <v>180</v>
      </c>
      <c r="R176" s="40">
        <v>202.5</v>
      </c>
      <c r="S176" s="39" t="s">
        <v>180</v>
      </c>
      <c r="T176" s="39" t="s">
        <v>165</v>
      </c>
      <c r="U176" s="40">
        <v>180</v>
      </c>
      <c r="V176" s="40">
        <v>45</v>
      </c>
      <c r="W176" s="40">
        <v>-45</v>
      </c>
      <c r="X176" s="40">
        <v>5.5107285922006977E-15</v>
      </c>
      <c r="Y176" s="40">
        <v>-24.5</v>
      </c>
      <c r="Z176" s="40">
        <v>0</v>
      </c>
      <c r="AA176" s="40">
        <v>18.150000000000002</v>
      </c>
      <c r="AB176" s="40">
        <v>90</v>
      </c>
      <c r="AC176" s="40">
        <v>32</v>
      </c>
      <c r="AD176" s="40">
        <v>0</v>
      </c>
      <c r="AE176" s="40">
        <v>90</v>
      </c>
      <c r="AF176" s="40">
        <v>3</v>
      </c>
      <c r="AG176" s="44" t="s">
        <v>477</v>
      </c>
      <c r="AH176" s="40">
        <f>VLOOKUP($A176,'[2]Script-VRA-Script'!$A$12:$AF$515,27,FALSE)</f>
        <v>2.7</v>
      </c>
      <c r="AI176" s="40">
        <f>VLOOKUP($A176,'[2]Script-VRA-Script'!$A$12:$AF$515,28,FALSE)</f>
        <v>2</v>
      </c>
      <c r="AJ176" s="45">
        <f>VLOOKUP($A176,'[2]Script-VRA-Script'!$A$12:$AF$515,29,FALSE)</f>
        <v>0.12195121951219513</v>
      </c>
      <c r="AK176" s="39">
        <f t="shared" si="3"/>
        <v>500</v>
      </c>
      <c r="AL176" s="44" t="s">
        <v>477</v>
      </c>
    </row>
    <row r="177" spans="1:38" x14ac:dyDescent="0.25">
      <c r="A177" s="37">
        <v>407</v>
      </c>
      <c r="B177" s="38" t="s">
        <v>478</v>
      </c>
      <c r="C177" s="39"/>
      <c r="D177" s="40">
        <v>30</v>
      </c>
      <c r="E177" s="40">
        <v>100</v>
      </c>
      <c r="F177" s="41">
        <v>0.02</v>
      </c>
      <c r="G177" s="41">
        <v>0.3</v>
      </c>
      <c r="H177" s="39" t="s">
        <v>121</v>
      </c>
      <c r="I177" s="39" t="s">
        <v>122</v>
      </c>
      <c r="J177" s="39" t="s">
        <v>199</v>
      </c>
      <c r="K177" s="40">
        <v>157.5</v>
      </c>
      <c r="L177" s="40">
        <v>2.7</v>
      </c>
      <c r="M177" s="40">
        <v>8</v>
      </c>
      <c r="N177" s="56">
        <v>6.6357000663570004E-2</v>
      </c>
      <c r="O177" s="43">
        <v>1087</v>
      </c>
      <c r="P177" s="40">
        <v>3212</v>
      </c>
      <c r="Q177" s="39" t="s">
        <v>180</v>
      </c>
      <c r="R177" s="40">
        <v>202.5</v>
      </c>
      <c r="S177" s="39" t="s">
        <v>180</v>
      </c>
      <c r="T177" s="39" t="s">
        <v>165</v>
      </c>
      <c r="U177" s="40">
        <v>180</v>
      </c>
      <c r="V177" s="40">
        <v>45</v>
      </c>
      <c r="W177" s="40">
        <v>-45</v>
      </c>
      <c r="X177" s="40">
        <v>5.5107285922006977E-15</v>
      </c>
      <c r="Y177" s="40">
        <v>-24.5</v>
      </c>
      <c r="Z177" s="40">
        <v>0</v>
      </c>
      <c r="AA177" s="40">
        <v>18.150000000000002</v>
      </c>
      <c r="AB177" s="40">
        <v>90</v>
      </c>
      <c r="AC177" s="40">
        <v>32</v>
      </c>
      <c r="AD177" s="40">
        <v>0</v>
      </c>
      <c r="AE177" s="40">
        <v>90</v>
      </c>
      <c r="AF177" s="40">
        <v>3</v>
      </c>
      <c r="AG177" s="44" t="s">
        <v>479</v>
      </c>
      <c r="AH177" s="40">
        <f>VLOOKUP($A177,'[2]Script-VRA-Script'!$A$12:$AF$515,27,FALSE)</f>
        <v>2.7</v>
      </c>
      <c r="AI177" s="40">
        <f>VLOOKUP($A177,'[2]Script-VRA-Script'!$A$12:$AF$515,28,FALSE)</f>
        <v>2</v>
      </c>
      <c r="AJ177" s="45">
        <f>VLOOKUP($A177,'[2]Script-VRA-Script'!$A$12:$AF$515,29,FALSE)</f>
        <v>0.11086474501108648</v>
      </c>
      <c r="AK177" s="39">
        <f t="shared" si="3"/>
        <v>500</v>
      </c>
      <c r="AL177" s="44" t="s">
        <v>479</v>
      </c>
    </row>
    <row r="178" spans="1:38" x14ac:dyDescent="0.25">
      <c r="A178" s="37">
        <v>407</v>
      </c>
      <c r="B178" s="38" t="s">
        <v>480</v>
      </c>
      <c r="C178" s="39"/>
      <c r="D178" s="40">
        <v>30</v>
      </c>
      <c r="E178" s="40">
        <v>100</v>
      </c>
      <c r="F178" s="41">
        <v>0.02</v>
      </c>
      <c r="G178" s="41">
        <v>0.3</v>
      </c>
      <c r="H178" s="39" t="s">
        <v>121</v>
      </c>
      <c r="I178" s="39" t="s">
        <v>122</v>
      </c>
      <c r="J178" s="39" t="s">
        <v>199</v>
      </c>
      <c r="K178" s="40">
        <v>157.5</v>
      </c>
      <c r="L178" s="40">
        <v>2.7</v>
      </c>
      <c r="M178" s="40">
        <v>8</v>
      </c>
      <c r="N178" s="56">
        <v>6.6357000663570004E-2</v>
      </c>
      <c r="O178" s="43">
        <v>1087</v>
      </c>
      <c r="P178" s="40">
        <v>5855.6</v>
      </c>
      <c r="Q178" s="39" t="s">
        <v>180</v>
      </c>
      <c r="R178" s="40">
        <v>202.5</v>
      </c>
      <c r="S178" s="39" t="s">
        <v>180</v>
      </c>
      <c r="T178" s="39" t="s">
        <v>165</v>
      </c>
      <c r="U178" s="40">
        <v>180</v>
      </c>
      <c r="V178" s="40">
        <v>45</v>
      </c>
      <c r="W178" s="40">
        <v>-45</v>
      </c>
      <c r="X178" s="40">
        <v>5.5107285922006977E-15</v>
      </c>
      <c r="Y178" s="40">
        <v>-24.5</v>
      </c>
      <c r="Z178" s="40">
        <v>0</v>
      </c>
      <c r="AA178" s="40">
        <v>18.150000000000002</v>
      </c>
      <c r="AB178" s="40">
        <v>90</v>
      </c>
      <c r="AC178" s="40">
        <v>32</v>
      </c>
      <c r="AD178" s="40">
        <v>0</v>
      </c>
      <c r="AE178" s="40">
        <v>90</v>
      </c>
      <c r="AF178" s="40">
        <v>3</v>
      </c>
      <c r="AG178" s="44" t="s">
        <v>481</v>
      </c>
      <c r="AH178" s="40">
        <f>VLOOKUP($A178,'[2]Script-VRA-Script'!$A$12:$AF$515,27,FALSE)</f>
        <v>2.7</v>
      </c>
      <c r="AI178" s="40">
        <f>VLOOKUP($A178,'[2]Script-VRA-Script'!$A$12:$AF$515,28,FALSE)</f>
        <v>2</v>
      </c>
      <c r="AJ178" s="45">
        <f>VLOOKUP($A178,'[2]Script-VRA-Script'!$A$12:$AF$515,29,FALSE)</f>
        <v>0.11086474501108648</v>
      </c>
      <c r="AK178" s="39">
        <f t="shared" si="3"/>
        <v>500</v>
      </c>
      <c r="AL178" s="44" t="s">
        <v>481</v>
      </c>
    </row>
    <row r="179" spans="1:38" x14ac:dyDescent="0.25">
      <c r="A179" s="37">
        <v>416</v>
      </c>
      <c r="B179" s="38" t="s">
        <v>482</v>
      </c>
      <c r="C179" s="39"/>
      <c r="D179" s="40">
        <v>30</v>
      </c>
      <c r="E179" s="40">
        <v>100</v>
      </c>
      <c r="F179" s="41">
        <v>0.02</v>
      </c>
      <c r="G179" s="41">
        <v>0.3</v>
      </c>
      <c r="H179" s="39" t="s">
        <v>121</v>
      </c>
      <c r="I179" s="39" t="s">
        <v>122</v>
      </c>
      <c r="J179" s="39" t="s">
        <v>164</v>
      </c>
      <c r="K179" s="40">
        <v>22.5</v>
      </c>
      <c r="L179" s="40">
        <v>2.7</v>
      </c>
      <c r="M179" s="40">
        <v>8</v>
      </c>
      <c r="N179" s="56">
        <v>6.6357000663570004E-2</v>
      </c>
      <c r="O179" s="43">
        <v>1087</v>
      </c>
      <c r="P179" s="40">
        <v>3211.4</v>
      </c>
      <c r="Q179" s="39" t="s">
        <v>190</v>
      </c>
      <c r="R179" s="40">
        <v>337.5</v>
      </c>
      <c r="S179" s="39" t="s">
        <v>190</v>
      </c>
      <c r="T179" s="39" t="s">
        <v>165</v>
      </c>
      <c r="U179" s="40">
        <v>360</v>
      </c>
      <c r="V179" s="40">
        <v>45</v>
      </c>
      <c r="W179" s="40">
        <v>45</v>
      </c>
      <c r="X179" s="40">
        <v>-1.1021457184401395E-14</v>
      </c>
      <c r="Y179" s="40">
        <v>-24.5</v>
      </c>
      <c r="Z179" s="40">
        <v>0</v>
      </c>
      <c r="AA179" s="40">
        <v>18.150000000000002</v>
      </c>
      <c r="AB179" s="40">
        <v>90</v>
      </c>
      <c r="AC179" s="40">
        <v>32</v>
      </c>
      <c r="AD179" s="40">
        <v>0</v>
      </c>
      <c r="AE179" s="40">
        <v>90</v>
      </c>
      <c r="AF179" s="40">
        <v>3</v>
      </c>
      <c r="AG179" s="44" t="s">
        <v>483</v>
      </c>
      <c r="AH179" s="40">
        <f>VLOOKUP($A179,'[2]Script-VRA-Script'!$A$12:$AF$515,27,FALSE)</f>
        <v>2.7</v>
      </c>
      <c r="AI179" s="40">
        <f>VLOOKUP($A179,'[2]Script-VRA-Script'!$A$12:$AF$515,28,FALSE)</f>
        <v>2</v>
      </c>
      <c r="AJ179" s="45">
        <f>VLOOKUP($A179,'[2]Script-VRA-Script'!$A$12:$AF$515,29,FALSE)</f>
        <v>0.11086474501108648</v>
      </c>
      <c r="AK179" s="39">
        <f t="shared" si="3"/>
        <v>500</v>
      </c>
      <c r="AL179" s="44" t="s">
        <v>483</v>
      </c>
    </row>
    <row r="180" spans="1:38" x14ac:dyDescent="0.25">
      <c r="A180" s="37">
        <v>416</v>
      </c>
      <c r="B180" s="38" t="s">
        <v>484</v>
      </c>
      <c r="C180" s="39"/>
      <c r="D180" s="40">
        <v>30</v>
      </c>
      <c r="E180" s="40">
        <v>100</v>
      </c>
      <c r="F180" s="41">
        <v>0.02</v>
      </c>
      <c r="G180" s="41">
        <v>0.3</v>
      </c>
      <c r="H180" s="39" t="s">
        <v>121</v>
      </c>
      <c r="I180" s="39" t="s">
        <v>122</v>
      </c>
      <c r="J180" s="39" t="s">
        <v>164</v>
      </c>
      <c r="K180" s="40">
        <v>22.5</v>
      </c>
      <c r="L180" s="40">
        <v>2.7</v>
      </c>
      <c r="M180" s="40">
        <v>8</v>
      </c>
      <c r="N180" s="56">
        <v>6.6357000663570004E-2</v>
      </c>
      <c r="O180" s="43">
        <v>1087</v>
      </c>
      <c r="P180" s="40">
        <v>5854.6</v>
      </c>
      <c r="Q180" s="39" t="s">
        <v>190</v>
      </c>
      <c r="R180" s="40">
        <v>337.5</v>
      </c>
      <c r="S180" s="39" t="s">
        <v>190</v>
      </c>
      <c r="T180" s="39" t="s">
        <v>165</v>
      </c>
      <c r="U180" s="40">
        <v>360</v>
      </c>
      <c r="V180" s="40">
        <v>45</v>
      </c>
      <c r="W180" s="40">
        <v>45</v>
      </c>
      <c r="X180" s="40">
        <v>-1.1021457184401395E-14</v>
      </c>
      <c r="Y180" s="40">
        <v>-24.5</v>
      </c>
      <c r="Z180" s="40">
        <v>0</v>
      </c>
      <c r="AA180" s="40">
        <v>18.150000000000002</v>
      </c>
      <c r="AB180" s="40">
        <v>90</v>
      </c>
      <c r="AC180" s="40">
        <v>32</v>
      </c>
      <c r="AD180" s="40">
        <v>0</v>
      </c>
      <c r="AE180" s="40">
        <v>90</v>
      </c>
      <c r="AF180" s="40">
        <v>3</v>
      </c>
      <c r="AG180" s="44" t="s">
        <v>485</v>
      </c>
      <c r="AH180" s="40">
        <f>VLOOKUP($A180,'[2]Script-VRA-Script'!$A$12:$AF$515,27,FALSE)</f>
        <v>2.7</v>
      </c>
      <c r="AI180" s="40">
        <f>VLOOKUP($A180,'[2]Script-VRA-Script'!$A$12:$AF$515,28,FALSE)</f>
        <v>2</v>
      </c>
      <c r="AJ180" s="45">
        <f>VLOOKUP($A180,'[2]Script-VRA-Script'!$A$12:$AF$515,29,FALSE)</f>
        <v>0.11086474501108648</v>
      </c>
      <c r="AK180" s="39">
        <f t="shared" si="3"/>
        <v>500</v>
      </c>
      <c r="AL180" s="44" t="s">
        <v>485</v>
      </c>
    </row>
    <row r="181" spans="1:38" x14ac:dyDescent="0.25">
      <c r="A181" s="37">
        <v>425</v>
      </c>
      <c r="B181" s="38" t="s">
        <v>486</v>
      </c>
      <c r="C181" s="39"/>
      <c r="D181" s="40">
        <v>30</v>
      </c>
      <c r="E181" s="40">
        <v>100</v>
      </c>
      <c r="F181" s="41">
        <v>0.02</v>
      </c>
      <c r="G181" s="41">
        <v>0.3</v>
      </c>
      <c r="H181" s="39" t="s">
        <v>121</v>
      </c>
      <c r="I181" s="39" t="s">
        <v>122</v>
      </c>
      <c r="J181" s="39" t="s">
        <v>191</v>
      </c>
      <c r="K181" s="40">
        <v>337.5</v>
      </c>
      <c r="L181" s="40">
        <v>2.7</v>
      </c>
      <c r="M181" s="40">
        <v>8</v>
      </c>
      <c r="N181" s="56">
        <v>6.6357000663570004E-2</v>
      </c>
      <c r="O181" s="43">
        <v>1087</v>
      </c>
      <c r="P181" s="40">
        <v>3211.7000000000003</v>
      </c>
      <c r="Q181" s="39" t="s">
        <v>163</v>
      </c>
      <c r="R181" s="40">
        <v>22.5</v>
      </c>
      <c r="S181" s="39" t="s">
        <v>163</v>
      </c>
      <c r="T181" s="39" t="s">
        <v>165</v>
      </c>
      <c r="U181" s="40">
        <v>360</v>
      </c>
      <c r="V181" s="40">
        <v>45</v>
      </c>
      <c r="W181" s="40">
        <v>45</v>
      </c>
      <c r="X181" s="40">
        <v>-1.1021457184401395E-14</v>
      </c>
      <c r="Y181" s="40">
        <v>-24.5</v>
      </c>
      <c r="Z181" s="40">
        <v>0</v>
      </c>
      <c r="AA181" s="40">
        <v>18.150000000000002</v>
      </c>
      <c r="AB181" s="40">
        <v>90</v>
      </c>
      <c r="AC181" s="40">
        <v>32</v>
      </c>
      <c r="AD181" s="40">
        <v>0</v>
      </c>
      <c r="AE181" s="40">
        <v>90</v>
      </c>
      <c r="AF181" s="40">
        <v>3</v>
      </c>
      <c r="AG181" s="44" t="s">
        <v>487</v>
      </c>
      <c r="AH181" s="40">
        <f>VLOOKUP($A181,'[2]Script-VRA-Script'!$A$12:$AF$515,27,FALSE)</f>
        <v>2.7</v>
      </c>
      <c r="AI181" s="40">
        <f>VLOOKUP($A181,'[2]Script-VRA-Script'!$A$12:$AF$515,28,FALSE)</f>
        <v>2</v>
      </c>
      <c r="AJ181" s="45">
        <f>VLOOKUP($A181,'[2]Script-VRA-Script'!$A$12:$AF$515,29,FALSE)</f>
        <v>0.11086474501108648</v>
      </c>
      <c r="AK181" s="39">
        <f t="shared" si="3"/>
        <v>500</v>
      </c>
      <c r="AL181" s="44" t="s">
        <v>487</v>
      </c>
    </row>
    <row r="182" spans="1:38" x14ac:dyDescent="0.25">
      <c r="A182" s="37">
        <v>425</v>
      </c>
      <c r="B182" s="38" t="s">
        <v>488</v>
      </c>
      <c r="C182" s="39"/>
      <c r="D182" s="40">
        <v>30</v>
      </c>
      <c r="E182" s="40">
        <v>100</v>
      </c>
      <c r="F182" s="41">
        <v>0.02</v>
      </c>
      <c r="G182" s="41">
        <v>0.3</v>
      </c>
      <c r="H182" s="39" t="s">
        <v>121</v>
      </c>
      <c r="I182" s="39" t="s">
        <v>122</v>
      </c>
      <c r="J182" s="39" t="s">
        <v>191</v>
      </c>
      <c r="K182" s="40">
        <v>337.5</v>
      </c>
      <c r="L182" s="40">
        <v>2.7</v>
      </c>
      <c r="M182" s="40">
        <v>8</v>
      </c>
      <c r="N182" s="56">
        <v>6.6357000663570004E-2</v>
      </c>
      <c r="O182" s="43">
        <v>1087</v>
      </c>
      <c r="P182" s="40">
        <v>5854.4000000000005</v>
      </c>
      <c r="Q182" s="39" t="s">
        <v>163</v>
      </c>
      <c r="R182" s="40">
        <v>22.5</v>
      </c>
      <c r="S182" s="39" t="s">
        <v>163</v>
      </c>
      <c r="T182" s="39" t="s">
        <v>165</v>
      </c>
      <c r="U182" s="40">
        <v>360</v>
      </c>
      <c r="V182" s="40">
        <v>45</v>
      </c>
      <c r="W182" s="40">
        <v>45</v>
      </c>
      <c r="X182" s="40">
        <v>-1.1021457184401395E-14</v>
      </c>
      <c r="Y182" s="40">
        <v>-24.5</v>
      </c>
      <c r="Z182" s="40">
        <v>0</v>
      </c>
      <c r="AA182" s="40">
        <v>18.150000000000002</v>
      </c>
      <c r="AB182" s="40">
        <v>90</v>
      </c>
      <c r="AC182" s="40">
        <v>32</v>
      </c>
      <c r="AD182" s="40">
        <v>0</v>
      </c>
      <c r="AE182" s="40">
        <v>90</v>
      </c>
      <c r="AF182" s="40">
        <v>3</v>
      </c>
      <c r="AG182" s="44" t="s">
        <v>489</v>
      </c>
      <c r="AH182" s="40">
        <f>VLOOKUP($A182,'[2]Script-VRA-Script'!$A$12:$AF$515,27,FALSE)</f>
        <v>2.7</v>
      </c>
      <c r="AI182" s="40">
        <f>VLOOKUP($A182,'[2]Script-VRA-Script'!$A$12:$AF$515,28,FALSE)</f>
        <v>2</v>
      </c>
      <c r="AJ182" s="45">
        <f>VLOOKUP($A182,'[2]Script-VRA-Script'!$A$12:$AF$515,29,FALSE)</f>
        <v>0.11086474501108648</v>
      </c>
      <c r="AK182" s="39">
        <f t="shared" si="3"/>
        <v>500</v>
      </c>
      <c r="AL182" s="44" t="s">
        <v>489</v>
      </c>
    </row>
    <row r="183" spans="1:38" x14ac:dyDescent="0.25">
      <c r="A183" s="37">
        <v>438</v>
      </c>
      <c r="B183" s="38" t="s">
        <v>490</v>
      </c>
      <c r="C183" s="39"/>
      <c r="D183" s="40">
        <v>30</v>
      </c>
      <c r="E183" s="40">
        <v>100</v>
      </c>
      <c r="F183" s="41">
        <v>0.02</v>
      </c>
      <c r="G183" s="41">
        <v>0.3</v>
      </c>
      <c r="H183" s="39" t="s">
        <v>121</v>
      </c>
      <c r="I183" s="39" t="s">
        <v>122</v>
      </c>
      <c r="J183" s="39" t="s">
        <v>491</v>
      </c>
      <c r="K183" s="40">
        <v>90</v>
      </c>
      <c r="L183" s="40">
        <v>3.8</v>
      </c>
      <c r="M183" s="40">
        <v>8</v>
      </c>
      <c r="N183" s="56">
        <v>5.5096418732782364E-2</v>
      </c>
      <c r="O183" s="43">
        <v>1087</v>
      </c>
      <c r="P183" s="40">
        <v>3760.2000000000003</v>
      </c>
      <c r="Q183" s="39" t="s">
        <v>492</v>
      </c>
      <c r="R183" s="40">
        <v>90</v>
      </c>
      <c r="S183" s="39" t="s">
        <v>492</v>
      </c>
      <c r="T183" s="39" t="s">
        <v>125</v>
      </c>
      <c r="U183" s="40">
        <v>90</v>
      </c>
      <c r="V183" s="40">
        <v>22.5</v>
      </c>
      <c r="W183" s="40">
        <v>1.3776821480501744E-15</v>
      </c>
      <c r="X183" s="40">
        <v>22.5</v>
      </c>
      <c r="Y183" s="40">
        <v>-11.89</v>
      </c>
      <c r="Z183" s="40">
        <v>0</v>
      </c>
      <c r="AA183" s="40">
        <v>18.150000000000002</v>
      </c>
      <c r="AB183" s="40">
        <v>90</v>
      </c>
      <c r="AC183" s="40">
        <v>32</v>
      </c>
      <c r="AD183" s="40">
        <v>0</v>
      </c>
      <c r="AE183" s="40">
        <v>90</v>
      </c>
      <c r="AF183" s="40">
        <v>3</v>
      </c>
      <c r="AG183" s="44" t="s">
        <v>493</v>
      </c>
      <c r="AH183" s="40">
        <f>VLOOKUP($A183,'[2]Script-VRA-Script'!$A$12:$AF$515,27,FALSE)</f>
        <v>3.8</v>
      </c>
      <c r="AI183" s="40">
        <f>VLOOKUP($A183,'[2]Script-VRA-Script'!$A$12:$AF$515,28,FALSE)</f>
        <v>2</v>
      </c>
      <c r="AJ183" s="45">
        <f>VLOOKUP($A183,'[2]Script-VRA-Script'!$A$12:$AF$515,29,FALSE)</f>
        <v>9.3720712277413312E-2</v>
      </c>
      <c r="AK183" s="39">
        <f t="shared" si="3"/>
        <v>500</v>
      </c>
      <c r="AL183" s="44" t="s">
        <v>493</v>
      </c>
    </row>
    <row r="184" spans="1:38" x14ac:dyDescent="0.25">
      <c r="A184" s="37">
        <v>438</v>
      </c>
      <c r="B184" s="38" t="s">
        <v>494</v>
      </c>
      <c r="C184" s="39"/>
      <c r="D184" s="40">
        <v>30</v>
      </c>
      <c r="E184" s="40">
        <v>100</v>
      </c>
      <c r="F184" s="41">
        <v>0.02</v>
      </c>
      <c r="G184" s="41">
        <v>0.3</v>
      </c>
      <c r="H184" s="39" t="s">
        <v>121</v>
      </c>
      <c r="I184" s="39" t="s">
        <v>122</v>
      </c>
      <c r="J184" s="39" t="s">
        <v>491</v>
      </c>
      <c r="K184" s="40">
        <v>90</v>
      </c>
      <c r="L184" s="40">
        <v>3.8</v>
      </c>
      <c r="M184" s="40">
        <v>8</v>
      </c>
      <c r="N184" s="56">
        <v>5.5096418732782364E-2</v>
      </c>
      <c r="O184" s="43">
        <v>1087</v>
      </c>
      <c r="P184" s="40">
        <v>7609.4000000000005</v>
      </c>
      <c r="Q184" s="39" t="s">
        <v>492</v>
      </c>
      <c r="R184" s="40">
        <v>90</v>
      </c>
      <c r="S184" s="39" t="s">
        <v>492</v>
      </c>
      <c r="T184" s="39" t="s">
        <v>125</v>
      </c>
      <c r="U184" s="40">
        <v>90</v>
      </c>
      <c r="V184" s="40">
        <v>22.5</v>
      </c>
      <c r="W184" s="40">
        <v>1.3776821480501744E-15</v>
      </c>
      <c r="X184" s="40">
        <v>22.5</v>
      </c>
      <c r="Y184" s="40">
        <v>-11.89</v>
      </c>
      <c r="Z184" s="40">
        <v>0</v>
      </c>
      <c r="AA184" s="40">
        <v>18.150000000000002</v>
      </c>
      <c r="AB184" s="40">
        <v>90</v>
      </c>
      <c r="AC184" s="40">
        <v>32</v>
      </c>
      <c r="AD184" s="40">
        <v>0</v>
      </c>
      <c r="AE184" s="40">
        <v>90</v>
      </c>
      <c r="AF184" s="40">
        <v>3</v>
      </c>
      <c r="AG184" s="44" t="s">
        <v>495</v>
      </c>
      <c r="AH184" s="40">
        <f>VLOOKUP($A184,'[2]Script-VRA-Script'!$A$12:$AF$515,27,FALSE)</f>
        <v>3.8</v>
      </c>
      <c r="AI184" s="40">
        <f>VLOOKUP($A184,'[2]Script-VRA-Script'!$A$12:$AF$515,28,FALSE)</f>
        <v>2</v>
      </c>
      <c r="AJ184" s="45">
        <f>VLOOKUP($A184,'[2]Script-VRA-Script'!$A$12:$AF$515,29,FALSE)</f>
        <v>9.3720712277413312E-2</v>
      </c>
      <c r="AK184" s="39">
        <f t="shared" si="3"/>
        <v>500</v>
      </c>
      <c r="AL184" s="44" t="s">
        <v>495</v>
      </c>
    </row>
    <row r="185" spans="1:38" x14ac:dyDescent="0.25">
      <c r="A185" s="37">
        <v>447</v>
      </c>
      <c r="B185" s="38" t="s">
        <v>498</v>
      </c>
      <c r="C185" s="39"/>
      <c r="D185" s="40">
        <v>30</v>
      </c>
      <c r="E185" s="40">
        <v>100</v>
      </c>
      <c r="F185" s="41">
        <v>0.02</v>
      </c>
      <c r="G185" s="41">
        <v>0.3</v>
      </c>
      <c r="H185" s="39" t="s">
        <v>121</v>
      </c>
      <c r="I185" s="39" t="s">
        <v>122</v>
      </c>
      <c r="J185" s="39" t="s">
        <v>492</v>
      </c>
      <c r="K185" s="40">
        <v>270</v>
      </c>
      <c r="L185" s="40">
        <v>3.8</v>
      </c>
      <c r="M185" s="40">
        <v>8</v>
      </c>
      <c r="N185" s="56">
        <v>5.5096418732782364E-2</v>
      </c>
      <c r="O185" s="43">
        <v>1087</v>
      </c>
      <c r="P185" s="40">
        <v>384.40000000000003</v>
      </c>
      <c r="Q185" s="39" t="s">
        <v>491</v>
      </c>
      <c r="R185" s="40">
        <v>270</v>
      </c>
      <c r="S185" s="39" t="s">
        <v>491</v>
      </c>
      <c r="T185" s="39" t="s">
        <v>125</v>
      </c>
      <c r="U185" s="40">
        <v>270</v>
      </c>
      <c r="V185" s="40">
        <v>22.5</v>
      </c>
      <c r="W185" s="40">
        <v>-4.1330464441505232E-15</v>
      </c>
      <c r="X185" s="40">
        <v>-22.5</v>
      </c>
      <c r="Y185" s="40">
        <v>-11.89</v>
      </c>
      <c r="Z185" s="40">
        <v>0</v>
      </c>
      <c r="AA185" s="40">
        <v>18.150000000000002</v>
      </c>
      <c r="AB185" s="40">
        <v>90</v>
      </c>
      <c r="AC185" s="40">
        <v>32</v>
      </c>
      <c r="AD185" s="40">
        <v>0</v>
      </c>
      <c r="AE185" s="40">
        <v>90</v>
      </c>
      <c r="AF185" s="40">
        <v>3</v>
      </c>
      <c r="AG185" s="44" t="s">
        <v>499</v>
      </c>
      <c r="AH185" s="40">
        <f>VLOOKUP($A185,'[2]Script-VRA-Script'!$A$12:$AF$515,27,FALSE)</f>
        <v>3.8</v>
      </c>
      <c r="AI185" s="40">
        <f>VLOOKUP($A185,'[2]Script-VRA-Script'!$A$12:$AF$515,28,FALSE)</f>
        <v>2</v>
      </c>
      <c r="AJ185" s="45">
        <f>VLOOKUP($A185,'[2]Script-VRA-Script'!$A$12:$AF$515,29,FALSE)</f>
        <v>9.3720712277413312E-2</v>
      </c>
      <c r="AK185" s="39">
        <f t="shared" si="3"/>
        <v>500</v>
      </c>
      <c r="AL185" s="44" t="s">
        <v>499</v>
      </c>
    </row>
    <row r="186" spans="1:38" x14ac:dyDescent="0.25">
      <c r="A186" s="37">
        <v>447</v>
      </c>
      <c r="B186" s="38" t="s">
        <v>500</v>
      </c>
      <c r="C186" s="39"/>
      <c r="D186" s="40">
        <v>30</v>
      </c>
      <c r="E186" s="40">
        <v>100</v>
      </c>
      <c r="F186" s="41">
        <v>0.02</v>
      </c>
      <c r="G186" s="41">
        <v>0.3</v>
      </c>
      <c r="H186" s="39" t="s">
        <v>121</v>
      </c>
      <c r="I186" s="39" t="s">
        <v>122</v>
      </c>
      <c r="J186" s="39" t="s">
        <v>492</v>
      </c>
      <c r="K186" s="40">
        <v>270</v>
      </c>
      <c r="L186" s="40">
        <v>3.8</v>
      </c>
      <c r="M186" s="40">
        <v>8</v>
      </c>
      <c r="N186" s="56">
        <v>5.5096418732782364E-2</v>
      </c>
      <c r="O186" s="43">
        <v>1087</v>
      </c>
      <c r="P186" s="40">
        <v>3755.3</v>
      </c>
      <c r="Q186" s="39" t="s">
        <v>491</v>
      </c>
      <c r="R186" s="40">
        <v>270</v>
      </c>
      <c r="S186" s="39" t="s">
        <v>491</v>
      </c>
      <c r="T186" s="39" t="s">
        <v>125</v>
      </c>
      <c r="U186" s="40">
        <v>270</v>
      </c>
      <c r="V186" s="40">
        <v>22.5</v>
      </c>
      <c r="W186" s="40">
        <v>-4.1330464441505232E-15</v>
      </c>
      <c r="X186" s="40">
        <v>-22.5</v>
      </c>
      <c r="Y186" s="40">
        <v>-11.89</v>
      </c>
      <c r="Z186" s="40">
        <v>0</v>
      </c>
      <c r="AA186" s="40">
        <v>18.150000000000002</v>
      </c>
      <c r="AB186" s="40">
        <v>90</v>
      </c>
      <c r="AC186" s="40">
        <v>32</v>
      </c>
      <c r="AD186" s="40">
        <v>0</v>
      </c>
      <c r="AE186" s="40">
        <v>90</v>
      </c>
      <c r="AF186" s="40">
        <v>3</v>
      </c>
      <c r="AG186" s="44" t="s">
        <v>501</v>
      </c>
      <c r="AH186" s="40">
        <f>VLOOKUP($A186,'[2]Script-VRA-Script'!$A$12:$AF$515,27,FALSE)</f>
        <v>3.8</v>
      </c>
      <c r="AI186" s="40">
        <f>VLOOKUP($A186,'[2]Script-VRA-Script'!$A$12:$AF$515,28,FALSE)</f>
        <v>2</v>
      </c>
      <c r="AJ186" s="45">
        <f>VLOOKUP($A186,'[2]Script-VRA-Script'!$A$12:$AF$515,29,FALSE)</f>
        <v>9.3720712277413312E-2</v>
      </c>
      <c r="AK186" s="39">
        <f t="shared" si="3"/>
        <v>500</v>
      </c>
      <c r="AL186" s="44" t="s">
        <v>501</v>
      </c>
    </row>
    <row r="187" spans="1:38" x14ac:dyDescent="0.25">
      <c r="A187" s="37">
        <v>447</v>
      </c>
      <c r="B187" s="38" t="s">
        <v>502</v>
      </c>
      <c r="C187" s="39"/>
      <c r="D187" s="40">
        <v>30</v>
      </c>
      <c r="E187" s="40">
        <v>100</v>
      </c>
      <c r="F187" s="41">
        <v>0.02</v>
      </c>
      <c r="G187" s="41">
        <v>0.3</v>
      </c>
      <c r="H187" s="39" t="s">
        <v>121</v>
      </c>
      <c r="I187" s="39" t="s">
        <v>122</v>
      </c>
      <c r="J187" s="39" t="s">
        <v>492</v>
      </c>
      <c r="K187" s="40">
        <v>270</v>
      </c>
      <c r="L187" s="40">
        <v>3.8</v>
      </c>
      <c r="M187" s="40">
        <v>8</v>
      </c>
      <c r="N187" s="56">
        <v>5.5096418732782364E-2</v>
      </c>
      <c r="O187" s="43">
        <v>1087</v>
      </c>
      <c r="P187" s="40">
        <v>7608.3</v>
      </c>
      <c r="Q187" s="39" t="s">
        <v>491</v>
      </c>
      <c r="R187" s="40">
        <v>270</v>
      </c>
      <c r="S187" s="39" t="s">
        <v>491</v>
      </c>
      <c r="T187" s="39" t="s">
        <v>125</v>
      </c>
      <c r="U187" s="40">
        <v>270</v>
      </c>
      <c r="V187" s="40">
        <v>22.5</v>
      </c>
      <c r="W187" s="40">
        <v>-4.1330464441505232E-15</v>
      </c>
      <c r="X187" s="40">
        <v>-22.5</v>
      </c>
      <c r="Y187" s="40">
        <v>-11.89</v>
      </c>
      <c r="Z187" s="40">
        <v>0</v>
      </c>
      <c r="AA187" s="40">
        <v>18.150000000000002</v>
      </c>
      <c r="AB187" s="40">
        <v>90</v>
      </c>
      <c r="AC187" s="40">
        <v>32</v>
      </c>
      <c r="AD187" s="40">
        <v>0</v>
      </c>
      <c r="AE187" s="40">
        <v>90</v>
      </c>
      <c r="AF187" s="40">
        <v>3</v>
      </c>
      <c r="AG187" s="44" t="s">
        <v>503</v>
      </c>
      <c r="AH187" s="40">
        <f>VLOOKUP($A187,'[2]Script-VRA-Script'!$A$12:$AF$515,27,FALSE)</f>
        <v>3.8</v>
      </c>
      <c r="AI187" s="40">
        <f>VLOOKUP($A187,'[2]Script-VRA-Script'!$A$12:$AF$515,28,FALSE)</f>
        <v>2</v>
      </c>
      <c r="AJ187" s="45">
        <f>VLOOKUP($A187,'[2]Script-VRA-Script'!$A$12:$AF$515,29,FALSE)</f>
        <v>9.3720712277413312E-2</v>
      </c>
      <c r="AK187" s="39">
        <f t="shared" si="3"/>
        <v>500</v>
      </c>
      <c r="AL187" s="44" t="s">
        <v>503</v>
      </c>
    </row>
    <row r="188" spans="1:38" x14ac:dyDescent="0.25">
      <c r="A188" s="37">
        <v>456</v>
      </c>
      <c r="B188" s="38" t="s">
        <v>504</v>
      </c>
      <c r="C188" s="39"/>
      <c r="D188" s="40">
        <v>30</v>
      </c>
      <c r="E188" s="40">
        <v>100</v>
      </c>
      <c r="F188" s="41">
        <v>0.02</v>
      </c>
      <c r="G188" s="41">
        <v>0.3</v>
      </c>
      <c r="H188" s="39" t="s">
        <v>121</v>
      </c>
      <c r="I188" s="39" t="s">
        <v>122</v>
      </c>
      <c r="J188" s="39" t="s">
        <v>492</v>
      </c>
      <c r="K188" s="40">
        <v>270</v>
      </c>
      <c r="L188" s="40">
        <v>3.8</v>
      </c>
      <c r="M188" s="40">
        <v>8</v>
      </c>
      <c r="N188" s="56">
        <v>5.5096418732782364E-2</v>
      </c>
      <c r="O188" s="43">
        <v>1087</v>
      </c>
      <c r="P188" s="40">
        <v>3753</v>
      </c>
      <c r="Q188" s="39" t="s">
        <v>505</v>
      </c>
      <c r="R188" s="40">
        <v>135</v>
      </c>
      <c r="S188" s="39" t="s">
        <v>505</v>
      </c>
      <c r="T188" s="39" t="s">
        <v>125</v>
      </c>
      <c r="U188" s="40">
        <v>135</v>
      </c>
      <c r="V188" s="40">
        <v>22.5</v>
      </c>
      <c r="W188" s="40">
        <v>-15.909902576697318</v>
      </c>
      <c r="X188" s="40">
        <v>15.90990257669732</v>
      </c>
      <c r="Y188" s="40">
        <v>-11.89</v>
      </c>
      <c r="Z188" s="40">
        <v>0</v>
      </c>
      <c r="AA188" s="40">
        <v>18.150000000000002</v>
      </c>
      <c r="AB188" s="40">
        <v>90</v>
      </c>
      <c r="AC188" s="40">
        <v>32</v>
      </c>
      <c r="AD188" s="40">
        <v>0</v>
      </c>
      <c r="AE188" s="40">
        <v>90</v>
      </c>
      <c r="AF188" s="40">
        <v>3</v>
      </c>
      <c r="AG188" s="44" t="s">
        <v>506</v>
      </c>
      <c r="AH188" s="40">
        <f>VLOOKUP($A188,'[2]Script-VRA-Script'!$A$12:$AF$515,27,FALSE)</f>
        <v>3.8</v>
      </c>
      <c r="AI188" s="40">
        <f>VLOOKUP($A188,'[2]Script-VRA-Script'!$A$12:$AF$515,28,FALSE)</f>
        <v>2</v>
      </c>
      <c r="AJ188" s="45">
        <f>VLOOKUP($A188,'[2]Script-VRA-Script'!$A$12:$AF$515,29,FALSE)</f>
        <v>9.3720712277413312E-2</v>
      </c>
      <c r="AK188" s="39">
        <f t="shared" si="3"/>
        <v>500</v>
      </c>
      <c r="AL188" s="44" t="s">
        <v>506</v>
      </c>
    </row>
    <row r="189" spans="1:38" x14ac:dyDescent="0.25">
      <c r="A189" s="37">
        <v>456</v>
      </c>
      <c r="B189" s="38" t="s">
        <v>507</v>
      </c>
      <c r="C189" s="39"/>
      <c r="D189" s="40">
        <v>30</v>
      </c>
      <c r="E189" s="40">
        <v>100</v>
      </c>
      <c r="F189" s="41">
        <v>0.02</v>
      </c>
      <c r="G189" s="41">
        <v>0.3</v>
      </c>
      <c r="H189" s="39" t="s">
        <v>121</v>
      </c>
      <c r="I189" s="39" t="s">
        <v>122</v>
      </c>
      <c r="J189" s="39" t="s">
        <v>492</v>
      </c>
      <c r="K189" s="40">
        <v>270</v>
      </c>
      <c r="L189" s="40">
        <v>3.8</v>
      </c>
      <c r="M189" s="40">
        <v>8</v>
      </c>
      <c r="N189" s="56">
        <v>5.5096418732782364E-2</v>
      </c>
      <c r="O189" s="43">
        <v>1087</v>
      </c>
      <c r="P189" s="40">
        <v>7601.9000000000005</v>
      </c>
      <c r="Q189" s="39" t="s">
        <v>505</v>
      </c>
      <c r="R189" s="40">
        <v>135</v>
      </c>
      <c r="S189" s="39" t="s">
        <v>505</v>
      </c>
      <c r="T189" s="39" t="s">
        <v>125</v>
      </c>
      <c r="U189" s="40">
        <v>135</v>
      </c>
      <c r="V189" s="40">
        <v>22.5</v>
      </c>
      <c r="W189" s="40">
        <v>-15.909902576697318</v>
      </c>
      <c r="X189" s="40">
        <v>15.90990257669732</v>
      </c>
      <c r="Y189" s="40">
        <v>-11.89</v>
      </c>
      <c r="Z189" s="40">
        <v>0</v>
      </c>
      <c r="AA189" s="40">
        <v>18.150000000000002</v>
      </c>
      <c r="AB189" s="40">
        <v>90</v>
      </c>
      <c r="AC189" s="40">
        <v>32</v>
      </c>
      <c r="AD189" s="40">
        <v>0</v>
      </c>
      <c r="AE189" s="40">
        <v>90</v>
      </c>
      <c r="AF189" s="40">
        <v>3</v>
      </c>
      <c r="AG189" s="44" t="s">
        <v>508</v>
      </c>
      <c r="AH189" s="40">
        <f>VLOOKUP($A189,'[2]Script-VRA-Script'!$A$12:$AF$515,27,FALSE)</f>
        <v>3.8</v>
      </c>
      <c r="AI189" s="40">
        <f>VLOOKUP($A189,'[2]Script-VRA-Script'!$A$12:$AF$515,28,FALSE)</f>
        <v>2</v>
      </c>
      <c r="AJ189" s="45">
        <f>VLOOKUP($A189,'[2]Script-VRA-Script'!$A$12:$AF$515,29,FALSE)</f>
        <v>9.3720712277413312E-2</v>
      </c>
      <c r="AK189" s="39">
        <f t="shared" si="3"/>
        <v>500</v>
      </c>
      <c r="AL189" s="44" t="s">
        <v>508</v>
      </c>
    </row>
    <row r="190" spans="1:38" x14ac:dyDescent="0.25">
      <c r="A190" s="37">
        <v>465</v>
      </c>
      <c r="B190" s="38" t="s">
        <v>509</v>
      </c>
      <c r="C190" s="39"/>
      <c r="D190" s="40">
        <v>30</v>
      </c>
      <c r="E190" s="40">
        <v>100</v>
      </c>
      <c r="F190" s="41">
        <v>0.02</v>
      </c>
      <c r="G190" s="41">
        <v>0.3</v>
      </c>
      <c r="H190" s="39" t="s">
        <v>121</v>
      </c>
      <c r="I190" s="39" t="s">
        <v>122</v>
      </c>
      <c r="J190" s="39" t="s">
        <v>492</v>
      </c>
      <c r="K190" s="40">
        <v>270</v>
      </c>
      <c r="L190" s="40">
        <v>3.8</v>
      </c>
      <c r="M190" s="40">
        <v>8</v>
      </c>
      <c r="N190" s="56">
        <v>5.5096418732782364E-2</v>
      </c>
      <c r="O190" s="43">
        <v>1087</v>
      </c>
      <c r="P190" s="40">
        <v>383.90000000000003</v>
      </c>
      <c r="Q190" s="39" t="s">
        <v>510</v>
      </c>
      <c r="R190" s="40">
        <v>225</v>
      </c>
      <c r="S190" s="39" t="s">
        <v>510</v>
      </c>
      <c r="T190" s="39" t="s">
        <v>125</v>
      </c>
      <c r="U190" s="40">
        <v>225</v>
      </c>
      <c r="V190" s="40">
        <v>22.5</v>
      </c>
      <c r="W190" s="40">
        <v>-15.909902576697323</v>
      </c>
      <c r="X190" s="40">
        <v>-15.909902576697318</v>
      </c>
      <c r="Y190" s="40">
        <v>-11.89</v>
      </c>
      <c r="Z190" s="40">
        <v>0</v>
      </c>
      <c r="AA190" s="40">
        <v>18.150000000000002</v>
      </c>
      <c r="AB190" s="40">
        <v>90</v>
      </c>
      <c r="AC190" s="40">
        <v>32</v>
      </c>
      <c r="AD190" s="40">
        <v>0</v>
      </c>
      <c r="AE190" s="40">
        <v>90</v>
      </c>
      <c r="AF190" s="40">
        <v>3</v>
      </c>
      <c r="AG190" s="44" t="s">
        <v>511</v>
      </c>
      <c r="AH190" s="40">
        <f>VLOOKUP($A190,'[2]Script-VRA-Script'!$A$12:$AF$515,27,FALSE)</f>
        <v>3.8</v>
      </c>
      <c r="AI190" s="40">
        <f>VLOOKUP($A190,'[2]Script-VRA-Script'!$A$12:$AF$515,28,FALSE)</f>
        <v>2</v>
      </c>
      <c r="AJ190" s="45">
        <f>VLOOKUP($A190,'[2]Script-VRA-Script'!$A$12:$AF$515,29,FALSE)</f>
        <v>9.3720712277413312E-2</v>
      </c>
      <c r="AK190" s="39">
        <f t="shared" si="3"/>
        <v>500</v>
      </c>
      <c r="AL190" s="44" t="s">
        <v>511</v>
      </c>
    </row>
    <row r="191" spans="1:38" x14ac:dyDescent="0.25">
      <c r="A191" s="37">
        <v>465</v>
      </c>
      <c r="B191" s="38" t="s">
        <v>512</v>
      </c>
      <c r="C191" s="39"/>
      <c r="D191" s="40">
        <v>30</v>
      </c>
      <c r="E191" s="40">
        <v>100</v>
      </c>
      <c r="F191" s="41">
        <v>0.02</v>
      </c>
      <c r="G191" s="41">
        <v>0.3</v>
      </c>
      <c r="H191" s="39" t="s">
        <v>121</v>
      </c>
      <c r="I191" s="39" t="s">
        <v>122</v>
      </c>
      <c r="J191" s="39" t="s">
        <v>492</v>
      </c>
      <c r="K191" s="40">
        <v>270</v>
      </c>
      <c r="L191" s="40">
        <v>3.8</v>
      </c>
      <c r="M191" s="40">
        <v>8</v>
      </c>
      <c r="N191" s="56">
        <v>5.5096418732782364E-2</v>
      </c>
      <c r="O191" s="43">
        <v>1087</v>
      </c>
      <c r="P191" s="40">
        <v>3754.9</v>
      </c>
      <c r="Q191" s="39" t="s">
        <v>510</v>
      </c>
      <c r="R191" s="40">
        <v>225</v>
      </c>
      <c r="S191" s="39" t="s">
        <v>510</v>
      </c>
      <c r="T191" s="39" t="s">
        <v>125</v>
      </c>
      <c r="U191" s="40">
        <v>225</v>
      </c>
      <c r="V191" s="40">
        <v>22.5</v>
      </c>
      <c r="W191" s="40">
        <v>-15.909902576697323</v>
      </c>
      <c r="X191" s="40">
        <v>-15.909902576697318</v>
      </c>
      <c r="Y191" s="40">
        <v>-11.89</v>
      </c>
      <c r="Z191" s="40">
        <v>0</v>
      </c>
      <c r="AA191" s="40">
        <v>18.150000000000002</v>
      </c>
      <c r="AB191" s="40">
        <v>90</v>
      </c>
      <c r="AC191" s="40">
        <v>32</v>
      </c>
      <c r="AD191" s="40">
        <v>0</v>
      </c>
      <c r="AE191" s="40">
        <v>90</v>
      </c>
      <c r="AF191" s="40">
        <v>3</v>
      </c>
      <c r="AG191" s="44" t="s">
        <v>513</v>
      </c>
      <c r="AH191" s="40">
        <f>VLOOKUP($A191,'[2]Script-VRA-Script'!$A$12:$AF$515,27,FALSE)</f>
        <v>3.8</v>
      </c>
      <c r="AI191" s="40">
        <f>VLOOKUP($A191,'[2]Script-VRA-Script'!$A$12:$AF$515,28,FALSE)</f>
        <v>2</v>
      </c>
      <c r="AJ191" s="45">
        <f>VLOOKUP($A191,'[2]Script-VRA-Script'!$A$12:$AF$515,29,FALSE)</f>
        <v>9.3720712277413312E-2</v>
      </c>
      <c r="AK191" s="39">
        <f t="shared" si="3"/>
        <v>500</v>
      </c>
      <c r="AL191" s="44" t="s">
        <v>513</v>
      </c>
    </row>
    <row r="192" spans="1:38" x14ac:dyDescent="0.25">
      <c r="A192" s="37">
        <v>465</v>
      </c>
      <c r="B192" s="38" t="s">
        <v>574</v>
      </c>
      <c r="C192" s="39"/>
      <c r="D192" s="40">
        <v>30</v>
      </c>
      <c r="E192" s="40">
        <v>100</v>
      </c>
      <c r="F192" s="41">
        <v>0.02</v>
      </c>
      <c r="G192" s="41">
        <v>0.3</v>
      </c>
      <c r="H192" s="39" t="s">
        <v>121</v>
      </c>
      <c r="I192" s="39" t="s">
        <v>122</v>
      </c>
      <c r="J192" s="39" t="s">
        <v>492</v>
      </c>
      <c r="K192" s="40">
        <v>270</v>
      </c>
      <c r="L192" s="40">
        <v>3.8</v>
      </c>
      <c r="M192" s="40">
        <v>8</v>
      </c>
      <c r="N192" s="56">
        <v>5.5096418732782364E-2</v>
      </c>
      <c r="O192" s="43">
        <v>1087</v>
      </c>
      <c r="P192" s="40">
        <v>7607.9000000000005</v>
      </c>
      <c r="Q192" s="39" t="s">
        <v>510</v>
      </c>
      <c r="R192" s="40">
        <v>225</v>
      </c>
      <c r="S192" s="39" t="s">
        <v>510</v>
      </c>
      <c r="T192" s="39" t="s">
        <v>125</v>
      </c>
      <c r="U192" s="40">
        <v>225</v>
      </c>
      <c r="V192" s="40">
        <v>22.5</v>
      </c>
      <c r="W192" s="40">
        <v>-15.909902576697323</v>
      </c>
      <c r="X192" s="40">
        <v>-15.909902576697318</v>
      </c>
      <c r="Y192" s="40">
        <v>-11.89</v>
      </c>
      <c r="Z192" s="40">
        <v>0</v>
      </c>
      <c r="AA192" s="40">
        <v>18.150000000000002</v>
      </c>
      <c r="AB192" s="40">
        <v>90</v>
      </c>
      <c r="AC192" s="40">
        <v>32</v>
      </c>
      <c r="AD192" s="40">
        <v>0</v>
      </c>
      <c r="AE192" s="40">
        <v>90</v>
      </c>
      <c r="AF192" s="40">
        <v>3</v>
      </c>
      <c r="AG192" s="44" t="s">
        <v>575</v>
      </c>
      <c r="AH192" s="40">
        <f>VLOOKUP($A192,'[2]Script-VRA-Script'!$A$12:$AF$515,27,FALSE)</f>
        <v>3.8</v>
      </c>
      <c r="AI192" s="40">
        <f>VLOOKUP($A192,'[2]Script-VRA-Script'!$A$12:$AF$515,28,FALSE)</f>
        <v>2</v>
      </c>
      <c r="AJ192" s="45">
        <f>VLOOKUP($A192,'[2]Script-VRA-Script'!$A$12:$AF$515,29,FALSE)</f>
        <v>9.3720712277413312E-2</v>
      </c>
      <c r="AK192" s="39">
        <f t="shared" si="3"/>
        <v>500</v>
      </c>
      <c r="AL192" s="44" t="s">
        <v>575</v>
      </c>
    </row>
    <row r="193" spans="1:38" x14ac:dyDescent="0.25">
      <c r="A193" s="37">
        <v>474</v>
      </c>
      <c r="B193" s="38" t="s">
        <v>514</v>
      </c>
      <c r="C193" s="39"/>
      <c r="D193" s="40">
        <v>30</v>
      </c>
      <c r="E193" s="40">
        <v>100</v>
      </c>
      <c r="F193" s="41">
        <v>0.02</v>
      </c>
      <c r="G193" s="41">
        <v>0.3</v>
      </c>
      <c r="H193" s="39" t="s">
        <v>121</v>
      </c>
      <c r="I193" s="39" t="s">
        <v>122</v>
      </c>
      <c r="J193" s="39" t="s">
        <v>491</v>
      </c>
      <c r="K193" s="40">
        <v>90</v>
      </c>
      <c r="L193" s="40">
        <v>3.8</v>
      </c>
      <c r="M193" s="40">
        <v>8</v>
      </c>
      <c r="N193" s="56">
        <v>5.5096418732782364E-2</v>
      </c>
      <c r="O193" s="43">
        <v>1087</v>
      </c>
      <c r="P193" s="40">
        <v>3757.8</v>
      </c>
      <c r="Q193" s="39" t="s">
        <v>515</v>
      </c>
      <c r="R193" s="40">
        <v>315</v>
      </c>
      <c r="S193" s="39" t="s">
        <v>515</v>
      </c>
      <c r="T193" s="39" t="s">
        <v>125</v>
      </c>
      <c r="U193" s="40">
        <v>315</v>
      </c>
      <c r="V193" s="40">
        <v>22.5</v>
      </c>
      <c r="W193" s="40">
        <v>15.909902576697315</v>
      </c>
      <c r="X193" s="40">
        <v>-15.909902576697323</v>
      </c>
      <c r="Y193" s="40">
        <v>-11.89</v>
      </c>
      <c r="Z193" s="40">
        <v>0</v>
      </c>
      <c r="AA193" s="40">
        <v>18.150000000000002</v>
      </c>
      <c r="AB193" s="40">
        <v>90</v>
      </c>
      <c r="AC193" s="40">
        <v>32</v>
      </c>
      <c r="AD193" s="40">
        <v>0</v>
      </c>
      <c r="AE193" s="40">
        <v>90</v>
      </c>
      <c r="AF193" s="40">
        <v>3</v>
      </c>
      <c r="AG193" s="44" t="s">
        <v>516</v>
      </c>
      <c r="AH193" s="40">
        <f>VLOOKUP($A193,'[2]Script-VRA-Script'!$A$12:$AF$515,27,FALSE)</f>
        <v>3.8</v>
      </c>
      <c r="AI193" s="40">
        <f>VLOOKUP($A193,'[2]Script-VRA-Script'!$A$12:$AF$515,28,FALSE)</f>
        <v>2</v>
      </c>
      <c r="AJ193" s="45">
        <f>VLOOKUP($A193,'[2]Script-VRA-Script'!$A$12:$AF$515,29,FALSE)</f>
        <v>9.3720712277413312E-2</v>
      </c>
      <c r="AK193" s="39">
        <f t="shared" si="3"/>
        <v>500</v>
      </c>
      <c r="AL193" s="44" t="s">
        <v>516</v>
      </c>
    </row>
    <row r="194" spans="1:38" x14ac:dyDescent="0.25">
      <c r="A194" s="37">
        <v>474</v>
      </c>
      <c r="B194" s="38" t="s">
        <v>517</v>
      </c>
      <c r="C194" s="39"/>
      <c r="D194" s="40">
        <v>30</v>
      </c>
      <c r="E194" s="40">
        <v>100</v>
      </c>
      <c r="F194" s="41">
        <v>0.02</v>
      </c>
      <c r="G194" s="41">
        <v>0.3</v>
      </c>
      <c r="H194" s="39" t="s">
        <v>121</v>
      </c>
      <c r="I194" s="39" t="s">
        <v>122</v>
      </c>
      <c r="J194" s="39" t="s">
        <v>491</v>
      </c>
      <c r="K194" s="40">
        <v>90</v>
      </c>
      <c r="L194" s="40">
        <v>3.8</v>
      </c>
      <c r="M194" s="40">
        <v>8</v>
      </c>
      <c r="N194" s="56">
        <v>5.5096418732782364E-2</v>
      </c>
      <c r="O194" s="43">
        <v>1087</v>
      </c>
      <c r="P194" s="40">
        <v>7601.9000000000005</v>
      </c>
      <c r="Q194" s="39" t="s">
        <v>515</v>
      </c>
      <c r="R194" s="40">
        <v>315</v>
      </c>
      <c r="S194" s="39" t="s">
        <v>515</v>
      </c>
      <c r="T194" s="39" t="s">
        <v>125</v>
      </c>
      <c r="U194" s="40">
        <v>315</v>
      </c>
      <c r="V194" s="40">
        <v>22.5</v>
      </c>
      <c r="W194" s="40">
        <v>15.909902576697315</v>
      </c>
      <c r="X194" s="40">
        <v>-15.909902576697323</v>
      </c>
      <c r="Y194" s="40">
        <v>-11.89</v>
      </c>
      <c r="Z194" s="40">
        <v>0</v>
      </c>
      <c r="AA194" s="40">
        <v>18.150000000000002</v>
      </c>
      <c r="AB194" s="40">
        <v>90</v>
      </c>
      <c r="AC194" s="40">
        <v>32</v>
      </c>
      <c r="AD194" s="40">
        <v>0</v>
      </c>
      <c r="AE194" s="40">
        <v>90</v>
      </c>
      <c r="AF194" s="40">
        <v>3</v>
      </c>
      <c r="AG194" s="44" t="s">
        <v>518</v>
      </c>
      <c r="AH194" s="40">
        <f>VLOOKUP($A194,'[2]Script-VRA-Script'!$A$12:$AF$515,27,FALSE)</f>
        <v>3.8</v>
      </c>
      <c r="AI194" s="40">
        <f>VLOOKUP($A194,'[2]Script-VRA-Script'!$A$12:$AF$515,28,FALSE)</f>
        <v>2</v>
      </c>
      <c r="AJ194" s="45">
        <f>VLOOKUP($A194,'[2]Script-VRA-Script'!$A$12:$AF$515,29,FALSE)</f>
        <v>9.3720712277413312E-2</v>
      </c>
      <c r="AK194" s="39">
        <f t="shared" si="3"/>
        <v>500</v>
      </c>
      <c r="AL194" s="44" t="s">
        <v>518</v>
      </c>
    </row>
    <row r="195" spans="1:38" x14ac:dyDescent="0.25">
      <c r="A195" s="37">
        <v>483</v>
      </c>
      <c r="B195" s="38" t="s">
        <v>521</v>
      </c>
      <c r="C195" s="39"/>
      <c r="D195" s="40">
        <v>30</v>
      </c>
      <c r="E195" s="40">
        <v>100</v>
      </c>
      <c r="F195" s="41">
        <v>0.02</v>
      </c>
      <c r="G195" s="41">
        <v>0.3</v>
      </c>
      <c r="H195" s="39" t="s">
        <v>121</v>
      </c>
      <c r="I195" s="39" t="s">
        <v>122</v>
      </c>
      <c r="J195" s="39" t="s">
        <v>491</v>
      </c>
      <c r="K195" s="40">
        <v>90</v>
      </c>
      <c r="L195" s="40">
        <v>3.8</v>
      </c>
      <c r="M195" s="40">
        <v>8</v>
      </c>
      <c r="N195" s="56">
        <v>5.5096418732782364E-2</v>
      </c>
      <c r="O195" s="43">
        <v>1087</v>
      </c>
      <c r="P195" s="40">
        <v>3759.8</v>
      </c>
      <c r="Q195" s="39" t="s">
        <v>522</v>
      </c>
      <c r="R195" s="40">
        <v>45</v>
      </c>
      <c r="S195" s="39" t="s">
        <v>522</v>
      </c>
      <c r="T195" s="39" t="s">
        <v>125</v>
      </c>
      <c r="U195" s="40">
        <v>45</v>
      </c>
      <c r="V195" s="40">
        <v>22.5</v>
      </c>
      <c r="W195" s="40">
        <v>15.90990257669732</v>
      </c>
      <c r="X195" s="40">
        <v>15.909902576697318</v>
      </c>
      <c r="Y195" s="40">
        <v>-11.89</v>
      </c>
      <c r="Z195" s="40">
        <v>0</v>
      </c>
      <c r="AA195" s="40">
        <v>18.150000000000002</v>
      </c>
      <c r="AB195" s="40">
        <v>90</v>
      </c>
      <c r="AC195" s="40">
        <v>32</v>
      </c>
      <c r="AD195" s="40">
        <v>0</v>
      </c>
      <c r="AE195" s="40">
        <v>90</v>
      </c>
      <c r="AF195" s="40">
        <v>3</v>
      </c>
      <c r="AG195" s="44" t="s">
        <v>523</v>
      </c>
      <c r="AH195" s="40">
        <f>VLOOKUP($A195,'[2]Script-VRA-Script'!$A$12:$AF$515,27,FALSE)</f>
        <v>3.8</v>
      </c>
      <c r="AI195" s="40">
        <f>VLOOKUP($A195,'[2]Script-VRA-Script'!$A$12:$AF$515,28,FALSE)</f>
        <v>2</v>
      </c>
      <c r="AJ195" s="45">
        <f>VLOOKUP($A195,'[2]Script-VRA-Script'!$A$12:$AF$515,29,FALSE)</f>
        <v>9.3720712277413312E-2</v>
      </c>
      <c r="AK195" s="39">
        <f t="shared" si="3"/>
        <v>500</v>
      </c>
      <c r="AL195" s="44" t="s">
        <v>523</v>
      </c>
    </row>
    <row r="196" spans="1:38" x14ac:dyDescent="0.25">
      <c r="A196" s="37">
        <v>483</v>
      </c>
      <c r="B196" s="38" t="s">
        <v>524</v>
      </c>
      <c r="C196" s="39"/>
      <c r="D196" s="40">
        <v>30</v>
      </c>
      <c r="E196" s="40">
        <v>100</v>
      </c>
      <c r="F196" s="41">
        <v>0.02</v>
      </c>
      <c r="G196" s="41">
        <v>0.3</v>
      </c>
      <c r="H196" s="39" t="s">
        <v>121</v>
      </c>
      <c r="I196" s="39" t="s">
        <v>122</v>
      </c>
      <c r="J196" s="39" t="s">
        <v>491</v>
      </c>
      <c r="K196" s="40">
        <v>90</v>
      </c>
      <c r="L196" s="40">
        <v>3.8</v>
      </c>
      <c r="M196" s="40">
        <v>8</v>
      </c>
      <c r="N196" s="56">
        <v>5.5096418732782364E-2</v>
      </c>
      <c r="O196" s="43">
        <v>1087</v>
      </c>
      <c r="P196" s="40">
        <v>7609</v>
      </c>
      <c r="Q196" s="39" t="s">
        <v>522</v>
      </c>
      <c r="R196" s="40">
        <v>45</v>
      </c>
      <c r="S196" s="39" t="s">
        <v>522</v>
      </c>
      <c r="T196" s="39" t="s">
        <v>125</v>
      </c>
      <c r="U196" s="40">
        <v>45</v>
      </c>
      <c r="V196" s="40">
        <v>22.5</v>
      </c>
      <c r="W196" s="40">
        <v>15.90990257669732</v>
      </c>
      <c r="X196" s="40">
        <v>15.909902576697318</v>
      </c>
      <c r="Y196" s="40">
        <v>-11.89</v>
      </c>
      <c r="Z196" s="40">
        <v>0</v>
      </c>
      <c r="AA196" s="40">
        <v>18.150000000000002</v>
      </c>
      <c r="AB196" s="40">
        <v>90</v>
      </c>
      <c r="AC196" s="40">
        <v>32</v>
      </c>
      <c r="AD196" s="40">
        <v>0</v>
      </c>
      <c r="AE196" s="40">
        <v>90</v>
      </c>
      <c r="AF196" s="40">
        <v>3</v>
      </c>
      <c r="AG196" s="44" t="s">
        <v>525</v>
      </c>
      <c r="AH196" s="40">
        <f>VLOOKUP($A196,'[2]Script-VRA-Script'!$A$12:$AF$515,27,FALSE)</f>
        <v>3.8</v>
      </c>
      <c r="AI196" s="40">
        <f>VLOOKUP($A196,'[2]Script-VRA-Script'!$A$12:$AF$515,28,FALSE)</f>
        <v>2</v>
      </c>
      <c r="AJ196" s="45">
        <f>VLOOKUP($A196,'[2]Script-VRA-Script'!$A$12:$AF$515,29,FALSE)</f>
        <v>9.3720712277413312E-2</v>
      </c>
      <c r="AK196" s="39">
        <f t="shared" si="3"/>
        <v>500</v>
      </c>
      <c r="AL196" s="44" t="s">
        <v>525</v>
      </c>
    </row>
    <row r="197" spans="1:38" x14ac:dyDescent="0.25">
      <c r="A197" s="37">
        <v>492</v>
      </c>
      <c r="B197" s="38" t="s">
        <v>528</v>
      </c>
      <c r="C197" s="39"/>
      <c r="D197" s="40">
        <v>30</v>
      </c>
      <c r="E197" s="40">
        <v>100</v>
      </c>
      <c r="F197" s="41">
        <v>0.02</v>
      </c>
      <c r="G197" s="41">
        <v>0.3</v>
      </c>
      <c r="H197" s="39" t="s">
        <v>121</v>
      </c>
      <c r="I197" s="39" t="s">
        <v>122</v>
      </c>
      <c r="J197" s="39" t="s">
        <v>492</v>
      </c>
      <c r="K197" s="40">
        <v>270</v>
      </c>
      <c r="L197" s="40">
        <v>3.8</v>
      </c>
      <c r="M197" s="40">
        <v>8</v>
      </c>
      <c r="N197" s="56">
        <v>5.5096418732782364E-2</v>
      </c>
      <c r="O197" s="43">
        <v>1087</v>
      </c>
      <c r="P197" s="40">
        <v>3753.9</v>
      </c>
      <c r="Q197" s="39" t="s">
        <v>529</v>
      </c>
      <c r="R197" s="40">
        <v>180</v>
      </c>
      <c r="S197" s="39" t="s">
        <v>529</v>
      </c>
      <c r="T197" s="39" t="s">
        <v>125</v>
      </c>
      <c r="U197" s="40">
        <v>180</v>
      </c>
      <c r="V197" s="40">
        <v>22.5</v>
      </c>
      <c r="W197" s="40">
        <v>-22.5</v>
      </c>
      <c r="X197" s="40">
        <v>2.7553642961003488E-15</v>
      </c>
      <c r="Y197" s="40">
        <v>-11.89</v>
      </c>
      <c r="Z197" s="40">
        <v>0</v>
      </c>
      <c r="AA197" s="40">
        <v>18.150000000000002</v>
      </c>
      <c r="AB197" s="40">
        <v>90</v>
      </c>
      <c r="AC197" s="40">
        <v>32</v>
      </c>
      <c r="AD197" s="40">
        <v>0</v>
      </c>
      <c r="AE197" s="40">
        <v>90</v>
      </c>
      <c r="AF197" s="40">
        <v>3</v>
      </c>
      <c r="AG197" s="44" t="s">
        <v>530</v>
      </c>
      <c r="AH197" s="40">
        <f>VLOOKUP($A197,'[2]Script-VRA-Script'!$A$12:$AF$515,27,FALSE)</f>
        <v>3.8</v>
      </c>
      <c r="AI197" s="40">
        <f>VLOOKUP($A197,'[2]Script-VRA-Script'!$A$12:$AF$515,28,FALSE)</f>
        <v>2</v>
      </c>
      <c r="AJ197" s="45">
        <f>VLOOKUP($A197,'[2]Script-VRA-Script'!$A$12:$AF$515,29,FALSE)</f>
        <v>9.3720712277413312E-2</v>
      </c>
      <c r="AK197" s="39">
        <f t="shared" si="3"/>
        <v>500</v>
      </c>
      <c r="AL197" s="44" t="s">
        <v>530</v>
      </c>
    </row>
    <row r="198" spans="1:38" x14ac:dyDescent="0.25">
      <c r="A198" s="37">
        <v>492</v>
      </c>
      <c r="B198" s="38" t="s">
        <v>531</v>
      </c>
      <c r="C198" s="39"/>
      <c r="D198" s="40">
        <v>30</v>
      </c>
      <c r="E198" s="40">
        <v>100</v>
      </c>
      <c r="F198" s="41">
        <v>0.02</v>
      </c>
      <c r="G198" s="41">
        <v>0.3</v>
      </c>
      <c r="H198" s="39" t="s">
        <v>121</v>
      </c>
      <c r="I198" s="39" t="s">
        <v>122</v>
      </c>
      <c r="J198" s="39" t="s">
        <v>492</v>
      </c>
      <c r="K198" s="40">
        <v>270</v>
      </c>
      <c r="L198" s="40">
        <v>3.8</v>
      </c>
      <c r="M198" s="40">
        <v>8</v>
      </c>
      <c r="N198" s="56">
        <v>5.5096418732782364E-2</v>
      </c>
      <c r="O198" s="43">
        <v>1087</v>
      </c>
      <c r="P198" s="40">
        <v>7607</v>
      </c>
      <c r="Q198" s="39" t="s">
        <v>529</v>
      </c>
      <c r="R198" s="40">
        <v>180</v>
      </c>
      <c r="S198" s="39" t="s">
        <v>529</v>
      </c>
      <c r="T198" s="39" t="s">
        <v>125</v>
      </c>
      <c r="U198" s="40">
        <v>180</v>
      </c>
      <c r="V198" s="40">
        <v>22.5</v>
      </c>
      <c r="W198" s="40">
        <v>-22.5</v>
      </c>
      <c r="X198" s="40">
        <v>2.7553642961003488E-15</v>
      </c>
      <c r="Y198" s="40">
        <v>-11.89</v>
      </c>
      <c r="Z198" s="40">
        <v>0</v>
      </c>
      <c r="AA198" s="40">
        <v>18.150000000000002</v>
      </c>
      <c r="AB198" s="40">
        <v>90</v>
      </c>
      <c r="AC198" s="40">
        <v>32</v>
      </c>
      <c r="AD198" s="40">
        <v>0</v>
      </c>
      <c r="AE198" s="40">
        <v>90</v>
      </c>
      <c r="AF198" s="40">
        <v>3</v>
      </c>
      <c r="AG198" s="44" t="s">
        <v>532</v>
      </c>
      <c r="AH198" s="40">
        <f>VLOOKUP($A198,'[2]Script-VRA-Script'!$A$12:$AF$515,27,FALSE)</f>
        <v>3.8</v>
      </c>
      <c r="AI198" s="40">
        <f>VLOOKUP($A198,'[2]Script-VRA-Script'!$A$12:$AF$515,28,FALSE)</f>
        <v>2</v>
      </c>
      <c r="AJ198" s="45">
        <f>VLOOKUP($A198,'[2]Script-VRA-Script'!$A$12:$AF$515,29,FALSE)</f>
        <v>9.3720712277413312E-2</v>
      </c>
      <c r="AK198" s="39">
        <f t="shared" si="3"/>
        <v>500</v>
      </c>
      <c r="AL198" s="44" t="s">
        <v>532</v>
      </c>
    </row>
    <row r="199" spans="1:38" x14ac:dyDescent="0.25">
      <c r="A199" s="37">
        <v>501</v>
      </c>
      <c r="B199" s="38" t="s">
        <v>533</v>
      </c>
      <c r="C199" s="39"/>
      <c r="D199" s="40">
        <v>30</v>
      </c>
      <c r="E199" s="40">
        <v>100</v>
      </c>
      <c r="F199" s="41">
        <v>0.02</v>
      </c>
      <c r="G199" s="41">
        <v>0.3</v>
      </c>
      <c r="H199" s="39" t="s">
        <v>121</v>
      </c>
      <c r="I199" s="39" t="s">
        <v>122</v>
      </c>
      <c r="J199" s="39" t="s">
        <v>491</v>
      </c>
      <c r="K199" s="40">
        <v>90</v>
      </c>
      <c r="L199" s="40">
        <v>3.8</v>
      </c>
      <c r="M199" s="40">
        <v>8</v>
      </c>
      <c r="N199" s="56">
        <v>5.5096418732782364E-2</v>
      </c>
      <c r="O199" s="43">
        <v>1087</v>
      </c>
      <c r="P199" s="40">
        <v>3758.8</v>
      </c>
      <c r="Q199" s="39" t="s">
        <v>534</v>
      </c>
      <c r="R199" s="40">
        <v>360</v>
      </c>
      <c r="S199" s="39" t="s">
        <v>534</v>
      </c>
      <c r="T199" s="39" t="s">
        <v>125</v>
      </c>
      <c r="U199" s="40">
        <v>360</v>
      </c>
      <c r="V199" s="40">
        <v>22.5</v>
      </c>
      <c r="W199" s="40">
        <v>22.5</v>
      </c>
      <c r="X199" s="40">
        <v>-5.5107285922006977E-15</v>
      </c>
      <c r="Y199" s="40">
        <v>-11.89</v>
      </c>
      <c r="Z199" s="40">
        <v>0</v>
      </c>
      <c r="AA199" s="40">
        <v>18.150000000000002</v>
      </c>
      <c r="AB199" s="40">
        <v>90</v>
      </c>
      <c r="AC199" s="40">
        <v>32</v>
      </c>
      <c r="AD199" s="40">
        <v>0</v>
      </c>
      <c r="AE199" s="40">
        <v>90</v>
      </c>
      <c r="AF199" s="40">
        <v>3</v>
      </c>
      <c r="AG199" s="44" t="s">
        <v>535</v>
      </c>
      <c r="AH199" s="40">
        <f>VLOOKUP($A199,'[2]Script-VRA-Script'!$A$12:$AF$515,27,FALSE)</f>
        <v>3.8</v>
      </c>
      <c r="AI199" s="40">
        <f>VLOOKUP($A199,'[2]Script-VRA-Script'!$A$12:$AF$515,28,FALSE)</f>
        <v>2</v>
      </c>
      <c r="AJ199" s="45">
        <f>VLOOKUP($A199,'[2]Script-VRA-Script'!$A$12:$AF$515,29,FALSE)</f>
        <v>9.3720712277413312E-2</v>
      </c>
      <c r="AK199" s="39">
        <f t="shared" si="3"/>
        <v>500</v>
      </c>
      <c r="AL199" s="44" t="s">
        <v>535</v>
      </c>
    </row>
    <row r="200" spans="1:38" ht="15.75" thickBot="1" x14ac:dyDescent="0.3">
      <c r="A200" s="46">
        <v>501</v>
      </c>
      <c r="B200" s="47" t="s">
        <v>536</v>
      </c>
      <c r="C200" s="48"/>
      <c r="D200" s="49">
        <v>30</v>
      </c>
      <c r="E200" s="49">
        <v>100</v>
      </c>
      <c r="F200" s="50">
        <v>0.02</v>
      </c>
      <c r="G200" s="50">
        <v>0.3</v>
      </c>
      <c r="H200" s="48" t="s">
        <v>121</v>
      </c>
      <c r="I200" s="48" t="s">
        <v>122</v>
      </c>
      <c r="J200" s="48" t="s">
        <v>491</v>
      </c>
      <c r="K200" s="49">
        <v>90</v>
      </c>
      <c r="L200" s="49">
        <v>3.8</v>
      </c>
      <c r="M200" s="49">
        <v>8</v>
      </c>
      <c r="N200" s="57">
        <v>5.5096418732782364E-2</v>
      </c>
      <c r="O200" s="52">
        <v>1087</v>
      </c>
      <c r="P200" s="49">
        <v>7608.1</v>
      </c>
      <c r="Q200" s="48" t="s">
        <v>534</v>
      </c>
      <c r="R200" s="49">
        <v>360</v>
      </c>
      <c r="S200" s="48" t="s">
        <v>534</v>
      </c>
      <c r="T200" s="48" t="s">
        <v>125</v>
      </c>
      <c r="U200" s="49">
        <v>360</v>
      </c>
      <c r="V200" s="49">
        <v>22.5</v>
      </c>
      <c r="W200" s="49">
        <v>22.5</v>
      </c>
      <c r="X200" s="49">
        <v>-5.5107285922006977E-15</v>
      </c>
      <c r="Y200" s="49">
        <v>-11.89</v>
      </c>
      <c r="Z200" s="49">
        <v>0</v>
      </c>
      <c r="AA200" s="49">
        <v>18.150000000000002</v>
      </c>
      <c r="AB200" s="49">
        <v>90</v>
      </c>
      <c r="AC200" s="49">
        <v>32</v>
      </c>
      <c r="AD200" s="49">
        <v>0</v>
      </c>
      <c r="AE200" s="49">
        <v>90</v>
      </c>
      <c r="AF200" s="49">
        <v>3</v>
      </c>
      <c r="AG200" s="53" t="s">
        <v>537</v>
      </c>
      <c r="AH200" s="40">
        <f>VLOOKUP($A200,'[2]Script-VRA-Script'!$A$12:$AF$515,27,FALSE)</f>
        <v>3.8</v>
      </c>
      <c r="AI200" s="40">
        <f>VLOOKUP($A200,'[2]Script-VRA-Script'!$A$12:$AF$515,28,FALSE)</f>
        <v>2</v>
      </c>
      <c r="AJ200" s="45">
        <f>VLOOKUP($A200,'[2]Script-VRA-Script'!$A$12:$AF$515,29,FALSE)</f>
        <v>9.3720712277413312E-2</v>
      </c>
      <c r="AK200" s="39">
        <f t="shared" si="3"/>
        <v>500</v>
      </c>
      <c r="AL200" s="53" t="s">
        <v>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workbookViewId="0">
      <selection activeCell="B3" sqref="B3"/>
    </sheetView>
  </sheetViews>
  <sheetFormatPr defaultColWidth="9.140625" defaultRowHeight="15" x14ac:dyDescent="0.25"/>
  <cols>
    <col min="1" max="1" width="5.7109375" style="9" customWidth="1"/>
    <col min="2" max="2" width="60.7109375" style="9" customWidth="1"/>
    <col min="3" max="32" width="25.7109375" style="9" customWidth="1"/>
    <col min="33" max="33" width="60.7109375" style="9" customWidth="1"/>
    <col min="34" max="36" width="23.140625" style="9" bestFit="1" customWidth="1"/>
    <col min="37" max="37" width="26.42578125" style="9" bestFit="1" customWidth="1"/>
    <col min="38" max="38" width="60.7109375" style="9" customWidth="1"/>
    <col min="39" max="16384" width="9.140625" style="9"/>
  </cols>
  <sheetData>
    <row r="1" spans="1:38" ht="26.25" x14ac:dyDescent="0.4">
      <c r="C1" s="10" t="s">
        <v>127</v>
      </c>
    </row>
    <row r="2" spans="1:38" ht="15.75" thickBot="1" x14ac:dyDescent="0.3"/>
    <row r="3" spans="1:38" ht="15.75" thickBot="1" x14ac:dyDescent="0.3">
      <c r="B3" s="11" t="s">
        <v>5</v>
      </c>
      <c r="C3" s="9" t="s">
        <v>631</v>
      </c>
    </row>
    <row r="4" spans="1:38" x14ac:dyDescent="0.25">
      <c r="A4" s="12"/>
      <c r="B4" s="13" t="s">
        <v>128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4"/>
      <c r="AH4" s="13"/>
      <c r="AI4" s="13"/>
      <c r="AJ4" s="14"/>
      <c r="AK4" s="14"/>
      <c r="AL4" s="14"/>
    </row>
    <row r="5" spans="1:38" x14ac:dyDescent="0.25">
      <c r="A5" s="15"/>
      <c r="B5" s="16" t="s">
        <v>129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  <c r="AH5" s="16"/>
      <c r="AI5" s="16"/>
      <c r="AJ5" s="17"/>
      <c r="AK5" s="17"/>
      <c r="AL5" s="17"/>
    </row>
    <row r="6" spans="1:38" ht="15.75" thickBot="1" x14ac:dyDescent="0.3">
      <c r="A6" s="15"/>
      <c r="B6" s="16" t="s">
        <v>130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7"/>
      <c r="AH6" s="16"/>
      <c r="AI6" s="16"/>
      <c r="AJ6" s="17"/>
      <c r="AK6" s="17"/>
      <c r="AL6" s="17"/>
    </row>
    <row r="7" spans="1:38" x14ac:dyDescent="0.25">
      <c r="A7" s="18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1"/>
      <c r="AH7" s="19"/>
      <c r="AI7" s="19"/>
      <c r="AJ7" s="22"/>
      <c r="AK7" s="22"/>
      <c r="AL7" s="21"/>
    </row>
    <row r="8" spans="1:38" x14ac:dyDescent="0.25">
      <c r="A8" s="23"/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4"/>
      <c r="AI8" s="24"/>
      <c r="AJ8" s="27"/>
      <c r="AK8" s="27"/>
      <c r="AL8" s="26"/>
    </row>
    <row r="9" spans="1:38" x14ac:dyDescent="0.25">
      <c r="A9" s="23"/>
      <c r="B9" s="24"/>
      <c r="C9" s="25"/>
      <c r="D9" s="25"/>
      <c r="E9" s="25"/>
      <c r="F9" s="25"/>
      <c r="G9" s="25"/>
      <c r="H9" s="25" t="s">
        <v>75</v>
      </c>
      <c r="I9" s="25" t="s">
        <v>75</v>
      </c>
      <c r="J9" s="25"/>
      <c r="K9" s="25" t="s">
        <v>75</v>
      </c>
      <c r="L9" s="25" t="s">
        <v>75</v>
      </c>
      <c r="M9" s="25" t="s">
        <v>75</v>
      </c>
      <c r="N9" s="25" t="s">
        <v>75</v>
      </c>
      <c r="O9" s="25" t="s">
        <v>75</v>
      </c>
      <c r="P9" s="25" t="s">
        <v>75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24" t="s">
        <v>75</v>
      </c>
      <c r="AI9" s="24" t="s">
        <v>75</v>
      </c>
      <c r="AJ9" s="27" t="s">
        <v>75</v>
      </c>
      <c r="AK9" s="27" t="s">
        <v>75</v>
      </c>
      <c r="AL9" s="26"/>
    </row>
    <row r="10" spans="1:38" x14ac:dyDescent="0.25">
      <c r="A10" s="23"/>
      <c r="B10" s="24"/>
      <c r="C10" s="25"/>
      <c r="D10" s="25" t="s">
        <v>83</v>
      </c>
      <c r="E10" s="25" t="s">
        <v>83</v>
      </c>
      <c r="F10" s="25" t="s">
        <v>83</v>
      </c>
      <c r="G10" s="25" t="s">
        <v>83</v>
      </c>
      <c r="H10" s="25" t="s">
        <v>84</v>
      </c>
      <c r="I10" s="25" t="s">
        <v>84</v>
      </c>
      <c r="J10" s="25"/>
      <c r="K10" s="25" t="s">
        <v>84</v>
      </c>
      <c r="L10" s="25" t="s">
        <v>84</v>
      </c>
      <c r="M10" s="25" t="s">
        <v>84</v>
      </c>
      <c r="N10" s="25" t="s">
        <v>84</v>
      </c>
      <c r="O10" s="25" t="s">
        <v>84</v>
      </c>
      <c r="P10" s="25" t="s">
        <v>84</v>
      </c>
      <c r="Q10" s="25" t="s">
        <v>75</v>
      </c>
      <c r="R10" s="25" t="s">
        <v>75</v>
      </c>
      <c r="S10" s="25" t="s">
        <v>75</v>
      </c>
      <c r="T10" s="25" t="s">
        <v>87</v>
      </c>
      <c r="U10" s="25"/>
      <c r="V10" s="25"/>
      <c r="W10" s="25" t="s">
        <v>87</v>
      </c>
      <c r="X10" s="25" t="s">
        <v>87</v>
      </c>
      <c r="Y10" s="25" t="s">
        <v>87</v>
      </c>
      <c r="Z10" s="25" t="s">
        <v>87</v>
      </c>
      <c r="AA10" s="25"/>
      <c r="AB10" s="25" t="s">
        <v>87</v>
      </c>
      <c r="AC10" s="25" t="s">
        <v>87</v>
      </c>
      <c r="AD10" s="25" t="s">
        <v>87</v>
      </c>
      <c r="AE10" s="25"/>
      <c r="AF10" s="25" t="s">
        <v>87</v>
      </c>
      <c r="AG10" s="26"/>
      <c r="AH10" s="24" t="s">
        <v>84</v>
      </c>
      <c r="AI10" s="24" t="s">
        <v>84</v>
      </c>
      <c r="AJ10" s="27" t="s">
        <v>84</v>
      </c>
      <c r="AK10" s="27" t="s">
        <v>84</v>
      </c>
      <c r="AL10" s="26"/>
    </row>
    <row r="11" spans="1:38" ht="15.75" thickBot="1" x14ac:dyDescent="0.3">
      <c r="A11" s="23"/>
      <c r="B11" s="24" t="s">
        <v>131</v>
      </c>
      <c r="C11" s="25" t="s">
        <v>3</v>
      </c>
      <c r="D11" s="25" t="s">
        <v>92</v>
      </c>
      <c r="E11" s="25" t="s">
        <v>86</v>
      </c>
      <c r="F11" s="25" t="s">
        <v>93</v>
      </c>
      <c r="G11" s="25" t="s">
        <v>94</v>
      </c>
      <c r="H11" s="25" t="s">
        <v>95</v>
      </c>
      <c r="I11" s="25" t="s">
        <v>96</v>
      </c>
      <c r="J11" s="25" t="s">
        <v>97</v>
      </c>
      <c r="K11" s="25" t="s">
        <v>98</v>
      </c>
      <c r="L11" s="25" t="s">
        <v>99</v>
      </c>
      <c r="M11" s="25" t="s">
        <v>100</v>
      </c>
      <c r="N11" s="25" t="s">
        <v>101</v>
      </c>
      <c r="O11" s="25" t="s">
        <v>85</v>
      </c>
      <c r="P11" s="25" t="s">
        <v>102</v>
      </c>
      <c r="Q11" s="25" t="s">
        <v>103</v>
      </c>
      <c r="R11" s="25" t="s">
        <v>104</v>
      </c>
      <c r="S11" s="25" t="s">
        <v>105</v>
      </c>
      <c r="T11" s="25" t="s">
        <v>88</v>
      </c>
      <c r="U11" s="25" t="s">
        <v>106</v>
      </c>
      <c r="V11" s="25" t="s">
        <v>107</v>
      </c>
      <c r="W11" s="25" t="s">
        <v>108</v>
      </c>
      <c r="X11" s="25" t="s">
        <v>109</v>
      </c>
      <c r="Y11" s="25" t="s">
        <v>90</v>
      </c>
      <c r="Z11" s="25" t="s">
        <v>110</v>
      </c>
      <c r="AA11" s="25" t="s">
        <v>111</v>
      </c>
      <c r="AB11" s="25" t="s">
        <v>112</v>
      </c>
      <c r="AC11" s="25" t="s">
        <v>113</v>
      </c>
      <c r="AD11" s="25" t="s">
        <v>114</v>
      </c>
      <c r="AE11" s="25" t="s">
        <v>115</v>
      </c>
      <c r="AF11" s="25" t="s">
        <v>116</v>
      </c>
      <c r="AG11" s="26" t="s">
        <v>132</v>
      </c>
      <c r="AH11" s="24" t="s">
        <v>117</v>
      </c>
      <c r="AI11" s="24" t="s">
        <v>118</v>
      </c>
      <c r="AJ11" s="27" t="s">
        <v>119</v>
      </c>
      <c r="AK11" s="27" t="s">
        <v>120</v>
      </c>
      <c r="AL11" s="26" t="s">
        <v>74</v>
      </c>
    </row>
    <row r="12" spans="1:38" x14ac:dyDescent="0.25">
      <c r="A12" s="28">
        <v>7</v>
      </c>
      <c r="B12" s="29" t="s">
        <v>133</v>
      </c>
      <c r="C12" s="30" t="str">
        <f>Intro!B5</f>
        <v>06OD_GI_20lbft3_ext.dat</v>
      </c>
      <c r="D12" s="31">
        <v>30</v>
      </c>
      <c r="E12" s="31">
        <v>100</v>
      </c>
      <c r="F12" s="32">
        <v>0.02</v>
      </c>
      <c r="G12" s="32">
        <v>0.3</v>
      </c>
      <c r="H12" s="30" t="s">
        <v>121</v>
      </c>
      <c r="I12" s="30" t="s">
        <v>122</v>
      </c>
      <c r="J12" s="30" t="s">
        <v>123</v>
      </c>
      <c r="K12" s="31">
        <v>90</v>
      </c>
      <c r="L12" s="31">
        <v>5</v>
      </c>
      <c r="M12" s="31">
        <v>8</v>
      </c>
      <c r="N12" s="36">
        <v>5.235602094240837E-2</v>
      </c>
      <c r="O12" s="34">
        <v>2365</v>
      </c>
      <c r="P12" s="31">
        <v>220.20000000000002</v>
      </c>
      <c r="Q12" s="30" t="s">
        <v>124</v>
      </c>
      <c r="R12" s="31">
        <v>90</v>
      </c>
      <c r="S12" s="30" t="s">
        <v>124</v>
      </c>
      <c r="T12" s="30" t="s">
        <v>125</v>
      </c>
      <c r="U12" s="31">
        <v>90</v>
      </c>
      <c r="V12" s="31">
        <v>45</v>
      </c>
      <c r="W12" s="31">
        <v>2.7553642961003488E-15</v>
      </c>
      <c r="X12" s="31">
        <v>45</v>
      </c>
      <c r="Y12" s="31">
        <v>-11.89</v>
      </c>
      <c r="Z12" s="31">
        <v>0</v>
      </c>
      <c r="AA12" s="31">
        <v>18.150000000000002</v>
      </c>
      <c r="AB12" s="31">
        <v>90</v>
      </c>
      <c r="AC12" s="31">
        <v>32</v>
      </c>
      <c r="AD12" s="31">
        <v>0</v>
      </c>
      <c r="AE12" s="31">
        <v>90</v>
      </c>
      <c r="AF12" s="31">
        <v>3</v>
      </c>
      <c r="AG12" s="35" t="s">
        <v>126</v>
      </c>
      <c r="AH12" s="31">
        <f>VLOOKUP($A12,'[3]Script-GA Events'!$A$12:$AM$102,34,FALSE)</f>
        <v>5</v>
      </c>
      <c r="AI12" s="31">
        <f>VLOOKUP($A12,'[3]Script-GA Events'!$A$12:$AM$102,35,FALSE)</f>
        <v>2</v>
      </c>
      <c r="AJ12" s="36">
        <f>VLOOKUP($A12,'[3]Script-GA Events'!$A$12:$AM$102,36,FALSE)</f>
        <v>8.9285714285714288E-2</v>
      </c>
      <c r="AK12" s="30">
        <v>500</v>
      </c>
      <c r="AL12" s="35" t="str">
        <f>SUBSTITUTE("GI\seed3\"&amp;AG12,"""","")</f>
        <v>GI\seed3\GA-01_H_R_SubCase-1.dat</v>
      </c>
    </row>
    <row r="13" spans="1:38" x14ac:dyDescent="0.25">
      <c r="A13" s="37">
        <v>7</v>
      </c>
      <c r="B13" s="38" t="s">
        <v>134</v>
      </c>
      <c r="C13" s="39"/>
      <c r="D13" s="40">
        <v>30</v>
      </c>
      <c r="E13" s="40">
        <v>100</v>
      </c>
      <c r="F13" s="41">
        <v>0.02</v>
      </c>
      <c r="G13" s="41">
        <v>0.3</v>
      </c>
      <c r="H13" s="39" t="s">
        <v>121</v>
      </c>
      <c r="I13" s="39" t="s">
        <v>122</v>
      </c>
      <c r="J13" s="39" t="s">
        <v>123</v>
      </c>
      <c r="K13" s="40">
        <v>90</v>
      </c>
      <c r="L13" s="40">
        <v>5</v>
      </c>
      <c r="M13" s="40">
        <v>8</v>
      </c>
      <c r="N13" s="45">
        <v>5.235602094240837E-2</v>
      </c>
      <c r="O13" s="43">
        <v>2365</v>
      </c>
      <c r="P13" s="40">
        <v>3447</v>
      </c>
      <c r="Q13" s="39" t="s">
        <v>124</v>
      </c>
      <c r="R13" s="40">
        <v>90</v>
      </c>
      <c r="S13" s="39" t="s">
        <v>124</v>
      </c>
      <c r="T13" s="39" t="s">
        <v>125</v>
      </c>
      <c r="U13" s="40">
        <v>90</v>
      </c>
      <c r="V13" s="40">
        <v>45</v>
      </c>
      <c r="W13" s="40">
        <v>2.7553642961003488E-15</v>
      </c>
      <c r="X13" s="40">
        <v>45</v>
      </c>
      <c r="Y13" s="40">
        <v>-11.89</v>
      </c>
      <c r="Z13" s="40">
        <v>0</v>
      </c>
      <c r="AA13" s="40">
        <v>18.150000000000002</v>
      </c>
      <c r="AB13" s="40">
        <v>90</v>
      </c>
      <c r="AC13" s="40">
        <v>32</v>
      </c>
      <c r="AD13" s="40">
        <v>0</v>
      </c>
      <c r="AE13" s="40">
        <v>90</v>
      </c>
      <c r="AF13" s="40">
        <v>3</v>
      </c>
      <c r="AG13" s="44" t="s">
        <v>135</v>
      </c>
      <c r="AH13" s="40">
        <f>VLOOKUP($A13,'[3]Script-GA Events'!$A$12:$AM$102,34,FALSE)</f>
        <v>5</v>
      </c>
      <c r="AI13" s="40">
        <f>VLOOKUP($A13,'[3]Script-GA Events'!$A$12:$AM$102,35,FALSE)</f>
        <v>2</v>
      </c>
      <c r="AJ13" s="45">
        <f>VLOOKUP($A13,'[3]Script-GA Events'!$A$12:$AM$102,36,FALSE)</f>
        <v>8.9285714285714288E-2</v>
      </c>
      <c r="AK13" s="39">
        <f>AK12</f>
        <v>500</v>
      </c>
      <c r="AL13" s="44" t="str">
        <f t="shared" ref="AL13:AL65" si="0">SUBSTITUTE("GI\seed3\"&amp;AG13,"""","")</f>
        <v>GI\seed3\GA-01_H_R_SubCase-2.dat</v>
      </c>
    </row>
    <row r="14" spans="1:38" x14ac:dyDescent="0.25">
      <c r="A14" s="37">
        <v>7</v>
      </c>
      <c r="B14" s="38" t="s">
        <v>136</v>
      </c>
      <c r="C14" s="39"/>
      <c r="D14" s="40">
        <v>30</v>
      </c>
      <c r="E14" s="40">
        <v>100</v>
      </c>
      <c r="F14" s="41">
        <v>0.02</v>
      </c>
      <c r="G14" s="41">
        <v>0.3</v>
      </c>
      <c r="H14" s="39" t="s">
        <v>121</v>
      </c>
      <c r="I14" s="39" t="s">
        <v>122</v>
      </c>
      <c r="J14" s="39" t="s">
        <v>123</v>
      </c>
      <c r="K14" s="40">
        <v>90</v>
      </c>
      <c r="L14" s="40">
        <v>5</v>
      </c>
      <c r="M14" s="40">
        <v>8</v>
      </c>
      <c r="N14" s="45">
        <v>5.235602094240837E-2</v>
      </c>
      <c r="O14" s="43">
        <v>2365</v>
      </c>
      <c r="P14" s="40">
        <v>4713.7</v>
      </c>
      <c r="Q14" s="39" t="s">
        <v>124</v>
      </c>
      <c r="R14" s="40">
        <v>90</v>
      </c>
      <c r="S14" s="39" t="s">
        <v>124</v>
      </c>
      <c r="T14" s="39" t="s">
        <v>125</v>
      </c>
      <c r="U14" s="40">
        <v>90</v>
      </c>
      <c r="V14" s="40">
        <v>45</v>
      </c>
      <c r="W14" s="40">
        <v>2.7553642961003488E-15</v>
      </c>
      <c r="X14" s="40">
        <v>45</v>
      </c>
      <c r="Y14" s="40">
        <v>-11.89</v>
      </c>
      <c r="Z14" s="40">
        <v>0</v>
      </c>
      <c r="AA14" s="40">
        <v>18.150000000000002</v>
      </c>
      <c r="AB14" s="40">
        <v>90</v>
      </c>
      <c r="AC14" s="40">
        <v>32</v>
      </c>
      <c r="AD14" s="40">
        <v>0</v>
      </c>
      <c r="AE14" s="40">
        <v>90</v>
      </c>
      <c r="AF14" s="40">
        <v>3</v>
      </c>
      <c r="AG14" s="44" t="s">
        <v>137</v>
      </c>
      <c r="AH14" s="40">
        <f>VLOOKUP($A14,'[3]Script-GA Events'!$A$12:$AM$102,34,FALSE)</f>
        <v>5</v>
      </c>
      <c r="AI14" s="40">
        <f>VLOOKUP($A14,'[3]Script-GA Events'!$A$12:$AM$102,35,FALSE)</f>
        <v>2</v>
      </c>
      <c r="AJ14" s="45">
        <f>VLOOKUP($A14,'[3]Script-GA Events'!$A$12:$AM$102,36,FALSE)</f>
        <v>8.9285714285714288E-2</v>
      </c>
      <c r="AK14" s="39">
        <f t="shared" ref="AK14:AK65" si="1">AK13</f>
        <v>500</v>
      </c>
      <c r="AL14" s="44" t="str">
        <f t="shared" si="0"/>
        <v>GI\seed3\GA-01_H_R_SubCase-3.dat</v>
      </c>
    </row>
    <row r="15" spans="1:38" x14ac:dyDescent="0.25">
      <c r="A15" s="37">
        <v>7</v>
      </c>
      <c r="B15" s="38" t="s">
        <v>138</v>
      </c>
      <c r="C15" s="39"/>
      <c r="D15" s="40">
        <v>30</v>
      </c>
      <c r="E15" s="40">
        <v>100</v>
      </c>
      <c r="F15" s="41">
        <v>0.02</v>
      </c>
      <c r="G15" s="41">
        <v>0.3</v>
      </c>
      <c r="H15" s="39" t="s">
        <v>121</v>
      </c>
      <c r="I15" s="39" t="s">
        <v>122</v>
      </c>
      <c r="J15" s="39" t="s">
        <v>123</v>
      </c>
      <c r="K15" s="40">
        <v>90</v>
      </c>
      <c r="L15" s="40">
        <v>5</v>
      </c>
      <c r="M15" s="40">
        <v>8</v>
      </c>
      <c r="N15" s="45">
        <v>5.235602094240837E-2</v>
      </c>
      <c r="O15" s="43">
        <v>2365</v>
      </c>
      <c r="P15" s="40">
        <v>8004.1</v>
      </c>
      <c r="Q15" s="39" t="s">
        <v>124</v>
      </c>
      <c r="R15" s="40">
        <v>90</v>
      </c>
      <c r="S15" s="39" t="s">
        <v>124</v>
      </c>
      <c r="T15" s="39" t="s">
        <v>125</v>
      </c>
      <c r="U15" s="40">
        <v>90</v>
      </c>
      <c r="V15" s="40">
        <v>45</v>
      </c>
      <c r="W15" s="40">
        <v>2.7553642961003488E-15</v>
      </c>
      <c r="X15" s="40">
        <v>45</v>
      </c>
      <c r="Y15" s="40">
        <v>-11.89</v>
      </c>
      <c r="Z15" s="40">
        <v>0</v>
      </c>
      <c r="AA15" s="40">
        <v>18.150000000000002</v>
      </c>
      <c r="AB15" s="40">
        <v>90</v>
      </c>
      <c r="AC15" s="40">
        <v>32</v>
      </c>
      <c r="AD15" s="40">
        <v>0</v>
      </c>
      <c r="AE15" s="40">
        <v>90</v>
      </c>
      <c r="AF15" s="40">
        <v>3</v>
      </c>
      <c r="AG15" s="44" t="s">
        <v>139</v>
      </c>
      <c r="AH15" s="40">
        <f>VLOOKUP($A15,'[3]Script-GA Events'!$A$12:$AM$102,34,FALSE)</f>
        <v>5</v>
      </c>
      <c r="AI15" s="40">
        <f>VLOOKUP($A15,'[3]Script-GA Events'!$A$12:$AM$102,35,FALSE)</f>
        <v>2</v>
      </c>
      <c r="AJ15" s="45">
        <f>VLOOKUP($A15,'[3]Script-GA Events'!$A$12:$AM$102,36,FALSE)</f>
        <v>8.9285714285714288E-2</v>
      </c>
      <c r="AK15" s="39">
        <f t="shared" si="1"/>
        <v>500</v>
      </c>
      <c r="AL15" s="44" t="str">
        <f t="shared" si="0"/>
        <v>GI\seed3\GA-01_H_R_SubCase-4.dat</v>
      </c>
    </row>
    <row r="16" spans="1:38" x14ac:dyDescent="0.25">
      <c r="A16" s="37">
        <v>16</v>
      </c>
      <c r="B16" s="38" t="s">
        <v>142</v>
      </c>
      <c r="C16" s="39"/>
      <c r="D16" s="40">
        <v>30</v>
      </c>
      <c r="E16" s="40">
        <v>100</v>
      </c>
      <c r="F16" s="41">
        <v>0.02</v>
      </c>
      <c r="G16" s="41">
        <v>0.3</v>
      </c>
      <c r="H16" s="39" t="s">
        <v>121</v>
      </c>
      <c r="I16" s="39" t="s">
        <v>122</v>
      </c>
      <c r="J16" s="39" t="s">
        <v>143</v>
      </c>
      <c r="K16" s="40">
        <v>270</v>
      </c>
      <c r="L16" s="40">
        <v>5</v>
      </c>
      <c r="M16" s="40">
        <v>8</v>
      </c>
      <c r="N16" s="45">
        <v>5.235602094240837E-2</v>
      </c>
      <c r="O16" s="43">
        <v>2365</v>
      </c>
      <c r="P16" s="40">
        <v>162.30000000000001</v>
      </c>
      <c r="Q16" s="39" t="s">
        <v>144</v>
      </c>
      <c r="R16" s="40">
        <v>270</v>
      </c>
      <c r="S16" s="39" t="s">
        <v>144</v>
      </c>
      <c r="T16" s="39" t="s">
        <v>125</v>
      </c>
      <c r="U16" s="40">
        <v>270</v>
      </c>
      <c r="V16" s="40">
        <v>45</v>
      </c>
      <c r="W16" s="40">
        <v>-8.2660928883010465E-15</v>
      </c>
      <c r="X16" s="40">
        <v>-45</v>
      </c>
      <c r="Y16" s="40">
        <v>-11.89</v>
      </c>
      <c r="Z16" s="40">
        <v>0</v>
      </c>
      <c r="AA16" s="40">
        <v>18.150000000000002</v>
      </c>
      <c r="AB16" s="40">
        <v>90</v>
      </c>
      <c r="AC16" s="40">
        <v>32</v>
      </c>
      <c r="AD16" s="40">
        <v>0</v>
      </c>
      <c r="AE16" s="40">
        <v>90</v>
      </c>
      <c r="AF16" s="40">
        <v>3</v>
      </c>
      <c r="AG16" s="44" t="s">
        <v>145</v>
      </c>
      <c r="AH16" s="40">
        <f>VLOOKUP($A16,'[3]Script-GA Events'!$A$12:$AM$102,34,FALSE)</f>
        <v>5</v>
      </c>
      <c r="AI16" s="40">
        <f>VLOOKUP($A16,'[3]Script-GA Events'!$A$12:$AM$102,35,FALSE)</f>
        <v>2</v>
      </c>
      <c r="AJ16" s="45">
        <f>VLOOKUP($A16,'[3]Script-GA Events'!$A$12:$AM$102,36,FALSE)</f>
        <v>8.9285714285714288E-2</v>
      </c>
      <c r="AK16" s="39">
        <f t="shared" si="1"/>
        <v>500</v>
      </c>
      <c r="AL16" s="44" t="str">
        <f t="shared" si="0"/>
        <v>GI\seed3\GA-02_H_R_SubCase-1.dat</v>
      </c>
    </row>
    <row r="17" spans="1:38" x14ac:dyDescent="0.25">
      <c r="A17" s="37">
        <v>16</v>
      </c>
      <c r="B17" s="38" t="s">
        <v>146</v>
      </c>
      <c r="C17" s="39"/>
      <c r="D17" s="40">
        <v>30</v>
      </c>
      <c r="E17" s="40">
        <v>100</v>
      </c>
      <c r="F17" s="41">
        <v>0.02</v>
      </c>
      <c r="G17" s="41">
        <v>0.3</v>
      </c>
      <c r="H17" s="39" t="s">
        <v>121</v>
      </c>
      <c r="I17" s="39" t="s">
        <v>122</v>
      </c>
      <c r="J17" s="39" t="s">
        <v>143</v>
      </c>
      <c r="K17" s="40">
        <v>270</v>
      </c>
      <c r="L17" s="40">
        <v>5</v>
      </c>
      <c r="M17" s="40">
        <v>8</v>
      </c>
      <c r="N17" s="45">
        <v>5.235602094240837E-2</v>
      </c>
      <c r="O17" s="43">
        <v>2365</v>
      </c>
      <c r="P17" s="40">
        <v>220.20000000000002</v>
      </c>
      <c r="Q17" s="39" t="s">
        <v>144</v>
      </c>
      <c r="R17" s="40">
        <v>270</v>
      </c>
      <c r="S17" s="39" t="s">
        <v>144</v>
      </c>
      <c r="T17" s="39" t="s">
        <v>125</v>
      </c>
      <c r="U17" s="40">
        <v>270</v>
      </c>
      <c r="V17" s="40">
        <v>45</v>
      </c>
      <c r="W17" s="40">
        <v>-8.2660928883010465E-15</v>
      </c>
      <c r="X17" s="40">
        <v>-45</v>
      </c>
      <c r="Y17" s="40">
        <v>-11.89</v>
      </c>
      <c r="Z17" s="40">
        <v>0</v>
      </c>
      <c r="AA17" s="40">
        <v>18.150000000000002</v>
      </c>
      <c r="AB17" s="40">
        <v>90</v>
      </c>
      <c r="AC17" s="40">
        <v>32</v>
      </c>
      <c r="AD17" s="40">
        <v>0</v>
      </c>
      <c r="AE17" s="40">
        <v>90</v>
      </c>
      <c r="AF17" s="40">
        <v>3</v>
      </c>
      <c r="AG17" s="44" t="s">
        <v>147</v>
      </c>
      <c r="AH17" s="40">
        <f>VLOOKUP($A17,'[3]Script-GA Events'!$A$12:$AM$102,34,FALSE)</f>
        <v>5</v>
      </c>
      <c r="AI17" s="40">
        <f>VLOOKUP($A17,'[3]Script-GA Events'!$A$12:$AM$102,35,FALSE)</f>
        <v>2</v>
      </c>
      <c r="AJ17" s="45">
        <f>VLOOKUP($A17,'[3]Script-GA Events'!$A$12:$AM$102,36,FALSE)</f>
        <v>8.9285714285714288E-2</v>
      </c>
      <c r="AK17" s="39">
        <f t="shared" si="1"/>
        <v>500</v>
      </c>
      <c r="AL17" s="44" t="str">
        <f t="shared" si="0"/>
        <v>GI\seed3\GA-02_H_R_SubCase-2.dat</v>
      </c>
    </row>
    <row r="18" spans="1:38" x14ac:dyDescent="0.25">
      <c r="A18" s="37">
        <v>16</v>
      </c>
      <c r="B18" s="38" t="s">
        <v>148</v>
      </c>
      <c r="C18" s="39"/>
      <c r="D18" s="40">
        <v>30</v>
      </c>
      <c r="E18" s="40">
        <v>100</v>
      </c>
      <c r="F18" s="41">
        <v>0.02</v>
      </c>
      <c r="G18" s="41">
        <v>0.3</v>
      </c>
      <c r="H18" s="39" t="s">
        <v>121</v>
      </c>
      <c r="I18" s="39" t="s">
        <v>122</v>
      </c>
      <c r="J18" s="39" t="s">
        <v>143</v>
      </c>
      <c r="K18" s="40">
        <v>270</v>
      </c>
      <c r="L18" s="40">
        <v>5</v>
      </c>
      <c r="M18" s="40">
        <v>8</v>
      </c>
      <c r="N18" s="45">
        <v>5.235602094240837E-2</v>
      </c>
      <c r="O18" s="43">
        <v>2365</v>
      </c>
      <c r="P18" s="40">
        <v>3345.4</v>
      </c>
      <c r="Q18" s="39" t="s">
        <v>144</v>
      </c>
      <c r="R18" s="40">
        <v>270</v>
      </c>
      <c r="S18" s="39" t="s">
        <v>144</v>
      </c>
      <c r="T18" s="39" t="s">
        <v>125</v>
      </c>
      <c r="U18" s="40">
        <v>270</v>
      </c>
      <c r="V18" s="40">
        <v>45</v>
      </c>
      <c r="W18" s="40">
        <v>-8.2660928883010465E-15</v>
      </c>
      <c r="X18" s="40">
        <v>-45</v>
      </c>
      <c r="Y18" s="40">
        <v>-11.89</v>
      </c>
      <c r="Z18" s="40">
        <v>0</v>
      </c>
      <c r="AA18" s="40">
        <v>18.150000000000002</v>
      </c>
      <c r="AB18" s="40">
        <v>90</v>
      </c>
      <c r="AC18" s="40">
        <v>32</v>
      </c>
      <c r="AD18" s="40">
        <v>0</v>
      </c>
      <c r="AE18" s="40">
        <v>90</v>
      </c>
      <c r="AF18" s="40">
        <v>3</v>
      </c>
      <c r="AG18" s="44" t="s">
        <v>149</v>
      </c>
      <c r="AH18" s="40">
        <f>VLOOKUP($A18,'[3]Script-GA Events'!$A$12:$AM$102,34,FALSE)</f>
        <v>5</v>
      </c>
      <c r="AI18" s="40">
        <f>VLOOKUP($A18,'[3]Script-GA Events'!$A$12:$AM$102,35,FALSE)</f>
        <v>2</v>
      </c>
      <c r="AJ18" s="45">
        <f>VLOOKUP($A18,'[3]Script-GA Events'!$A$12:$AM$102,36,FALSE)</f>
        <v>8.9285714285714288E-2</v>
      </c>
      <c r="AK18" s="39">
        <f t="shared" si="1"/>
        <v>500</v>
      </c>
      <c r="AL18" s="44" t="str">
        <f t="shared" si="0"/>
        <v>GI\seed3\GA-02_H_R_SubCase-3.dat</v>
      </c>
    </row>
    <row r="19" spans="1:38" x14ac:dyDescent="0.25">
      <c r="A19" s="37">
        <v>16</v>
      </c>
      <c r="B19" s="38" t="s">
        <v>150</v>
      </c>
      <c r="C19" s="39"/>
      <c r="D19" s="40">
        <v>30</v>
      </c>
      <c r="E19" s="40">
        <v>100</v>
      </c>
      <c r="F19" s="41">
        <v>0.02</v>
      </c>
      <c r="G19" s="41">
        <v>0.3</v>
      </c>
      <c r="H19" s="39" t="s">
        <v>121</v>
      </c>
      <c r="I19" s="39" t="s">
        <v>122</v>
      </c>
      <c r="J19" s="39" t="s">
        <v>143</v>
      </c>
      <c r="K19" s="40">
        <v>270</v>
      </c>
      <c r="L19" s="40">
        <v>5</v>
      </c>
      <c r="M19" s="40">
        <v>8</v>
      </c>
      <c r="N19" s="45">
        <v>5.235602094240837E-2</v>
      </c>
      <c r="O19" s="43">
        <v>2365</v>
      </c>
      <c r="P19" s="40">
        <v>3447</v>
      </c>
      <c r="Q19" s="39" t="s">
        <v>144</v>
      </c>
      <c r="R19" s="40">
        <v>270</v>
      </c>
      <c r="S19" s="39" t="s">
        <v>144</v>
      </c>
      <c r="T19" s="39" t="s">
        <v>125</v>
      </c>
      <c r="U19" s="40">
        <v>270</v>
      </c>
      <c r="V19" s="40">
        <v>45</v>
      </c>
      <c r="W19" s="40">
        <v>-8.2660928883010465E-15</v>
      </c>
      <c r="X19" s="40">
        <v>-45</v>
      </c>
      <c r="Y19" s="40">
        <v>-11.89</v>
      </c>
      <c r="Z19" s="40">
        <v>0</v>
      </c>
      <c r="AA19" s="40">
        <v>18.150000000000002</v>
      </c>
      <c r="AB19" s="40">
        <v>90</v>
      </c>
      <c r="AC19" s="40">
        <v>32</v>
      </c>
      <c r="AD19" s="40">
        <v>0</v>
      </c>
      <c r="AE19" s="40">
        <v>90</v>
      </c>
      <c r="AF19" s="40">
        <v>3</v>
      </c>
      <c r="AG19" s="44" t="s">
        <v>151</v>
      </c>
      <c r="AH19" s="40">
        <f>VLOOKUP($A19,'[3]Script-GA Events'!$A$12:$AM$102,34,FALSE)</f>
        <v>5</v>
      </c>
      <c r="AI19" s="40">
        <f>VLOOKUP($A19,'[3]Script-GA Events'!$A$12:$AM$102,35,FALSE)</f>
        <v>2</v>
      </c>
      <c r="AJ19" s="45">
        <f>VLOOKUP($A19,'[3]Script-GA Events'!$A$12:$AM$102,36,FALSE)</f>
        <v>8.9285714285714288E-2</v>
      </c>
      <c r="AK19" s="39">
        <f t="shared" si="1"/>
        <v>500</v>
      </c>
      <c r="AL19" s="44" t="str">
        <f t="shared" si="0"/>
        <v>GI\seed3\GA-02_H_R_SubCase-4.dat</v>
      </c>
    </row>
    <row r="20" spans="1:38" x14ac:dyDescent="0.25">
      <c r="A20" s="37">
        <v>16</v>
      </c>
      <c r="B20" s="38" t="s">
        <v>540</v>
      </c>
      <c r="C20" s="39"/>
      <c r="D20" s="40">
        <v>30</v>
      </c>
      <c r="E20" s="40">
        <v>100</v>
      </c>
      <c r="F20" s="41">
        <v>0.02</v>
      </c>
      <c r="G20" s="41">
        <v>0.3</v>
      </c>
      <c r="H20" s="39" t="s">
        <v>121</v>
      </c>
      <c r="I20" s="39" t="s">
        <v>122</v>
      </c>
      <c r="J20" s="39" t="s">
        <v>143</v>
      </c>
      <c r="K20" s="40">
        <v>270</v>
      </c>
      <c r="L20" s="40">
        <v>5</v>
      </c>
      <c r="M20" s="40">
        <v>8</v>
      </c>
      <c r="N20" s="45">
        <v>5.235602094240837E-2</v>
      </c>
      <c r="O20" s="43">
        <v>2365</v>
      </c>
      <c r="P20" s="40">
        <v>4713.7</v>
      </c>
      <c r="Q20" s="39" t="s">
        <v>144</v>
      </c>
      <c r="R20" s="40">
        <v>270</v>
      </c>
      <c r="S20" s="39" t="s">
        <v>144</v>
      </c>
      <c r="T20" s="39" t="s">
        <v>125</v>
      </c>
      <c r="U20" s="40">
        <v>270</v>
      </c>
      <c r="V20" s="40">
        <v>45</v>
      </c>
      <c r="W20" s="40">
        <v>-8.2660928883010465E-15</v>
      </c>
      <c r="X20" s="40">
        <v>-45</v>
      </c>
      <c r="Y20" s="40">
        <v>-11.89</v>
      </c>
      <c r="Z20" s="40">
        <v>0</v>
      </c>
      <c r="AA20" s="40">
        <v>18.150000000000002</v>
      </c>
      <c r="AB20" s="40">
        <v>90</v>
      </c>
      <c r="AC20" s="40">
        <v>32</v>
      </c>
      <c r="AD20" s="40">
        <v>0</v>
      </c>
      <c r="AE20" s="40">
        <v>90</v>
      </c>
      <c r="AF20" s="40">
        <v>3</v>
      </c>
      <c r="AG20" s="44" t="s">
        <v>541</v>
      </c>
      <c r="AH20" s="40">
        <f>VLOOKUP($A20,'[3]Script-GA Events'!$A$12:$AM$102,34,FALSE)</f>
        <v>5</v>
      </c>
      <c r="AI20" s="40">
        <f>VLOOKUP($A20,'[3]Script-GA Events'!$A$12:$AM$102,35,FALSE)</f>
        <v>2</v>
      </c>
      <c r="AJ20" s="45">
        <f>VLOOKUP($A20,'[3]Script-GA Events'!$A$12:$AM$102,36,FALSE)</f>
        <v>8.9285714285714288E-2</v>
      </c>
      <c r="AK20" s="39">
        <f t="shared" si="1"/>
        <v>500</v>
      </c>
      <c r="AL20" s="44" t="str">
        <f t="shared" si="0"/>
        <v>GI\seed3\GA-02_H_R_SubCase-5.dat</v>
      </c>
    </row>
    <row r="21" spans="1:38" x14ac:dyDescent="0.25">
      <c r="A21" s="37">
        <v>24</v>
      </c>
      <c r="B21" s="38" t="s">
        <v>152</v>
      </c>
      <c r="C21" s="39"/>
      <c r="D21" s="40">
        <v>30</v>
      </c>
      <c r="E21" s="40">
        <v>100</v>
      </c>
      <c r="F21" s="41">
        <v>0.02</v>
      </c>
      <c r="G21" s="41">
        <v>0.3</v>
      </c>
      <c r="H21" s="39" t="s">
        <v>121</v>
      </c>
      <c r="I21" s="39" t="s">
        <v>122</v>
      </c>
      <c r="J21" s="39" t="s">
        <v>153</v>
      </c>
      <c r="K21" s="40">
        <v>135</v>
      </c>
      <c r="L21" s="40">
        <v>5</v>
      </c>
      <c r="M21" s="40">
        <v>8</v>
      </c>
      <c r="N21" s="45">
        <v>5.8173356602675967E-2</v>
      </c>
      <c r="O21" s="43">
        <v>2365</v>
      </c>
      <c r="P21" s="40">
        <v>2823.8</v>
      </c>
      <c r="Q21" s="39" t="s">
        <v>154</v>
      </c>
      <c r="R21" s="40">
        <v>135</v>
      </c>
      <c r="S21" s="39" t="s">
        <v>154</v>
      </c>
      <c r="T21" s="39" t="s">
        <v>125</v>
      </c>
      <c r="U21" s="40">
        <v>135</v>
      </c>
      <c r="V21" s="40">
        <v>45</v>
      </c>
      <c r="W21" s="40">
        <v>-31.819805153394636</v>
      </c>
      <c r="X21" s="40">
        <v>31.81980515339464</v>
      </c>
      <c r="Y21" s="40">
        <v>-11.89</v>
      </c>
      <c r="Z21" s="40">
        <v>0</v>
      </c>
      <c r="AA21" s="40">
        <v>18.150000000000002</v>
      </c>
      <c r="AB21" s="40">
        <v>90</v>
      </c>
      <c r="AC21" s="40">
        <v>32</v>
      </c>
      <c r="AD21" s="40">
        <v>0</v>
      </c>
      <c r="AE21" s="40">
        <v>90</v>
      </c>
      <c r="AF21" s="40">
        <v>3</v>
      </c>
      <c r="AG21" s="44" t="s">
        <v>155</v>
      </c>
      <c r="AH21" s="40">
        <f>VLOOKUP($A21,'[3]Script-GA Events'!$A$12:$AM$102,34,FALSE)</f>
        <v>5</v>
      </c>
      <c r="AI21" s="40">
        <f>VLOOKUP($A21,'[3]Script-GA Events'!$A$12:$AM$102,35,FALSE)</f>
        <v>2</v>
      </c>
      <c r="AJ21" s="45">
        <f>VLOOKUP($A21,'[3]Script-GA Events'!$A$12:$AM$102,36,FALSE)</f>
        <v>9.9206349206349201E-2</v>
      </c>
      <c r="AK21" s="39">
        <f t="shared" si="1"/>
        <v>500</v>
      </c>
      <c r="AL21" s="44" t="str">
        <f t="shared" si="0"/>
        <v>GI\seed3\GA-03a_H_SubCase-1.dat</v>
      </c>
    </row>
    <row r="22" spans="1:38" x14ac:dyDescent="0.25">
      <c r="A22" s="37">
        <v>24</v>
      </c>
      <c r="B22" s="38" t="s">
        <v>156</v>
      </c>
      <c r="C22" s="39"/>
      <c r="D22" s="40">
        <v>30</v>
      </c>
      <c r="E22" s="40">
        <v>100</v>
      </c>
      <c r="F22" s="41">
        <v>0.02</v>
      </c>
      <c r="G22" s="41">
        <v>0.3</v>
      </c>
      <c r="H22" s="39" t="s">
        <v>121</v>
      </c>
      <c r="I22" s="39" t="s">
        <v>122</v>
      </c>
      <c r="J22" s="39" t="s">
        <v>153</v>
      </c>
      <c r="K22" s="40">
        <v>135</v>
      </c>
      <c r="L22" s="40">
        <v>5</v>
      </c>
      <c r="M22" s="40">
        <v>8</v>
      </c>
      <c r="N22" s="45">
        <v>5.8173356602675967E-2</v>
      </c>
      <c r="O22" s="43">
        <v>2365</v>
      </c>
      <c r="P22" s="40">
        <v>9559.3000000000011</v>
      </c>
      <c r="Q22" s="39" t="s">
        <v>154</v>
      </c>
      <c r="R22" s="40">
        <v>135</v>
      </c>
      <c r="S22" s="39" t="s">
        <v>154</v>
      </c>
      <c r="T22" s="39" t="s">
        <v>125</v>
      </c>
      <c r="U22" s="40">
        <v>135</v>
      </c>
      <c r="V22" s="40">
        <v>45</v>
      </c>
      <c r="W22" s="40">
        <v>-31.819805153394636</v>
      </c>
      <c r="X22" s="40">
        <v>31.81980515339464</v>
      </c>
      <c r="Y22" s="40">
        <v>-11.89</v>
      </c>
      <c r="Z22" s="40">
        <v>0</v>
      </c>
      <c r="AA22" s="40">
        <v>18.150000000000002</v>
      </c>
      <c r="AB22" s="40">
        <v>90</v>
      </c>
      <c r="AC22" s="40">
        <v>32</v>
      </c>
      <c r="AD22" s="40">
        <v>0</v>
      </c>
      <c r="AE22" s="40">
        <v>90</v>
      </c>
      <c r="AF22" s="40">
        <v>3</v>
      </c>
      <c r="AG22" s="44" t="s">
        <v>157</v>
      </c>
      <c r="AH22" s="40">
        <f>VLOOKUP($A22,'[3]Script-GA Events'!$A$12:$AM$102,34,FALSE)</f>
        <v>5</v>
      </c>
      <c r="AI22" s="40">
        <f>VLOOKUP($A22,'[3]Script-GA Events'!$A$12:$AM$102,35,FALSE)</f>
        <v>2</v>
      </c>
      <c r="AJ22" s="45">
        <f>VLOOKUP($A22,'[3]Script-GA Events'!$A$12:$AM$102,36,FALSE)</f>
        <v>9.9206349206349201E-2</v>
      </c>
      <c r="AK22" s="39">
        <f t="shared" si="1"/>
        <v>500</v>
      </c>
      <c r="AL22" s="44" t="str">
        <f t="shared" si="0"/>
        <v>GI\seed3\GA-03a_H_SubCase-2.dat</v>
      </c>
    </row>
    <row r="23" spans="1:38" x14ac:dyDescent="0.25">
      <c r="A23" s="37">
        <v>25</v>
      </c>
      <c r="B23" s="38" t="s">
        <v>158</v>
      </c>
      <c r="C23" s="39"/>
      <c r="D23" s="40">
        <v>30</v>
      </c>
      <c r="E23" s="40">
        <v>100</v>
      </c>
      <c r="F23" s="41">
        <v>0.02</v>
      </c>
      <c r="G23" s="41">
        <v>0.3</v>
      </c>
      <c r="H23" s="39" t="s">
        <v>121</v>
      </c>
      <c r="I23" s="39" t="s">
        <v>122</v>
      </c>
      <c r="J23" s="39" t="s">
        <v>153</v>
      </c>
      <c r="K23" s="40">
        <v>135</v>
      </c>
      <c r="L23" s="40">
        <v>5</v>
      </c>
      <c r="M23" s="40">
        <v>8</v>
      </c>
      <c r="N23" s="45">
        <v>5.235602094240837E-2</v>
      </c>
      <c r="O23" s="43">
        <v>2365</v>
      </c>
      <c r="P23" s="40">
        <v>130.20000000000002</v>
      </c>
      <c r="Q23" s="39" t="s">
        <v>154</v>
      </c>
      <c r="R23" s="40">
        <v>135</v>
      </c>
      <c r="S23" s="39" t="s">
        <v>154</v>
      </c>
      <c r="T23" s="39" t="s">
        <v>125</v>
      </c>
      <c r="U23" s="40">
        <v>135</v>
      </c>
      <c r="V23" s="40">
        <v>45</v>
      </c>
      <c r="W23" s="40">
        <v>-31.819805153394636</v>
      </c>
      <c r="X23" s="40">
        <v>31.81980515339464</v>
      </c>
      <c r="Y23" s="40">
        <v>-11.89</v>
      </c>
      <c r="Z23" s="40">
        <v>0</v>
      </c>
      <c r="AA23" s="40">
        <v>18.150000000000002</v>
      </c>
      <c r="AB23" s="40">
        <v>90</v>
      </c>
      <c r="AC23" s="40">
        <v>32</v>
      </c>
      <c r="AD23" s="40">
        <v>0</v>
      </c>
      <c r="AE23" s="40">
        <v>90</v>
      </c>
      <c r="AF23" s="40">
        <v>3</v>
      </c>
      <c r="AG23" s="44" t="s">
        <v>159</v>
      </c>
      <c r="AH23" s="40">
        <f>VLOOKUP($A23,'[3]Script-GA Events'!$A$12:$AM$102,34,FALSE)</f>
        <v>5</v>
      </c>
      <c r="AI23" s="40">
        <f>VLOOKUP($A23,'[3]Script-GA Events'!$A$12:$AM$102,35,FALSE)</f>
        <v>2</v>
      </c>
      <c r="AJ23" s="45">
        <f>VLOOKUP($A23,'[3]Script-GA Events'!$A$12:$AM$102,36,FALSE)</f>
        <v>8.9285714285714288E-2</v>
      </c>
      <c r="AK23" s="39">
        <f t="shared" si="1"/>
        <v>500</v>
      </c>
      <c r="AL23" s="44" t="str">
        <f t="shared" si="0"/>
        <v>GI\seed3\GA-03a_R_SubCase-1.dat</v>
      </c>
    </row>
    <row r="24" spans="1:38" x14ac:dyDescent="0.25">
      <c r="A24" s="37">
        <v>25</v>
      </c>
      <c r="B24" s="38" t="s">
        <v>160</v>
      </c>
      <c r="C24" s="39"/>
      <c r="D24" s="40">
        <v>30</v>
      </c>
      <c r="E24" s="40">
        <v>100</v>
      </c>
      <c r="F24" s="41">
        <v>0.02</v>
      </c>
      <c r="G24" s="41">
        <v>0.3</v>
      </c>
      <c r="H24" s="39" t="s">
        <v>121</v>
      </c>
      <c r="I24" s="39" t="s">
        <v>122</v>
      </c>
      <c r="J24" s="39" t="s">
        <v>153</v>
      </c>
      <c r="K24" s="40">
        <v>135</v>
      </c>
      <c r="L24" s="40">
        <v>5</v>
      </c>
      <c r="M24" s="40">
        <v>8</v>
      </c>
      <c r="N24" s="45">
        <v>5.235602094240837E-2</v>
      </c>
      <c r="O24" s="43">
        <v>2365</v>
      </c>
      <c r="P24" s="40">
        <v>220.60000000000002</v>
      </c>
      <c r="Q24" s="39" t="s">
        <v>154</v>
      </c>
      <c r="R24" s="40">
        <v>135</v>
      </c>
      <c r="S24" s="39" t="s">
        <v>154</v>
      </c>
      <c r="T24" s="39" t="s">
        <v>125</v>
      </c>
      <c r="U24" s="40">
        <v>135</v>
      </c>
      <c r="V24" s="40">
        <v>45</v>
      </c>
      <c r="W24" s="40">
        <v>-31.819805153394636</v>
      </c>
      <c r="X24" s="40">
        <v>31.81980515339464</v>
      </c>
      <c r="Y24" s="40">
        <v>-11.89</v>
      </c>
      <c r="Z24" s="40">
        <v>0</v>
      </c>
      <c r="AA24" s="40">
        <v>18.150000000000002</v>
      </c>
      <c r="AB24" s="40">
        <v>90</v>
      </c>
      <c r="AC24" s="40">
        <v>32</v>
      </c>
      <c r="AD24" s="40">
        <v>0</v>
      </c>
      <c r="AE24" s="40">
        <v>90</v>
      </c>
      <c r="AF24" s="40">
        <v>3</v>
      </c>
      <c r="AG24" s="44" t="s">
        <v>161</v>
      </c>
      <c r="AH24" s="40">
        <f>VLOOKUP($A24,'[3]Script-GA Events'!$A$12:$AM$102,34,FALSE)</f>
        <v>5</v>
      </c>
      <c r="AI24" s="40">
        <f>VLOOKUP($A24,'[3]Script-GA Events'!$A$12:$AM$102,35,FALSE)</f>
        <v>2</v>
      </c>
      <c r="AJ24" s="45">
        <f>VLOOKUP($A24,'[3]Script-GA Events'!$A$12:$AM$102,36,FALSE)</f>
        <v>8.9285714285714288E-2</v>
      </c>
      <c r="AK24" s="39">
        <f t="shared" si="1"/>
        <v>500</v>
      </c>
      <c r="AL24" s="44" t="str">
        <f t="shared" si="0"/>
        <v>GI\seed3\GA-03a_R_SubCase-2.dat</v>
      </c>
    </row>
    <row r="25" spans="1:38" x14ac:dyDescent="0.25">
      <c r="A25" s="37">
        <v>29</v>
      </c>
      <c r="B25" s="38" t="s">
        <v>162</v>
      </c>
      <c r="C25" s="39"/>
      <c r="D25" s="40">
        <v>30</v>
      </c>
      <c r="E25" s="40">
        <v>100</v>
      </c>
      <c r="F25" s="41">
        <v>0.02</v>
      </c>
      <c r="G25" s="41">
        <v>0.3</v>
      </c>
      <c r="H25" s="39" t="s">
        <v>121</v>
      </c>
      <c r="I25" s="39" t="s">
        <v>122</v>
      </c>
      <c r="J25" s="39" t="s">
        <v>163</v>
      </c>
      <c r="K25" s="40">
        <v>225</v>
      </c>
      <c r="L25" s="40">
        <v>5</v>
      </c>
      <c r="M25" s="40">
        <v>8</v>
      </c>
      <c r="N25" s="45">
        <v>4.7596382674916705E-2</v>
      </c>
      <c r="O25" s="43">
        <v>2365</v>
      </c>
      <c r="P25" s="40">
        <v>148.80000000000001</v>
      </c>
      <c r="Q25" s="39" t="s">
        <v>164</v>
      </c>
      <c r="R25" s="40">
        <v>225</v>
      </c>
      <c r="S25" s="39" t="s">
        <v>164</v>
      </c>
      <c r="T25" s="39" t="s">
        <v>165</v>
      </c>
      <c r="U25" s="40">
        <v>225</v>
      </c>
      <c r="V25" s="40">
        <v>45</v>
      </c>
      <c r="W25" s="40">
        <v>-31.819805153394647</v>
      </c>
      <c r="X25" s="40">
        <v>-31.819805153394636</v>
      </c>
      <c r="Y25" s="40">
        <v>-24.5</v>
      </c>
      <c r="Z25" s="40">
        <v>0</v>
      </c>
      <c r="AA25" s="40">
        <v>18.150000000000002</v>
      </c>
      <c r="AB25" s="40">
        <v>90</v>
      </c>
      <c r="AC25" s="40">
        <v>32</v>
      </c>
      <c r="AD25" s="40">
        <v>0</v>
      </c>
      <c r="AE25" s="40">
        <v>90</v>
      </c>
      <c r="AF25" s="40">
        <v>3</v>
      </c>
      <c r="AG25" s="44" t="s">
        <v>166</v>
      </c>
      <c r="AH25" s="40">
        <f>VLOOKUP($A25,'[3]Script-GA Events'!$A$12:$AM$102,34,FALSE)</f>
        <v>5</v>
      </c>
      <c r="AI25" s="40">
        <f>VLOOKUP($A25,'[3]Script-GA Events'!$A$12:$AM$102,35,FALSE)</f>
        <v>2</v>
      </c>
      <c r="AJ25" s="45">
        <f>VLOOKUP($A25,'[3]Script-GA Events'!$A$12:$AM$102,36,FALSE)</f>
        <v>8.1168831168831168E-2</v>
      </c>
      <c r="AK25" s="39">
        <f t="shared" si="1"/>
        <v>500</v>
      </c>
      <c r="AL25" s="44" t="str">
        <f t="shared" si="0"/>
        <v>GI\seed3\GA-03b_H_SubCase-1.dat</v>
      </c>
    </row>
    <row r="26" spans="1:38" x14ac:dyDescent="0.25">
      <c r="A26" s="37">
        <v>34</v>
      </c>
      <c r="B26" s="38" t="s">
        <v>167</v>
      </c>
      <c r="C26" s="39"/>
      <c r="D26" s="40">
        <v>30</v>
      </c>
      <c r="E26" s="40">
        <v>100</v>
      </c>
      <c r="F26" s="41">
        <v>0.02</v>
      </c>
      <c r="G26" s="41">
        <v>0.3</v>
      </c>
      <c r="H26" s="39" t="s">
        <v>121</v>
      </c>
      <c r="I26" s="39" t="s">
        <v>122</v>
      </c>
      <c r="J26" s="39" t="s">
        <v>163</v>
      </c>
      <c r="K26" s="40">
        <v>225</v>
      </c>
      <c r="L26" s="40">
        <v>5</v>
      </c>
      <c r="M26" s="40">
        <v>8</v>
      </c>
      <c r="N26" s="45">
        <v>5.235602094240837E-2</v>
      </c>
      <c r="O26" s="43">
        <v>2365</v>
      </c>
      <c r="P26" s="40">
        <v>130.20000000000002</v>
      </c>
      <c r="Q26" s="39" t="s">
        <v>164</v>
      </c>
      <c r="R26" s="40">
        <v>225</v>
      </c>
      <c r="S26" s="39" t="s">
        <v>164</v>
      </c>
      <c r="T26" s="39" t="s">
        <v>125</v>
      </c>
      <c r="U26" s="40">
        <v>225</v>
      </c>
      <c r="V26" s="40">
        <v>45</v>
      </c>
      <c r="W26" s="40">
        <v>-31.819805153394647</v>
      </c>
      <c r="X26" s="40">
        <v>-31.819805153394636</v>
      </c>
      <c r="Y26" s="40">
        <v>-11.89</v>
      </c>
      <c r="Z26" s="40">
        <v>0</v>
      </c>
      <c r="AA26" s="40">
        <v>18.150000000000002</v>
      </c>
      <c r="AB26" s="40">
        <v>90</v>
      </c>
      <c r="AC26" s="40">
        <v>32</v>
      </c>
      <c r="AD26" s="40">
        <v>0</v>
      </c>
      <c r="AE26" s="40">
        <v>90</v>
      </c>
      <c r="AF26" s="40">
        <v>3</v>
      </c>
      <c r="AG26" s="44" t="s">
        <v>168</v>
      </c>
      <c r="AH26" s="40">
        <f>VLOOKUP($A26,'[3]Script-GA Events'!$A$12:$AM$102,34,FALSE)</f>
        <v>5</v>
      </c>
      <c r="AI26" s="40">
        <f>VLOOKUP($A26,'[3]Script-GA Events'!$A$12:$AM$102,35,FALSE)</f>
        <v>2</v>
      </c>
      <c r="AJ26" s="45">
        <f>VLOOKUP($A26,'[3]Script-GA Events'!$A$12:$AM$102,36,FALSE)</f>
        <v>8.9285714285714288E-2</v>
      </c>
      <c r="AK26" s="39">
        <f t="shared" si="1"/>
        <v>500</v>
      </c>
      <c r="AL26" s="44" t="str">
        <f t="shared" si="0"/>
        <v>GI\seed3\GA-03b_R_SubCase-1.dat</v>
      </c>
    </row>
    <row r="27" spans="1:38" x14ac:dyDescent="0.25">
      <c r="A27" s="37">
        <v>34</v>
      </c>
      <c r="B27" s="38" t="s">
        <v>169</v>
      </c>
      <c r="C27" s="39"/>
      <c r="D27" s="40">
        <v>30</v>
      </c>
      <c r="E27" s="40">
        <v>100</v>
      </c>
      <c r="F27" s="41">
        <v>0.02</v>
      </c>
      <c r="G27" s="41">
        <v>0.3</v>
      </c>
      <c r="H27" s="39" t="s">
        <v>121</v>
      </c>
      <c r="I27" s="39" t="s">
        <v>122</v>
      </c>
      <c r="J27" s="39" t="s">
        <v>163</v>
      </c>
      <c r="K27" s="40">
        <v>225</v>
      </c>
      <c r="L27" s="40">
        <v>5</v>
      </c>
      <c r="M27" s="40">
        <v>8</v>
      </c>
      <c r="N27" s="45">
        <v>5.235602094240837E-2</v>
      </c>
      <c r="O27" s="43">
        <v>2365</v>
      </c>
      <c r="P27" s="40">
        <v>220.60000000000002</v>
      </c>
      <c r="Q27" s="39" t="s">
        <v>164</v>
      </c>
      <c r="R27" s="40">
        <v>225</v>
      </c>
      <c r="S27" s="39" t="s">
        <v>164</v>
      </c>
      <c r="T27" s="39" t="s">
        <v>125</v>
      </c>
      <c r="U27" s="40">
        <v>225</v>
      </c>
      <c r="V27" s="40">
        <v>45</v>
      </c>
      <c r="W27" s="40">
        <v>-31.819805153394647</v>
      </c>
      <c r="X27" s="40">
        <v>-31.819805153394636</v>
      </c>
      <c r="Y27" s="40">
        <v>-11.89</v>
      </c>
      <c r="Z27" s="40">
        <v>0</v>
      </c>
      <c r="AA27" s="40">
        <v>18.150000000000002</v>
      </c>
      <c r="AB27" s="40">
        <v>90</v>
      </c>
      <c r="AC27" s="40">
        <v>32</v>
      </c>
      <c r="AD27" s="40">
        <v>0</v>
      </c>
      <c r="AE27" s="40">
        <v>90</v>
      </c>
      <c r="AF27" s="40">
        <v>3</v>
      </c>
      <c r="AG27" s="44" t="s">
        <v>170</v>
      </c>
      <c r="AH27" s="40">
        <f>VLOOKUP($A27,'[3]Script-GA Events'!$A$12:$AM$102,34,FALSE)</f>
        <v>5</v>
      </c>
      <c r="AI27" s="40">
        <f>VLOOKUP($A27,'[3]Script-GA Events'!$A$12:$AM$102,35,FALSE)</f>
        <v>2</v>
      </c>
      <c r="AJ27" s="45">
        <f>VLOOKUP($A27,'[3]Script-GA Events'!$A$12:$AM$102,36,FALSE)</f>
        <v>8.9285714285714288E-2</v>
      </c>
      <c r="AK27" s="39">
        <f t="shared" si="1"/>
        <v>500</v>
      </c>
      <c r="AL27" s="44" t="str">
        <f t="shared" si="0"/>
        <v>GI\seed3\GA-03b_R_SubCase-2.dat</v>
      </c>
    </row>
    <row r="28" spans="1:38" x14ac:dyDescent="0.25">
      <c r="A28" s="37">
        <v>38</v>
      </c>
      <c r="B28" s="38" t="s">
        <v>171</v>
      </c>
      <c r="C28" s="39"/>
      <c r="D28" s="40">
        <v>30</v>
      </c>
      <c r="E28" s="40">
        <v>100</v>
      </c>
      <c r="F28" s="41">
        <v>0.02</v>
      </c>
      <c r="G28" s="41">
        <v>0.3</v>
      </c>
      <c r="H28" s="39" t="s">
        <v>121</v>
      </c>
      <c r="I28" s="39" t="s">
        <v>122</v>
      </c>
      <c r="J28" s="39" t="s">
        <v>172</v>
      </c>
      <c r="K28" s="40">
        <v>315</v>
      </c>
      <c r="L28" s="40">
        <v>5</v>
      </c>
      <c r="M28" s="40">
        <v>8</v>
      </c>
      <c r="N28" s="45">
        <v>4.7596382674916705E-2</v>
      </c>
      <c r="O28" s="43">
        <v>2365</v>
      </c>
      <c r="P28" s="40">
        <v>152.70000000000002</v>
      </c>
      <c r="Q28" s="39" t="s">
        <v>173</v>
      </c>
      <c r="R28" s="40">
        <v>315</v>
      </c>
      <c r="S28" s="39" t="s">
        <v>173</v>
      </c>
      <c r="T28" s="39" t="s">
        <v>165</v>
      </c>
      <c r="U28" s="40">
        <v>315</v>
      </c>
      <c r="V28" s="40">
        <v>45</v>
      </c>
      <c r="W28" s="40">
        <v>31.819805153394629</v>
      </c>
      <c r="X28" s="40">
        <v>-31.819805153394647</v>
      </c>
      <c r="Y28" s="40">
        <v>-24.5</v>
      </c>
      <c r="Z28" s="40">
        <v>0</v>
      </c>
      <c r="AA28" s="40">
        <v>18.150000000000002</v>
      </c>
      <c r="AB28" s="40">
        <v>90</v>
      </c>
      <c r="AC28" s="40">
        <v>32</v>
      </c>
      <c r="AD28" s="40">
        <v>0</v>
      </c>
      <c r="AE28" s="40">
        <v>90</v>
      </c>
      <c r="AF28" s="40">
        <v>3</v>
      </c>
      <c r="AG28" s="44" t="s">
        <v>174</v>
      </c>
      <c r="AH28" s="40">
        <f>VLOOKUP($A28,'[3]Script-GA Events'!$A$12:$AM$102,34,FALSE)</f>
        <v>5</v>
      </c>
      <c r="AI28" s="40">
        <f>VLOOKUP($A28,'[3]Script-GA Events'!$A$12:$AM$102,35,FALSE)</f>
        <v>2</v>
      </c>
      <c r="AJ28" s="45">
        <f>VLOOKUP($A28,'[3]Script-GA Events'!$A$12:$AM$102,36,FALSE)</f>
        <v>8.1168831168831168E-2</v>
      </c>
      <c r="AK28" s="39">
        <f t="shared" si="1"/>
        <v>500</v>
      </c>
      <c r="AL28" s="44" t="str">
        <f t="shared" si="0"/>
        <v>GI\seed3\GA-03c_H_SubCase-1.dat</v>
      </c>
    </row>
    <row r="29" spans="1:38" x14ac:dyDescent="0.25">
      <c r="A29" s="37">
        <v>43</v>
      </c>
      <c r="B29" s="38" t="s">
        <v>175</v>
      </c>
      <c r="C29" s="39"/>
      <c r="D29" s="40">
        <v>30</v>
      </c>
      <c r="E29" s="40">
        <v>100</v>
      </c>
      <c r="F29" s="41">
        <v>0.02</v>
      </c>
      <c r="G29" s="41">
        <v>0.3</v>
      </c>
      <c r="H29" s="39" t="s">
        <v>121</v>
      </c>
      <c r="I29" s="39" t="s">
        <v>122</v>
      </c>
      <c r="J29" s="39" t="s">
        <v>172</v>
      </c>
      <c r="K29" s="40">
        <v>315</v>
      </c>
      <c r="L29" s="40">
        <v>5</v>
      </c>
      <c r="M29" s="40">
        <v>8</v>
      </c>
      <c r="N29" s="45">
        <v>5.235602094240837E-2</v>
      </c>
      <c r="O29" s="43">
        <v>2365</v>
      </c>
      <c r="P29" s="40">
        <v>130</v>
      </c>
      <c r="Q29" s="39" t="s">
        <v>173</v>
      </c>
      <c r="R29" s="40">
        <v>315</v>
      </c>
      <c r="S29" s="39" t="s">
        <v>173</v>
      </c>
      <c r="T29" s="39" t="s">
        <v>125</v>
      </c>
      <c r="U29" s="40">
        <v>315</v>
      </c>
      <c r="V29" s="40">
        <v>45</v>
      </c>
      <c r="W29" s="40">
        <v>31.819805153394629</v>
      </c>
      <c r="X29" s="40">
        <v>-31.819805153394647</v>
      </c>
      <c r="Y29" s="40">
        <v>-11.89</v>
      </c>
      <c r="Z29" s="40">
        <v>0</v>
      </c>
      <c r="AA29" s="40">
        <v>18.150000000000002</v>
      </c>
      <c r="AB29" s="40">
        <v>90</v>
      </c>
      <c r="AC29" s="40">
        <v>32</v>
      </c>
      <c r="AD29" s="40">
        <v>0</v>
      </c>
      <c r="AE29" s="40">
        <v>90</v>
      </c>
      <c r="AF29" s="40">
        <v>3</v>
      </c>
      <c r="AG29" s="44" t="s">
        <v>176</v>
      </c>
      <c r="AH29" s="40">
        <f>VLOOKUP($A29,'[3]Script-GA Events'!$A$12:$AM$102,34,FALSE)</f>
        <v>5</v>
      </c>
      <c r="AI29" s="40">
        <f>VLOOKUP($A29,'[3]Script-GA Events'!$A$12:$AM$102,35,FALSE)</f>
        <v>2</v>
      </c>
      <c r="AJ29" s="45">
        <f>VLOOKUP($A29,'[3]Script-GA Events'!$A$12:$AM$102,36,FALSE)</f>
        <v>8.9285714285714288E-2</v>
      </c>
      <c r="AK29" s="39">
        <f t="shared" si="1"/>
        <v>500</v>
      </c>
      <c r="AL29" s="44" t="str">
        <f t="shared" si="0"/>
        <v>GI\seed3\GA-03c_R_SubCase-1.dat</v>
      </c>
    </row>
    <row r="30" spans="1:38" x14ac:dyDescent="0.25">
      <c r="A30" s="37">
        <v>43</v>
      </c>
      <c r="B30" s="38" t="s">
        <v>177</v>
      </c>
      <c r="C30" s="39"/>
      <c r="D30" s="40">
        <v>30</v>
      </c>
      <c r="E30" s="40">
        <v>100</v>
      </c>
      <c r="F30" s="41">
        <v>0.02</v>
      </c>
      <c r="G30" s="41">
        <v>0.3</v>
      </c>
      <c r="H30" s="39" t="s">
        <v>121</v>
      </c>
      <c r="I30" s="39" t="s">
        <v>122</v>
      </c>
      <c r="J30" s="39" t="s">
        <v>172</v>
      </c>
      <c r="K30" s="40">
        <v>315</v>
      </c>
      <c r="L30" s="40">
        <v>5</v>
      </c>
      <c r="M30" s="40">
        <v>8</v>
      </c>
      <c r="N30" s="45">
        <v>5.235602094240837E-2</v>
      </c>
      <c r="O30" s="43">
        <v>2365</v>
      </c>
      <c r="P30" s="40">
        <v>219.5</v>
      </c>
      <c r="Q30" s="39" t="s">
        <v>173</v>
      </c>
      <c r="R30" s="40">
        <v>315</v>
      </c>
      <c r="S30" s="39" t="s">
        <v>173</v>
      </c>
      <c r="T30" s="39" t="s">
        <v>125</v>
      </c>
      <c r="U30" s="40">
        <v>315</v>
      </c>
      <c r="V30" s="40">
        <v>45</v>
      </c>
      <c r="W30" s="40">
        <v>31.819805153394629</v>
      </c>
      <c r="X30" s="40">
        <v>-31.819805153394647</v>
      </c>
      <c r="Y30" s="40">
        <v>-11.89</v>
      </c>
      <c r="Z30" s="40">
        <v>0</v>
      </c>
      <c r="AA30" s="40">
        <v>18.150000000000002</v>
      </c>
      <c r="AB30" s="40">
        <v>90</v>
      </c>
      <c r="AC30" s="40">
        <v>32</v>
      </c>
      <c r="AD30" s="40">
        <v>0</v>
      </c>
      <c r="AE30" s="40">
        <v>90</v>
      </c>
      <c r="AF30" s="40">
        <v>3</v>
      </c>
      <c r="AG30" s="44" t="s">
        <v>178</v>
      </c>
      <c r="AH30" s="40">
        <f>VLOOKUP($A30,'[3]Script-GA Events'!$A$12:$AM$102,34,FALSE)</f>
        <v>5</v>
      </c>
      <c r="AI30" s="40">
        <f>VLOOKUP($A30,'[3]Script-GA Events'!$A$12:$AM$102,35,FALSE)</f>
        <v>2</v>
      </c>
      <c r="AJ30" s="45">
        <f>VLOOKUP($A30,'[3]Script-GA Events'!$A$12:$AM$102,36,FALSE)</f>
        <v>8.9285714285714288E-2</v>
      </c>
      <c r="AK30" s="39">
        <f t="shared" si="1"/>
        <v>500</v>
      </c>
      <c r="AL30" s="44" t="str">
        <f t="shared" si="0"/>
        <v>GI\seed3\GA-03c_R_SubCase-2.dat</v>
      </c>
    </row>
    <row r="31" spans="1:38" x14ac:dyDescent="0.25">
      <c r="A31" s="37">
        <v>47</v>
      </c>
      <c r="B31" s="38" t="s">
        <v>179</v>
      </c>
      <c r="C31" s="39"/>
      <c r="D31" s="40">
        <v>30</v>
      </c>
      <c r="E31" s="40">
        <v>100</v>
      </c>
      <c r="F31" s="41">
        <v>0.02</v>
      </c>
      <c r="G31" s="41">
        <v>0.3</v>
      </c>
      <c r="H31" s="39" t="s">
        <v>121</v>
      </c>
      <c r="I31" s="39" t="s">
        <v>122</v>
      </c>
      <c r="J31" s="39" t="s">
        <v>180</v>
      </c>
      <c r="K31" s="40">
        <v>45</v>
      </c>
      <c r="L31" s="40">
        <v>5</v>
      </c>
      <c r="M31" s="40">
        <v>8</v>
      </c>
      <c r="N31" s="45">
        <v>4.7596382674916705E-2</v>
      </c>
      <c r="O31" s="43">
        <v>2365</v>
      </c>
      <c r="P31" s="40">
        <v>10286.6</v>
      </c>
      <c r="Q31" s="39" t="s">
        <v>181</v>
      </c>
      <c r="R31" s="40">
        <v>45</v>
      </c>
      <c r="S31" s="39" t="s">
        <v>181</v>
      </c>
      <c r="T31" s="39" t="s">
        <v>165</v>
      </c>
      <c r="U31" s="40">
        <v>45</v>
      </c>
      <c r="V31" s="40">
        <v>45</v>
      </c>
      <c r="W31" s="40">
        <v>31.81980515339464</v>
      </c>
      <c r="X31" s="40">
        <v>31.819805153394636</v>
      </c>
      <c r="Y31" s="40">
        <v>-24.5</v>
      </c>
      <c r="Z31" s="40">
        <v>0</v>
      </c>
      <c r="AA31" s="40">
        <v>18.150000000000002</v>
      </c>
      <c r="AB31" s="40">
        <v>90</v>
      </c>
      <c r="AC31" s="40">
        <v>32</v>
      </c>
      <c r="AD31" s="40">
        <v>0</v>
      </c>
      <c r="AE31" s="40">
        <v>90</v>
      </c>
      <c r="AF31" s="40">
        <v>3</v>
      </c>
      <c r="AG31" s="44" t="s">
        <v>182</v>
      </c>
      <c r="AH31" s="40">
        <f>VLOOKUP($A31,'[3]Script-GA Events'!$A$12:$AM$102,34,FALSE)</f>
        <v>5</v>
      </c>
      <c r="AI31" s="40">
        <f>VLOOKUP($A31,'[3]Script-GA Events'!$A$12:$AM$102,35,FALSE)</f>
        <v>2</v>
      </c>
      <c r="AJ31" s="45">
        <f>VLOOKUP($A31,'[3]Script-GA Events'!$A$12:$AM$102,36,FALSE)</f>
        <v>8.1168831168831168E-2</v>
      </c>
      <c r="AK31" s="39">
        <f t="shared" si="1"/>
        <v>500</v>
      </c>
      <c r="AL31" s="44" t="str">
        <f t="shared" si="0"/>
        <v>GI\seed3\GA-03d_H_SubCase-1.dat</v>
      </c>
    </row>
    <row r="32" spans="1:38" x14ac:dyDescent="0.25">
      <c r="A32" s="37">
        <v>52</v>
      </c>
      <c r="B32" s="38" t="s">
        <v>185</v>
      </c>
      <c r="C32" s="39"/>
      <c r="D32" s="40">
        <v>30</v>
      </c>
      <c r="E32" s="40">
        <v>100</v>
      </c>
      <c r="F32" s="41">
        <v>0.02</v>
      </c>
      <c r="G32" s="41">
        <v>0.3</v>
      </c>
      <c r="H32" s="39" t="s">
        <v>121</v>
      </c>
      <c r="I32" s="39" t="s">
        <v>122</v>
      </c>
      <c r="J32" s="39" t="s">
        <v>180</v>
      </c>
      <c r="K32" s="40">
        <v>45</v>
      </c>
      <c r="L32" s="40">
        <v>5</v>
      </c>
      <c r="M32" s="40">
        <v>8</v>
      </c>
      <c r="N32" s="45">
        <v>5.235602094240837E-2</v>
      </c>
      <c r="O32" s="43">
        <v>2365</v>
      </c>
      <c r="P32" s="40">
        <v>130</v>
      </c>
      <c r="Q32" s="39" t="s">
        <v>181</v>
      </c>
      <c r="R32" s="40">
        <v>45</v>
      </c>
      <c r="S32" s="39" t="s">
        <v>181</v>
      </c>
      <c r="T32" s="39" t="s">
        <v>125</v>
      </c>
      <c r="U32" s="40">
        <v>45</v>
      </c>
      <c r="V32" s="40">
        <v>45</v>
      </c>
      <c r="W32" s="40">
        <v>31.81980515339464</v>
      </c>
      <c r="X32" s="40">
        <v>31.819805153394636</v>
      </c>
      <c r="Y32" s="40">
        <v>-11.89</v>
      </c>
      <c r="Z32" s="40">
        <v>0</v>
      </c>
      <c r="AA32" s="40">
        <v>18.150000000000002</v>
      </c>
      <c r="AB32" s="40">
        <v>90</v>
      </c>
      <c r="AC32" s="40">
        <v>32</v>
      </c>
      <c r="AD32" s="40">
        <v>0</v>
      </c>
      <c r="AE32" s="40">
        <v>90</v>
      </c>
      <c r="AF32" s="40">
        <v>3</v>
      </c>
      <c r="AG32" s="44" t="s">
        <v>186</v>
      </c>
      <c r="AH32" s="40">
        <f>VLOOKUP($A32,'[3]Script-GA Events'!$A$12:$AM$102,34,FALSE)</f>
        <v>5</v>
      </c>
      <c r="AI32" s="40">
        <f>VLOOKUP($A32,'[3]Script-GA Events'!$A$12:$AM$102,35,FALSE)</f>
        <v>2</v>
      </c>
      <c r="AJ32" s="45">
        <f>VLOOKUP($A32,'[3]Script-GA Events'!$A$12:$AM$102,36,FALSE)</f>
        <v>8.9285714285714288E-2</v>
      </c>
      <c r="AK32" s="39">
        <f t="shared" si="1"/>
        <v>500</v>
      </c>
      <c r="AL32" s="44" t="str">
        <f t="shared" si="0"/>
        <v>GI\seed3\GA-03d_R_SubCase-1.dat</v>
      </c>
    </row>
    <row r="33" spans="1:38" x14ac:dyDescent="0.25">
      <c r="A33" s="37">
        <v>52</v>
      </c>
      <c r="B33" s="38" t="s">
        <v>187</v>
      </c>
      <c r="C33" s="39"/>
      <c r="D33" s="40">
        <v>30</v>
      </c>
      <c r="E33" s="40">
        <v>100</v>
      </c>
      <c r="F33" s="41">
        <v>0.02</v>
      </c>
      <c r="G33" s="41">
        <v>0.3</v>
      </c>
      <c r="H33" s="39" t="s">
        <v>121</v>
      </c>
      <c r="I33" s="39" t="s">
        <v>122</v>
      </c>
      <c r="J33" s="39" t="s">
        <v>180</v>
      </c>
      <c r="K33" s="40">
        <v>45</v>
      </c>
      <c r="L33" s="40">
        <v>5</v>
      </c>
      <c r="M33" s="40">
        <v>8</v>
      </c>
      <c r="N33" s="45">
        <v>5.235602094240837E-2</v>
      </c>
      <c r="O33" s="43">
        <v>2365</v>
      </c>
      <c r="P33" s="40">
        <v>219.60000000000002</v>
      </c>
      <c r="Q33" s="39" t="s">
        <v>181</v>
      </c>
      <c r="R33" s="40">
        <v>45</v>
      </c>
      <c r="S33" s="39" t="s">
        <v>181</v>
      </c>
      <c r="T33" s="39" t="s">
        <v>125</v>
      </c>
      <c r="U33" s="40">
        <v>45</v>
      </c>
      <c r="V33" s="40">
        <v>45</v>
      </c>
      <c r="W33" s="40">
        <v>31.81980515339464</v>
      </c>
      <c r="X33" s="40">
        <v>31.819805153394636</v>
      </c>
      <c r="Y33" s="40">
        <v>-11.89</v>
      </c>
      <c r="Z33" s="40">
        <v>0</v>
      </c>
      <c r="AA33" s="40">
        <v>18.150000000000002</v>
      </c>
      <c r="AB33" s="40">
        <v>90</v>
      </c>
      <c r="AC33" s="40">
        <v>32</v>
      </c>
      <c r="AD33" s="40">
        <v>0</v>
      </c>
      <c r="AE33" s="40">
        <v>90</v>
      </c>
      <c r="AF33" s="40">
        <v>3</v>
      </c>
      <c r="AG33" s="44" t="s">
        <v>188</v>
      </c>
      <c r="AH33" s="40">
        <f>VLOOKUP($A33,'[3]Script-GA Events'!$A$12:$AM$102,34,FALSE)</f>
        <v>5</v>
      </c>
      <c r="AI33" s="40">
        <f>VLOOKUP($A33,'[3]Script-GA Events'!$A$12:$AM$102,35,FALSE)</f>
        <v>2</v>
      </c>
      <c r="AJ33" s="45">
        <f>VLOOKUP($A33,'[3]Script-GA Events'!$A$12:$AM$102,36,FALSE)</f>
        <v>8.9285714285714288E-2</v>
      </c>
      <c r="AK33" s="39">
        <f t="shared" si="1"/>
        <v>500</v>
      </c>
      <c r="AL33" s="44" t="str">
        <f t="shared" si="0"/>
        <v>GI\seed3\GA-03d_R_SubCase-2.dat</v>
      </c>
    </row>
    <row r="34" spans="1:38" x14ac:dyDescent="0.25">
      <c r="A34" s="37">
        <v>60</v>
      </c>
      <c r="B34" s="38" t="s">
        <v>189</v>
      </c>
      <c r="C34" s="39"/>
      <c r="D34" s="40">
        <v>30</v>
      </c>
      <c r="E34" s="40">
        <v>100</v>
      </c>
      <c r="F34" s="41">
        <v>0.02</v>
      </c>
      <c r="G34" s="41">
        <v>0.3</v>
      </c>
      <c r="H34" s="39" t="s">
        <v>121</v>
      </c>
      <c r="I34" s="39" t="s">
        <v>122</v>
      </c>
      <c r="J34" s="39" t="s">
        <v>190</v>
      </c>
      <c r="K34" s="40">
        <v>180</v>
      </c>
      <c r="L34" s="40">
        <v>5</v>
      </c>
      <c r="M34" s="40">
        <v>8</v>
      </c>
      <c r="N34" s="45">
        <v>5.8173356602675967E-2</v>
      </c>
      <c r="O34" s="43">
        <v>2365</v>
      </c>
      <c r="P34" s="40">
        <v>105.80000000000001</v>
      </c>
      <c r="Q34" s="39" t="s">
        <v>191</v>
      </c>
      <c r="R34" s="40">
        <v>180</v>
      </c>
      <c r="S34" s="39" t="s">
        <v>191</v>
      </c>
      <c r="T34" s="39" t="s">
        <v>125</v>
      </c>
      <c r="U34" s="40">
        <v>180</v>
      </c>
      <c r="V34" s="40">
        <v>45</v>
      </c>
      <c r="W34" s="40">
        <v>-45</v>
      </c>
      <c r="X34" s="40">
        <v>5.5107285922006977E-15</v>
      </c>
      <c r="Y34" s="40">
        <v>-11.89</v>
      </c>
      <c r="Z34" s="40">
        <v>0</v>
      </c>
      <c r="AA34" s="40">
        <v>18.150000000000002</v>
      </c>
      <c r="AB34" s="40">
        <v>90</v>
      </c>
      <c r="AC34" s="40">
        <v>32</v>
      </c>
      <c r="AD34" s="40">
        <v>0</v>
      </c>
      <c r="AE34" s="40">
        <v>90</v>
      </c>
      <c r="AF34" s="40">
        <v>3</v>
      </c>
      <c r="AG34" s="44" t="s">
        <v>192</v>
      </c>
      <c r="AH34" s="40">
        <f>VLOOKUP($A34,'[3]Script-GA Events'!$A$12:$AM$102,34,FALSE)</f>
        <v>5</v>
      </c>
      <c r="AI34" s="40">
        <f>VLOOKUP($A34,'[3]Script-GA Events'!$A$12:$AM$102,35,FALSE)</f>
        <v>2</v>
      </c>
      <c r="AJ34" s="45">
        <f>VLOOKUP($A34,'[3]Script-GA Events'!$A$12:$AM$102,36,FALSE)</f>
        <v>9.9206349206349201E-2</v>
      </c>
      <c r="AK34" s="39">
        <f t="shared" si="1"/>
        <v>500</v>
      </c>
      <c r="AL34" s="44" t="str">
        <f t="shared" si="0"/>
        <v>GI\seed3\GA-04a_H_SubCase-1.dat</v>
      </c>
    </row>
    <row r="35" spans="1:38" x14ac:dyDescent="0.25">
      <c r="A35" s="37">
        <v>60</v>
      </c>
      <c r="B35" s="38" t="s">
        <v>193</v>
      </c>
      <c r="C35" s="39"/>
      <c r="D35" s="40">
        <v>30</v>
      </c>
      <c r="E35" s="40">
        <v>100</v>
      </c>
      <c r="F35" s="41">
        <v>0.02</v>
      </c>
      <c r="G35" s="41">
        <v>0.3</v>
      </c>
      <c r="H35" s="39" t="s">
        <v>121</v>
      </c>
      <c r="I35" s="39" t="s">
        <v>122</v>
      </c>
      <c r="J35" s="39" t="s">
        <v>190</v>
      </c>
      <c r="K35" s="40">
        <v>180</v>
      </c>
      <c r="L35" s="40">
        <v>5</v>
      </c>
      <c r="M35" s="40">
        <v>8</v>
      </c>
      <c r="N35" s="45">
        <v>5.8173356602675967E-2</v>
      </c>
      <c r="O35" s="43">
        <v>2365</v>
      </c>
      <c r="P35" s="40">
        <v>9551.1</v>
      </c>
      <c r="Q35" s="39" t="s">
        <v>191</v>
      </c>
      <c r="R35" s="40">
        <v>180</v>
      </c>
      <c r="S35" s="39" t="s">
        <v>191</v>
      </c>
      <c r="T35" s="39" t="s">
        <v>125</v>
      </c>
      <c r="U35" s="40">
        <v>180</v>
      </c>
      <c r="V35" s="40">
        <v>45</v>
      </c>
      <c r="W35" s="40">
        <v>-45</v>
      </c>
      <c r="X35" s="40">
        <v>5.5107285922006977E-15</v>
      </c>
      <c r="Y35" s="40">
        <v>-11.89</v>
      </c>
      <c r="Z35" s="40">
        <v>0</v>
      </c>
      <c r="AA35" s="40">
        <v>18.150000000000002</v>
      </c>
      <c r="AB35" s="40">
        <v>90</v>
      </c>
      <c r="AC35" s="40">
        <v>32</v>
      </c>
      <c r="AD35" s="40">
        <v>0</v>
      </c>
      <c r="AE35" s="40">
        <v>90</v>
      </c>
      <c r="AF35" s="40">
        <v>3</v>
      </c>
      <c r="AG35" s="44" t="s">
        <v>194</v>
      </c>
      <c r="AH35" s="40">
        <f>VLOOKUP($A35,'[3]Script-GA Events'!$A$12:$AM$102,34,FALSE)</f>
        <v>5</v>
      </c>
      <c r="AI35" s="40">
        <f>VLOOKUP($A35,'[3]Script-GA Events'!$A$12:$AM$102,35,FALSE)</f>
        <v>2</v>
      </c>
      <c r="AJ35" s="45">
        <f>VLOOKUP($A35,'[3]Script-GA Events'!$A$12:$AM$102,36,FALSE)</f>
        <v>9.9206349206349201E-2</v>
      </c>
      <c r="AK35" s="39">
        <f t="shared" si="1"/>
        <v>500</v>
      </c>
      <c r="AL35" s="44" t="str">
        <f t="shared" si="0"/>
        <v>GI\seed3\GA-04a_H_SubCase-2.dat</v>
      </c>
    </row>
    <row r="36" spans="1:38" x14ac:dyDescent="0.25">
      <c r="A36" s="37">
        <v>54</v>
      </c>
      <c r="B36" s="38" t="s">
        <v>195</v>
      </c>
      <c r="C36" s="39"/>
      <c r="D36" s="40">
        <v>30</v>
      </c>
      <c r="E36" s="40">
        <v>100</v>
      </c>
      <c r="F36" s="41">
        <v>0.02</v>
      </c>
      <c r="G36" s="41">
        <v>0.3</v>
      </c>
      <c r="H36" s="39" t="s">
        <v>121</v>
      </c>
      <c r="I36" s="39" t="s">
        <v>122</v>
      </c>
      <c r="J36" s="39" t="s">
        <v>190</v>
      </c>
      <c r="K36" s="40">
        <v>180</v>
      </c>
      <c r="L36" s="40">
        <v>5</v>
      </c>
      <c r="M36" s="40">
        <v>8</v>
      </c>
      <c r="N36" s="45">
        <v>5.8173356602675967E-2</v>
      </c>
      <c r="O36" s="43">
        <v>2365</v>
      </c>
      <c r="P36" s="40">
        <v>8131.6</v>
      </c>
      <c r="Q36" s="39" t="s">
        <v>191</v>
      </c>
      <c r="R36" s="40">
        <v>180</v>
      </c>
      <c r="S36" s="39" t="s">
        <v>191</v>
      </c>
      <c r="T36" s="39" t="s">
        <v>165</v>
      </c>
      <c r="U36" s="40">
        <v>180</v>
      </c>
      <c r="V36" s="40">
        <v>45</v>
      </c>
      <c r="W36" s="40">
        <v>-45</v>
      </c>
      <c r="X36" s="40">
        <v>5.5107285922006977E-15</v>
      </c>
      <c r="Y36" s="40">
        <v>-24.5</v>
      </c>
      <c r="Z36" s="40">
        <v>0</v>
      </c>
      <c r="AA36" s="40">
        <v>18.150000000000002</v>
      </c>
      <c r="AB36" s="40">
        <v>90</v>
      </c>
      <c r="AC36" s="40">
        <v>32</v>
      </c>
      <c r="AD36" s="40">
        <v>0</v>
      </c>
      <c r="AE36" s="40">
        <v>90</v>
      </c>
      <c r="AF36" s="40">
        <v>3</v>
      </c>
      <c r="AG36" s="44" t="s">
        <v>196</v>
      </c>
      <c r="AH36" s="40">
        <f>VLOOKUP($A36,'[3]Script-GA Events'!$A$12:$AM$102,34,FALSE)</f>
        <v>5</v>
      </c>
      <c r="AI36" s="40">
        <f>VLOOKUP($A36,'[3]Script-GA Events'!$A$12:$AM$102,35,FALSE)</f>
        <v>2</v>
      </c>
      <c r="AJ36" s="45">
        <f>VLOOKUP($A36,'[3]Script-GA Events'!$A$12:$AM$102,36,FALSE)</f>
        <v>9.9206349206349201E-2</v>
      </c>
      <c r="AK36" s="39">
        <f t="shared" si="1"/>
        <v>500</v>
      </c>
      <c r="AL36" s="44" t="str">
        <f t="shared" si="0"/>
        <v>GI\seed3\GA-04a_R_SubCase-1.dat</v>
      </c>
    </row>
    <row r="37" spans="1:38" x14ac:dyDescent="0.25">
      <c r="A37" s="37">
        <v>63</v>
      </c>
      <c r="B37" s="38" t="s">
        <v>197</v>
      </c>
      <c r="C37" s="39"/>
      <c r="D37" s="40">
        <v>30</v>
      </c>
      <c r="E37" s="40">
        <v>100</v>
      </c>
      <c r="F37" s="41">
        <v>0.02</v>
      </c>
      <c r="G37" s="41">
        <v>0.3</v>
      </c>
      <c r="H37" s="39" t="s">
        <v>121</v>
      </c>
      <c r="I37" s="39" t="s">
        <v>122</v>
      </c>
      <c r="J37" s="39" t="s">
        <v>198</v>
      </c>
      <c r="K37" s="40">
        <v>360</v>
      </c>
      <c r="L37" s="40">
        <v>5</v>
      </c>
      <c r="M37" s="40">
        <v>8</v>
      </c>
      <c r="N37" s="45">
        <v>5.8173356602675967E-2</v>
      </c>
      <c r="O37" s="43">
        <v>2365</v>
      </c>
      <c r="P37" s="40">
        <v>2814.1000000000004</v>
      </c>
      <c r="Q37" s="39" t="s">
        <v>199</v>
      </c>
      <c r="R37" s="40">
        <v>360</v>
      </c>
      <c r="S37" s="39" t="s">
        <v>199</v>
      </c>
      <c r="T37" s="39" t="s">
        <v>165</v>
      </c>
      <c r="U37" s="40">
        <v>360</v>
      </c>
      <c r="V37" s="40">
        <v>45</v>
      </c>
      <c r="W37" s="40">
        <v>45</v>
      </c>
      <c r="X37" s="40">
        <v>-1.1021457184401395E-14</v>
      </c>
      <c r="Y37" s="40">
        <v>-24.5</v>
      </c>
      <c r="Z37" s="40">
        <v>0</v>
      </c>
      <c r="AA37" s="40">
        <v>18.150000000000002</v>
      </c>
      <c r="AB37" s="40">
        <v>90</v>
      </c>
      <c r="AC37" s="40">
        <v>32</v>
      </c>
      <c r="AD37" s="40">
        <v>0</v>
      </c>
      <c r="AE37" s="40">
        <v>90</v>
      </c>
      <c r="AF37" s="40">
        <v>3</v>
      </c>
      <c r="AG37" s="44" t="s">
        <v>200</v>
      </c>
      <c r="AH37" s="40">
        <f>VLOOKUP($A37,'[3]Script-GA Events'!$A$12:$AM$102,34,FALSE)</f>
        <v>5</v>
      </c>
      <c r="AI37" s="40">
        <f>VLOOKUP($A37,'[3]Script-GA Events'!$A$12:$AM$102,35,FALSE)</f>
        <v>2</v>
      </c>
      <c r="AJ37" s="45">
        <f>VLOOKUP($A37,'[3]Script-GA Events'!$A$12:$AM$102,36,FALSE)</f>
        <v>9.9206349206349201E-2</v>
      </c>
      <c r="AK37" s="39">
        <f t="shared" si="1"/>
        <v>500</v>
      </c>
      <c r="AL37" s="44" t="str">
        <f t="shared" si="0"/>
        <v>GI\seed3\GA-04b_H_R_SubCase-1.dat</v>
      </c>
    </row>
    <row r="38" spans="1:38" x14ac:dyDescent="0.25">
      <c r="A38" s="37">
        <v>63</v>
      </c>
      <c r="B38" s="38" t="s">
        <v>201</v>
      </c>
      <c r="C38" s="39"/>
      <c r="D38" s="40">
        <v>30</v>
      </c>
      <c r="E38" s="40">
        <v>100</v>
      </c>
      <c r="F38" s="41">
        <v>0.02</v>
      </c>
      <c r="G38" s="41">
        <v>0.3</v>
      </c>
      <c r="H38" s="39" t="s">
        <v>121</v>
      </c>
      <c r="I38" s="39" t="s">
        <v>122</v>
      </c>
      <c r="J38" s="39" t="s">
        <v>198</v>
      </c>
      <c r="K38" s="40">
        <v>360</v>
      </c>
      <c r="L38" s="40">
        <v>5</v>
      </c>
      <c r="M38" s="40">
        <v>8</v>
      </c>
      <c r="N38" s="45">
        <v>5.8173356602675967E-2</v>
      </c>
      <c r="O38" s="43">
        <v>2365</v>
      </c>
      <c r="P38" s="40">
        <v>8136.6</v>
      </c>
      <c r="Q38" s="39" t="s">
        <v>199</v>
      </c>
      <c r="R38" s="40">
        <v>360</v>
      </c>
      <c r="S38" s="39" t="s">
        <v>199</v>
      </c>
      <c r="T38" s="39" t="s">
        <v>165</v>
      </c>
      <c r="U38" s="40">
        <v>360</v>
      </c>
      <c r="V38" s="40">
        <v>45</v>
      </c>
      <c r="W38" s="40">
        <v>45</v>
      </c>
      <c r="X38" s="40">
        <v>-1.1021457184401395E-14</v>
      </c>
      <c r="Y38" s="40">
        <v>-24.5</v>
      </c>
      <c r="Z38" s="40">
        <v>0</v>
      </c>
      <c r="AA38" s="40">
        <v>18.150000000000002</v>
      </c>
      <c r="AB38" s="40">
        <v>90</v>
      </c>
      <c r="AC38" s="40">
        <v>32</v>
      </c>
      <c r="AD38" s="40">
        <v>0</v>
      </c>
      <c r="AE38" s="40">
        <v>90</v>
      </c>
      <c r="AF38" s="40">
        <v>3</v>
      </c>
      <c r="AG38" s="44" t="s">
        <v>202</v>
      </c>
      <c r="AH38" s="40">
        <f>VLOOKUP($A38,'[3]Script-GA Events'!$A$12:$AM$102,34,FALSE)</f>
        <v>5</v>
      </c>
      <c r="AI38" s="40">
        <f>VLOOKUP($A38,'[3]Script-GA Events'!$A$12:$AM$102,35,FALSE)</f>
        <v>2</v>
      </c>
      <c r="AJ38" s="45">
        <f>VLOOKUP($A38,'[3]Script-GA Events'!$A$12:$AM$102,36,FALSE)</f>
        <v>9.9206349206349201E-2</v>
      </c>
      <c r="AK38" s="39">
        <f t="shared" si="1"/>
        <v>500</v>
      </c>
      <c r="AL38" s="44" t="str">
        <f t="shared" si="0"/>
        <v>GI\seed3\GA-04b_H_R_SubCase-2.dat</v>
      </c>
    </row>
    <row r="39" spans="1:38" x14ac:dyDescent="0.25">
      <c r="A39" s="37">
        <v>78</v>
      </c>
      <c r="B39" s="38" t="s">
        <v>203</v>
      </c>
      <c r="C39" s="39"/>
      <c r="D39" s="40">
        <v>30</v>
      </c>
      <c r="E39" s="40">
        <v>100</v>
      </c>
      <c r="F39" s="41">
        <v>0.02</v>
      </c>
      <c r="G39" s="41">
        <v>0.3</v>
      </c>
      <c r="H39" s="39" t="s">
        <v>121</v>
      </c>
      <c r="I39" s="39" t="s">
        <v>122</v>
      </c>
      <c r="J39" s="39" t="s">
        <v>144</v>
      </c>
      <c r="K39" s="40">
        <v>90</v>
      </c>
      <c r="L39" s="40">
        <v>2.7</v>
      </c>
      <c r="M39" s="40">
        <v>8</v>
      </c>
      <c r="N39" s="45">
        <v>8.1103000811030002E-2</v>
      </c>
      <c r="O39" s="43">
        <v>2365</v>
      </c>
      <c r="P39" s="40">
        <v>6648.4000000000005</v>
      </c>
      <c r="Q39" s="39" t="s">
        <v>143</v>
      </c>
      <c r="R39" s="40">
        <v>90</v>
      </c>
      <c r="S39" s="39" t="s">
        <v>143</v>
      </c>
      <c r="T39" s="39" t="s">
        <v>125</v>
      </c>
      <c r="U39" s="40">
        <v>90</v>
      </c>
      <c r="V39" s="40">
        <v>45</v>
      </c>
      <c r="W39" s="40">
        <v>2.7553642961003488E-15</v>
      </c>
      <c r="X39" s="40">
        <v>45</v>
      </c>
      <c r="Y39" s="40">
        <v>-11.89</v>
      </c>
      <c r="Z39" s="40">
        <v>0</v>
      </c>
      <c r="AA39" s="40">
        <v>18.150000000000002</v>
      </c>
      <c r="AB39" s="40">
        <v>90</v>
      </c>
      <c r="AC39" s="40">
        <v>32</v>
      </c>
      <c r="AD39" s="40">
        <v>0</v>
      </c>
      <c r="AE39" s="40">
        <v>90</v>
      </c>
      <c r="AF39" s="40">
        <v>3</v>
      </c>
      <c r="AG39" s="44" t="s">
        <v>204</v>
      </c>
      <c r="AH39" s="40">
        <f>VLOOKUP($A39,'[3]Script-GA Events'!$A$12:$AM$102,34,FALSE)</f>
        <v>2.7</v>
      </c>
      <c r="AI39" s="40">
        <f>VLOOKUP($A39,'[3]Script-GA Events'!$A$12:$AM$102,35,FALSE)</f>
        <v>2</v>
      </c>
      <c r="AJ39" s="45">
        <f>VLOOKUP($A39,'[3]Script-GA Events'!$A$12:$AM$102,36,FALSE)</f>
        <v>0.13550135501355015</v>
      </c>
      <c r="AK39" s="39">
        <f t="shared" si="1"/>
        <v>500</v>
      </c>
      <c r="AL39" s="44" t="str">
        <f t="shared" si="0"/>
        <v>GI\seed3\GA-05_H_SubCase-1.dat</v>
      </c>
    </row>
    <row r="40" spans="1:38" x14ac:dyDescent="0.25">
      <c r="A40" s="37">
        <v>78</v>
      </c>
      <c r="B40" s="38" t="s">
        <v>548</v>
      </c>
      <c r="C40" s="39"/>
      <c r="D40" s="40">
        <v>30</v>
      </c>
      <c r="E40" s="40">
        <v>100</v>
      </c>
      <c r="F40" s="41">
        <v>0.02</v>
      </c>
      <c r="G40" s="41">
        <v>0.3</v>
      </c>
      <c r="H40" s="39" t="s">
        <v>121</v>
      </c>
      <c r="I40" s="39" t="s">
        <v>122</v>
      </c>
      <c r="J40" s="39" t="s">
        <v>144</v>
      </c>
      <c r="K40" s="40">
        <v>90</v>
      </c>
      <c r="L40" s="40">
        <v>2.7</v>
      </c>
      <c r="M40" s="40">
        <v>8</v>
      </c>
      <c r="N40" s="45">
        <v>8.1103000811030002E-2</v>
      </c>
      <c r="O40" s="43">
        <v>2365</v>
      </c>
      <c r="P40" s="40">
        <v>9241.3000000000011</v>
      </c>
      <c r="Q40" s="39" t="s">
        <v>143</v>
      </c>
      <c r="R40" s="40">
        <v>90</v>
      </c>
      <c r="S40" s="39" t="s">
        <v>143</v>
      </c>
      <c r="T40" s="39" t="s">
        <v>125</v>
      </c>
      <c r="U40" s="40">
        <v>90</v>
      </c>
      <c r="V40" s="40">
        <v>45</v>
      </c>
      <c r="W40" s="40">
        <v>2.7553642961003488E-15</v>
      </c>
      <c r="X40" s="40">
        <v>45</v>
      </c>
      <c r="Y40" s="40">
        <v>-11.89</v>
      </c>
      <c r="Z40" s="40">
        <v>0</v>
      </c>
      <c r="AA40" s="40">
        <v>18.150000000000002</v>
      </c>
      <c r="AB40" s="40">
        <v>90</v>
      </c>
      <c r="AC40" s="40">
        <v>32</v>
      </c>
      <c r="AD40" s="40">
        <v>0</v>
      </c>
      <c r="AE40" s="40">
        <v>90</v>
      </c>
      <c r="AF40" s="40">
        <v>3</v>
      </c>
      <c r="AG40" s="44" t="s">
        <v>549</v>
      </c>
      <c r="AH40" s="40">
        <f>VLOOKUP($A40,'[3]Script-GA Events'!$A$12:$AM$102,34,FALSE)</f>
        <v>2.7</v>
      </c>
      <c r="AI40" s="40">
        <f>VLOOKUP($A40,'[3]Script-GA Events'!$A$12:$AM$102,35,FALSE)</f>
        <v>2</v>
      </c>
      <c r="AJ40" s="45">
        <f>VLOOKUP($A40,'[3]Script-GA Events'!$A$12:$AM$102,36,FALSE)</f>
        <v>0.13550135501355015</v>
      </c>
      <c r="AK40" s="39">
        <f t="shared" si="1"/>
        <v>500</v>
      </c>
      <c r="AL40" s="44" t="str">
        <f t="shared" si="0"/>
        <v>GI\seed3\GA-05_H_SubCase-2.dat</v>
      </c>
    </row>
    <row r="41" spans="1:38" x14ac:dyDescent="0.25">
      <c r="A41" s="37">
        <v>80</v>
      </c>
      <c r="B41" s="38" t="s">
        <v>205</v>
      </c>
      <c r="C41" s="39"/>
      <c r="D41" s="40">
        <v>30</v>
      </c>
      <c r="E41" s="40">
        <v>100</v>
      </c>
      <c r="F41" s="41">
        <v>0.02</v>
      </c>
      <c r="G41" s="41">
        <v>0.3</v>
      </c>
      <c r="H41" s="39" t="s">
        <v>121</v>
      </c>
      <c r="I41" s="39" t="s">
        <v>122</v>
      </c>
      <c r="J41" s="39" t="s">
        <v>144</v>
      </c>
      <c r="K41" s="40">
        <v>90</v>
      </c>
      <c r="L41" s="40">
        <v>2.7</v>
      </c>
      <c r="M41" s="40">
        <v>8</v>
      </c>
      <c r="N41" s="45">
        <v>6.6357000663570004E-2</v>
      </c>
      <c r="O41" s="43">
        <v>2365</v>
      </c>
      <c r="P41" s="40">
        <v>2177.4</v>
      </c>
      <c r="Q41" s="39" t="s">
        <v>143</v>
      </c>
      <c r="R41" s="40">
        <v>90</v>
      </c>
      <c r="S41" s="39" t="s">
        <v>143</v>
      </c>
      <c r="T41" s="39" t="s">
        <v>125</v>
      </c>
      <c r="U41" s="40">
        <v>90</v>
      </c>
      <c r="V41" s="40">
        <v>45</v>
      </c>
      <c r="W41" s="40">
        <v>2.7553642961003488E-15</v>
      </c>
      <c r="X41" s="40">
        <v>45</v>
      </c>
      <c r="Y41" s="40">
        <v>-11.89</v>
      </c>
      <c r="Z41" s="40">
        <v>0</v>
      </c>
      <c r="AA41" s="40">
        <v>18.150000000000002</v>
      </c>
      <c r="AB41" s="40">
        <v>90</v>
      </c>
      <c r="AC41" s="40">
        <v>32</v>
      </c>
      <c r="AD41" s="40">
        <v>0</v>
      </c>
      <c r="AE41" s="40">
        <v>90</v>
      </c>
      <c r="AF41" s="40">
        <v>3</v>
      </c>
      <c r="AG41" s="44" t="s">
        <v>206</v>
      </c>
      <c r="AH41" s="40">
        <f>VLOOKUP($A41,'[3]Script-GA Events'!$A$12:$AM$102,34,FALSE)</f>
        <v>2.7</v>
      </c>
      <c r="AI41" s="40">
        <f>VLOOKUP($A41,'[3]Script-GA Events'!$A$12:$AM$102,35,FALSE)</f>
        <v>2</v>
      </c>
      <c r="AJ41" s="45">
        <f>VLOOKUP($A41,'[3]Script-GA Events'!$A$12:$AM$102,36,FALSE)</f>
        <v>0.11086474501108648</v>
      </c>
      <c r="AK41" s="39">
        <f t="shared" si="1"/>
        <v>500</v>
      </c>
      <c r="AL41" s="44" t="str">
        <f t="shared" si="0"/>
        <v>GI\seed3\GA-05_R_SubCase-1.dat</v>
      </c>
    </row>
    <row r="42" spans="1:38" x14ac:dyDescent="0.25">
      <c r="A42" s="37">
        <v>80</v>
      </c>
      <c r="B42" s="38" t="s">
        <v>207</v>
      </c>
      <c r="C42" s="39"/>
      <c r="D42" s="40">
        <v>30</v>
      </c>
      <c r="E42" s="40">
        <v>100</v>
      </c>
      <c r="F42" s="41">
        <v>0.02</v>
      </c>
      <c r="G42" s="41">
        <v>0.3</v>
      </c>
      <c r="H42" s="39" t="s">
        <v>121</v>
      </c>
      <c r="I42" s="39" t="s">
        <v>122</v>
      </c>
      <c r="J42" s="39" t="s">
        <v>144</v>
      </c>
      <c r="K42" s="40">
        <v>90</v>
      </c>
      <c r="L42" s="40">
        <v>2.7</v>
      </c>
      <c r="M42" s="40">
        <v>8</v>
      </c>
      <c r="N42" s="45">
        <v>6.6357000663570004E-2</v>
      </c>
      <c r="O42" s="43">
        <v>2365</v>
      </c>
      <c r="P42" s="40">
        <v>2919.8</v>
      </c>
      <c r="Q42" s="39" t="s">
        <v>143</v>
      </c>
      <c r="R42" s="40">
        <v>90</v>
      </c>
      <c r="S42" s="39" t="s">
        <v>143</v>
      </c>
      <c r="T42" s="39" t="s">
        <v>125</v>
      </c>
      <c r="U42" s="40">
        <v>90</v>
      </c>
      <c r="V42" s="40">
        <v>45</v>
      </c>
      <c r="W42" s="40">
        <v>2.7553642961003488E-15</v>
      </c>
      <c r="X42" s="40">
        <v>45</v>
      </c>
      <c r="Y42" s="40">
        <v>-11.89</v>
      </c>
      <c r="Z42" s="40">
        <v>0</v>
      </c>
      <c r="AA42" s="40">
        <v>18.150000000000002</v>
      </c>
      <c r="AB42" s="40">
        <v>90</v>
      </c>
      <c r="AC42" s="40">
        <v>32</v>
      </c>
      <c r="AD42" s="40">
        <v>0</v>
      </c>
      <c r="AE42" s="40">
        <v>90</v>
      </c>
      <c r="AF42" s="40">
        <v>3</v>
      </c>
      <c r="AG42" s="44" t="s">
        <v>208</v>
      </c>
      <c r="AH42" s="40">
        <f>VLOOKUP($A42,'[3]Script-GA Events'!$A$12:$AM$102,34,FALSE)</f>
        <v>2.7</v>
      </c>
      <c r="AI42" s="40">
        <f>VLOOKUP($A42,'[3]Script-GA Events'!$A$12:$AM$102,35,FALSE)</f>
        <v>2</v>
      </c>
      <c r="AJ42" s="45">
        <f>VLOOKUP($A42,'[3]Script-GA Events'!$A$12:$AM$102,36,FALSE)</f>
        <v>0.11086474501108648</v>
      </c>
      <c r="AK42" s="39">
        <f t="shared" si="1"/>
        <v>500</v>
      </c>
      <c r="AL42" s="44" t="str">
        <f t="shared" si="0"/>
        <v>GI\seed3\GA-05_R_SubCase-2.dat</v>
      </c>
    </row>
    <row r="43" spans="1:38" x14ac:dyDescent="0.25">
      <c r="A43" s="37">
        <v>80</v>
      </c>
      <c r="B43" s="38" t="s">
        <v>209</v>
      </c>
      <c r="C43" s="39"/>
      <c r="D43" s="40">
        <v>30</v>
      </c>
      <c r="E43" s="40">
        <v>100</v>
      </c>
      <c r="F43" s="41">
        <v>0.02</v>
      </c>
      <c r="G43" s="41">
        <v>0.3</v>
      </c>
      <c r="H43" s="39" t="s">
        <v>121</v>
      </c>
      <c r="I43" s="39" t="s">
        <v>122</v>
      </c>
      <c r="J43" s="39" t="s">
        <v>144</v>
      </c>
      <c r="K43" s="40">
        <v>90</v>
      </c>
      <c r="L43" s="40">
        <v>2.7</v>
      </c>
      <c r="M43" s="40">
        <v>8</v>
      </c>
      <c r="N43" s="45">
        <v>6.6357000663570004E-2</v>
      </c>
      <c r="O43" s="43">
        <v>2365</v>
      </c>
      <c r="P43" s="40">
        <v>5977.9000000000005</v>
      </c>
      <c r="Q43" s="39" t="s">
        <v>143</v>
      </c>
      <c r="R43" s="40">
        <v>90</v>
      </c>
      <c r="S43" s="39" t="s">
        <v>143</v>
      </c>
      <c r="T43" s="39" t="s">
        <v>125</v>
      </c>
      <c r="U43" s="40">
        <v>90</v>
      </c>
      <c r="V43" s="40">
        <v>45</v>
      </c>
      <c r="W43" s="40">
        <v>2.7553642961003488E-15</v>
      </c>
      <c r="X43" s="40">
        <v>45</v>
      </c>
      <c r="Y43" s="40">
        <v>-11.89</v>
      </c>
      <c r="Z43" s="40">
        <v>0</v>
      </c>
      <c r="AA43" s="40">
        <v>18.150000000000002</v>
      </c>
      <c r="AB43" s="40">
        <v>90</v>
      </c>
      <c r="AC43" s="40">
        <v>32</v>
      </c>
      <c r="AD43" s="40">
        <v>0</v>
      </c>
      <c r="AE43" s="40">
        <v>90</v>
      </c>
      <c r="AF43" s="40">
        <v>3</v>
      </c>
      <c r="AG43" s="44" t="s">
        <v>210</v>
      </c>
      <c r="AH43" s="40">
        <f>VLOOKUP($A43,'[3]Script-GA Events'!$A$12:$AM$102,34,FALSE)</f>
        <v>2.7</v>
      </c>
      <c r="AI43" s="40">
        <f>VLOOKUP($A43,'[3]Script-GA Events'!$A$12:$AM$102,35,FALSE)</f>
        <v>2</v>
      </c>
      <c r="AJ43" s="45">
        <f>VLOOKUP($A43,'[3]Script-GA Events'!$A$12:$AM$102,36,FALSE)</f>
        <v>0.11086474501108648</v>
      </c>
      <c r="AK43" s="39">
        <f t="shared" si="1"/>
        <v>500</v>
      </c>
      <c r="AL43" s="44" t="str">
        <f t="shared" si="0"/>
        <v>GI\seed3\GA-05_R_SubCase-3.dat</v>
      </c>
    </row>
    <row r="44" spans="1:38" x14ac:dyDescent="0.25">
      <c r="A44" s="37">
        <v>82</v>
      </c>
      <c r="B44" s="38" t="s">
        <v>211</v>
      </c>
      <c r="C44" s="39"/>
      <c r="D44" s="40">
        <v>30</v>
      </c>
      <c r="E44" s="40">
        <v>100</v>
      </c>
      <c r="F44" s="41">
        <v>0.02</v>
      </c>
      <c r="G44" s="41">
        <v>0.3</v>
      </c>
      <c r="H44" s="39" t="s">
        <v>121</v>
      </c>
      <c r="I44" s="39" t="s">
        <v>122</v>
      </c>
      <c r="J44" s="39" t="s">
        <v>124</v>
      </c>
      <c r="K44" s="40">
        <v>270</v>
      </c>
      <c r="L44" s="40">
        <v>2.7</v>
      </c>
      <c r="M44" s="40">
        <v>8</v>
      </c>
      <c r="N44" s="45">
        <v>7.2992700729927015E-2</v>
      </c>
      <c r="O44" s="43">
        <v>2365</v>
      </c>
      <c r="P44" s="40">
        <v>7737.7000000000007</v>
      </c>
      <c r="Q44" s="39" t="s">
        <v>123</v>
      </c>
      <c r="R44" s="40">
        <v>270</v>
      </c>
      <c r="S44" s="39" t="s">
        <v>123</v>
      </c>
      <c r="T44" s="39" t="s">
        <v>165</v>
      </c>
      <c r="U44" s="40">
        <v>270</v>
      </c>
      <c r="V44" s="40">
        <v>45</v>
      </c>
      <c r="W44" s="40">
        <v>-8.2660928883010465E-15</v>
      </c>
      <c r="X44" s="40">
        <v>-45</v>
      </c>
      <c r="Y44" s="40">
        <v>-24.5</v>
      </c>
      <c r="Z44" s="40">
        <v>0</v>
      </c>
      <c r="AA44" s="40">
        <v>18.150000000000002</v>
      </c>
      <c r="AB44" s="40">
        <v>90</v>
      </c>
      <c r="AC44" s="40">
        <v>32</v>
      </c>
      <c r="AD44" s="40">
        <v>0</v>
      </c>
      <c r="AE44" s="40">
        <v>90</v>
      </c>
      <c r="AF44" s="40">
        <v>3</v>
      </c>
      <c r="AG44" s="44" t="s">
        <v>212</v>
      </c>
      <c r="AH44" s="40">
        <f>VLOOKUP($A44,'[3]Script-GA Events'!$A$12:$AM$102,34,FALSE)</f>
        <v>2.7</v>
      </c>
      <c r="AI44" s="40">
        <f>VLOOKUP($A44,'[3]Script-GA Events'!$A$12:$AM$102,35,FALSE)</f>
        <v>2</v>
      </c>
      <c r="AJ44" s="45">
        <f>VLOOKUP($A44,'[3]Script-GA Events'!$A$12:$AM$102,36,FALSE)</f>
        <v>0.12195121951219513</v>
      </c>
      <c r="AK44" s="39">
        <f t="shared" si="1"/>
        <v>500</v>
      </c>
      <c r="AL44" s="44" t="str">
        <f t="shared" si="0"/>
        <v>GI\seed3\GA-06_H_SubCase-1.dat</v>
      </c>
    </row>
    <row r="45" spans="1:38" x14ac:dyDescent="0.25">
      <c r="A45" s="37">
        <v>89</v>
      </c>
      <c r="B45" s="38" t="s">
        <v>215</v>
      </c>
      <c r="C45" s="39"/>
      <c r="D45" s="40">
        <v>30</v>
      </c>
      <c r="E45" s="40">
        <v>100</v>
      </c>
      <c r="F45" s="41">
        <v>0.02</v>
      </c>
      <c r="G45" s="41">
        <v>0.3</v>
      </c>
      <c r="H45" s="39" t="s">
        <v>121</v>
      </c>
      <c r="I45" s="39" t="s">
        <v>122</v>
      </c>
      <c r="J45" s="39" t="s">
        <v>124</v>
      </c>
      <c r="K45" s="40">
        <v>270</v>
      </c>
      <c r="L45" s="40">
        <v>2.7</v>
      </c>
      <c r="M45" s="40">
        <v>8</v>
      </c>
      <c r="N45" s="45">
        <v>6.6357000663570004E-2</v>
      </c>
      <c r="O45" s="43">
        <v>2365</v>
      </c>
      <c r="P45" s="40">
        <v>2177.6</v>
      </c>
      <c r="Q45" s="39" t="s">
        <v>123</v>
      </c>
      <c r="R45" s="40">
        <v>270</v>
      </c>
      <c r="S45" s="39" t="s">
        <v>123</v>
      </c>
      <c r="T45" s="39" t="s">
        <v>125</v>
      </c>
      <c r="U45" s="40">
        <v>270</v>
      </c>
      <c r="V45" s="40">
        <v>45</v>
      </c>
      <c r="W45" s="40">
        <v>-8.2660928883010465E-15</v>
      </c>
      <c r="X45" s="40">
        <v>-45</v>
      </c>
      <c r="Y45" s="40">
        <v>-11.89</v>
      </c>
      <c r="Z45" s="40">
        <v>0</v>
      </c>
      <c r="AA45" s="40">
        <v>18.150000000000002</v>
      </c>
      <c r="AB45" s="40">
        <v>90</v>
      </c>
      <c r="AC45" s="40">
        <v>32</v>
      </c>
      <c r="AD45" s="40">
        <v>0</v>
      </c>
      <c r="AE45" s="40">
        <v>90</v>
      </c>
      <c r="AF45" s="40">
        <v>3</v>
      </c>
      <c r="AG45" s="44" t="s">
        <v>216</v>
      </c>
      <c r="AH45" s="40">
        <f>VLOOKUP($A45,'[3]Script-GA Events'!$A$12:$AM$102,34,FALSE)</f>
        <v>2.7</v>
      </c>
      <c r="AI45" s="40">
        <f>VLOOKUP($A45,'[3]Script-GA Events'!$A$12:$AM$102,35,FALSE)</f>
        <v>2</v>
      </c>
      <c r="AJ45" s="45">
        <f>VLOOKUP($A45,'[3]Script-GA Events'!$A$12:$AM$102,36,FALSE)</f>
        <v>0.11086474501108648</v>
      </c>
      <c r="AK45" s="39">
        <f t="shared" si="1"/>
        <v>500</v>
      </c>
      <c r="AL45" s="44" t="str">
        <f t="shared" si="0"/>
        <v>GI\seed3\GA-06_R_SubCase-1.dat</v>
      </c>
    </row>
    <row r="46" spans="1:38" x14ac:dyDescent="0.25">
      <c r="A46" s="37">
        <v>89</v>
      </c>
      <c r="B46" s="38" t="s">
        <v>217</v>
      </c>
      <c r="C46" s="39"/>
      <c r="D46" s="40">
        <v>30</v>
      </c>
      <c r="E46" s="40">
        <v>100</v>
      </c>
      <c r="F46" s="41">
        <v>0.02</v>
      </c>
      <c r="G46" s="41">
        <v>0.3</v>
      </c>
      <c r="H46" s="39" t="s">
        <v>121</v>
      </c>
      <c r="I46" s="39" t="s">
        <v>122</v>
      </c>
      <c r="J46" s="39" t="s">
        <v>124</v>
      </c>
      <c r="K46" s="40">
        <v>270</v>
      </c>
      <c r="L46" s="40">
        <v>2.7</v>
      </c>
      <c r="M46" s="40">
        <v>8</v>
      </c>
      <c r="N46" s="45">
        <v>6.6357000663570004E-2</v>
      </c>
      <c r="O46" s="43">
        <v>2365</v>
      </c>
      <c r="P46" s="40">
        <v>2919.8</v>
      </c>
      <c r="Q46" s="39" t="s">
        <v>123</v>
      </c>
      <c r="R46" s="40">
        <v>270</v>
      </c>
      <c r="S46" s="39" t="s">
        <v>123</v>
      </c>
      <c r="T46" s="39" t="s">
        <v>125</v>
      </c>
      <c r="U46" s="40">
        <v>270</v>
      </c>
      <c r="V46" s="40">
        <v>45</v>
      </c>
      <c r="W46" s="40">
        <v>-8.2660928883010465E-15</v>
      </c>
      <c r="X46" s="40">
        <v>-45</v>
      </c>
      <c r="Y46" s="40">
        <v>-11.89</v>
      </c>
      <c r="Z46" s="40">
        <v>0</v>
      </c>
      <c r="AA46" s="40">
        <v>18.150000000000002</v>
      </c>
      <c r="AB46" s="40">
        <v>90</v>
      </c>
      <c r="AC46" s="40">
        <v>32</v>
      </c>
      <c r="AD46" s="40">
        <v>0</v>
      </c>
      <c r="AE46" s="40">
        <v>90</v>
      </c>
      <c r="AF46" s="40">
        <v>3</v>
      </c>
      <c r="AG46" s="44" t="s">
        <v>218</v>
      </c>
      <c r="AH46" s="40">
        <f>VLOOKUP($A46,'[3]Script-GA Events'!$A$12:$AM$102,34,FALSE)</f>
        <v>2.7</v>
      </c>
      <c r="AI46" s="40">
        <f>VLOOKUP($A46,'[3]Script-GA Events'!$A$12:$AM$102,35,FALSE)</f>
        <v>2</v>
      </c>
      <c r="AJ46" s="45">
        <f>VLOOKUP($A46,'[3]Script-GA Events'!$A$12:$AM$102,36,FALSE)</f>
        <v>0.11086474501108648</v>
      </c>
      <c r="AK46" s="39">
        <f t="shared" si="1"/>
        <v>500</v>
      </c>
      <c r="AL46" s="44" t="str">
        <f t="shared" si="0"/>
        <v>GI\seed3\GA-06_R_SubCase-2.dat</v>
      </c>
    </row>
    <row r="47" spans="1:38" x14ac:dyDescent="0.25">
      <c r="A47" s="37">
        <v>89</v>
      </c>
      <c r="B47" s="38" t="s">
        <v>219</v>
      </c>
      <c r="C47" s="39"/>
      <c r="D47" s="40">
        <v>30</v>
      </c>
      <c r="E47" s="40">
        <v>100</v>
      </c>
      <c r="F47" s="41">
        <v>0.02</v>
      </c>
      <c r="G47" s="41">
        <v>0.3</v>
      </c>
      <c r="H47" s="39" t="s">
        <v>121</v>
      </c>
      <c r="I47" s="39" t="s">
        <v>122</v>
      </c>
      <c r="J47" s="39" t="s">
        <v>124</v>
      </c>
      <c r="K47" s="40">
        <v>270</v>
      </c>
      <c r="L47" s="40">
        <v>2.7</v>
      </c>
      <c r="M47" s="40">
        <v>8</v>
      </c>
      <c r="N47" s="45">
        <v>6.6357000663570004E-2</v>
      </c>
      <c r="O47" s="43">
        <v>2365</v>
      </c>
      <c r="P47" s="40">
        <v>5978</v>
      </c>
      <c r="Q47" s="39" t="s">
        <v>123</v>
      </c>
      <c r="R47" s="40">
        <v>270</v>
      </c>
      <c r="S47" s="39" t="s">
        <v>123</v>
      </c>
      <c r="T47" s="39" t="s">
        <v>125</v>
      </c>
      <c r="U47" s="40">
        <v>270</v>
      </c>
      <c r="V47" s="40">
        <v>45</v>
      </c>
      <c r="W47" s="40">
        <v>-8.2660928883010465E-15</v>
      </c>
      <c r="X47" s="40">
        <v>-45</v>
      </c>
      <c r="Y47" s="40">
        <v>-11.89</v>
      </c>
      <c r="Z47" s="40">
        <v>0</v>
      </c>
      <c r="AA47" s="40">
        <v>18.150000000000002</v>
      </c>
      <c r="AB47" s="40">
        <v>90</v>
      </c>
      <c r="AC47" s="40">
        <v>32</v>
      </c>
      <c r="AD47" s="40">
        <v>0</v>
      </c>
      <c r="AE47" s="40">
        <v>90</v>
      </c>
      <c r="AF47" s="40">
        <v>3</v>
      </c>
      <c r="AG47" s="44" t="s">
        <v>220</v>
      </c>
      <c r="AH47" s="40">
        <f>VLOOKUP($A47,'[3]Script-GA Events'!$A$12:$AM$102,34,FALSE)</f>
        <v>2.7</v>
      </c>
      <c r="AI47" s="40">
        <f>VLOOKUP($A47,'[3]Script-GA Events'!$A$12:$AM$102,35,FALSE)</f>
        <v>2</v>
      </c>
      <c r="AJ47" s="45">
        <f>VLOOKUP($A47,'[3]Script-GA Events'!$A$12:$AM$102,36,FALSE)</f>
        <v>0.11086474501108648</v>
      </c>
      <c r="AK47" s="39">
        <f t="shared" si="1"/>
        <v>500</v>
      </c>
      <c r="AL47" s="44" t="str">
        <f t="shared" si="0"/>
        <v>GI\seed3\GA-06_R_SubCase-3.dat</v>
      </c>
    </row>
    <row r="48" spans="1:38" x14ac:dyDescent="0.25">
      <c r="A48" s="37">
        <v>91</v>
      </c>
      <c r="B48" s="38" t="s">
        <v>221</v>
      </c>
      <c r="C48" s="39"/>
      <c r="D48" s="40">
        <v>30</v>
      </c>
      <c r="E48" s="40">
        <v>100</v>
      </c>
      <c r="F48" s="41">
        <v>0.02</v>
      </c>
      <c r="G48" s="41">
        <v>0.3</v>
      </c>
      <c r="H48" s="39" t="s">
        <v>121</v>
      </c>
      <c r="I48" s="39" t="s">
        <v>122</v>
      </c>
      <c r="J48" s="39" t="s">
        <v>173</v>
      </c>
      <c r="K48" s="40">
        <v>135</v>
      </c>
      <c r="L48" s="40">
        <v>2.7</v>
      </c>
      <c r="M48" s="40">
        <v>8</v>
      </c>
      <c r="N48" s="45">
        <v>7.2992700729927015E-2</v>
      </c>
      <c r="O48" s="43">
        <v>2365</v>
      </c>
      <c r="P48" s="40">
        <v>7734.2000000000007</v>
      </c>
      <c r="Q48" s="39" t="s">
        <v>172</v>
      </c>
      <c r="R48" s="40">
        <v>135</v>
      </c>
      <c r="S48" s="39" t="s">
        <v>172</v>
      </c>
      <c r="T48" s="39" t="s">
        <v>165</v>
      </c>
      <c r="U48" s="40">
        <v>135</v>
      </c>
      <c r="V48" s="40">
        <v>45</v>
      </c>
      <c r="W48" s="40">
        <v>-31.819805153394636</v>
      </c>
      <c r="X48" s="40">
        <v>31.81980515339464</v>
      </c>
      <c r="Y48" s="40">
        <v>-24.5</v>
      </c>
      <c r="Z48" s="40">
        <v>0</v>
      </c>
      <c r="AA48" s="40">
        <v>18.150000000000002</v>
      </c>
      <c r="AB48" s="40">
        <v>90</v>
      </c>
      <c r="AC48" s="40">
        <v>32</v>
      </c>
      <c r="AD48" s="40">
        <v>0</v>
      </c>
      <c r="AE48" s="40">
        <v>90</v>
      </c>
      <c r="AF48" s="40">
        <v>3</v>
      </c>
      <c r="AG48" s="44" t="s">
        <v>222</v>
      </c>
      <c r="AH48" s="40">
        <f>VLOOKUP($A48,'[3]Script-GA Events'!$A$12:$AM$102,34,FALSE)</f>
        <v>2.7</v>
      </c>
      <c r="AI48" s="40">
        <f>VLOOKUP($A48,'[3]Script-GA Events'!$A$12:$AM$102,35,FALSE)</f>
        <v>2</v>
      </c>
      <c r="AJ48" s="45">
        <f>VLOOKUP($A48,'[3]Script-GA Events'!$A$12:$AM$102,36,FALSE)</f>
        <v>0.12195121951219513</v>
      </c>
      <c r="AK48" s="39">
        <f t="shared" si="1"/>
        <v>500</v>
      </c>
      <c r="AL48" s="44" t="str">
        <f t="shared" si="0"/>
        <v>GI\seed3\GA-07a_H_SubCase-1.dat</v>
      </c>
    </row>
    <row r="49" spans="1:38" x14ac:dyDescent="0.25">
      <c r="A49" s="37">
        <v>92</v>
      </c>
      <c r="B49" s="38" t="s">
        <v>223</v>
      </c>
      <c r="C49" s="39"/>
      <c r="D49" s="40">
        <v>30</v>
      </c>
      <c r="E49" s="40">
        <v>100</v>
      </c>
      <c r="F49" s="41">
        <v>0.02</v>
      </c>
      <c r="G49" s="41">
        <v>0.3</v>
      </c>
      <c r="H49" s="39" t="s">
        <v>121</v>
      </c>
      <c r="I49" s="39" t="s">
        <v>122</v>
      </c>
      <c r="J49" s="39" t="s">
        <v>173</v>
      </c>
      <c r="K49" s="40">
        <v>135</v>
      </c>
      <c r="L49" s="40">
        <v>2.7</v>
      </c>
      <c r="M49" s="40">
        <v>8</v>
      </c>
      <c r="N49" s="45">
        <v>6.6357000663570004E-2</v>
      </c>
      <c r="O49" s="43">
        <v>2365</v>
      </c>
      <c r="P49" s="40">
        <v>2179.4</v>
      </c>
      <c r="Q49" s="39" t="s">
        <v>172</v>
      </c>
      <c r="R49" s="40">
        <v>135</v>
      </c>
      <c r="S49" s="39" t="s">
        <v>172</v>
      </c>
      <c r="T49" s="39" t="s">
        <v>165</v>
      </c>
      <c r="U49" s="40">
        <v>135</v>
      </c>
      <c r="V49" s="40">
        <v>45</v>
      </c>
      <c r="W49" s="40">
        <v>-31.819805153394636</v>
      </c>
      <c r="X49" s="40">
        <v>31.81980515339464</v>
      </c>
      <c r="Y49" s="40">
        <v>-24.5</v>
      </c>
      <c r="Z49" s="40">
        <v>0</v>
      </c>
      <c r="AA49" s="40">
        <v>18.150000000000002</v>
      </c>
      <c r="AB49" s="40">
        <v>90</v>
      </c>
      <c r="AC49" s="40">
        <v>32</v>
      </c>
      <c r="AD49" s="40">
        <v>0</v>
      </c>
      <c r="AE49" s="40">
        <v>90</v>
      </c>
      <c r="AF49" s="40">
        <v>3</v>
      </c>
      <c r="AG49" s="44" t="s">
        <v>224</v>
      </c>
      <c r="AH49" s="40">
        <f>VLOOKUP($A49,'[3]Script-GA Events'!$A$12:$AM$102,34,FALSE)</f>
        <v>2.7</v>
      </c>
      <c r="AI49" s="40">
        <f>VLOOKUP($A49,'[3]Script-GA Events'!$A$12:$AM$102,35,FALSE)</f>
        <v>2</v>
      </c>
      <c r="AJ49" s="45">
        <f>VLOOKUP($A49,'[3]Script-GA Events'!$A$12:$AM$102,36,FALSE)</f>
        <v>0.11086474501108648</v>
      </c>
      <c r="AK49" s="39">
        <f t="shared" si="1"/>
        <v>500</v>
      </c>
      <c r="AL49" s="44" t="str">
        <f t="shared" si="0"/>
        <v>GI\seed3\GA-07a_R_SubCase-1.dat</v>
      </c>
    </row>
    <row r="50" spans="1:38" x14ac:dyDescent="0.25">
      <c r="A50" s="37">
        <v>92</v>
      </c>
      <c r="B50" s="38" t="s">
        <v>225</v>
      </c>
      <c r="C50" s="39"/>
      <c r="D50" s="40">
        <v>30</v>
      </c>
      <c r="E50" s="40">
        <v>100</v>
      </c>
      <c r="F50" s="41">
        <v>0.02</v>
      </c>
      <c r="G50" s="41">
        <v>0.3</v>
      </c>
      <c r="H50" s="39" t="s">
        <v>121</v>
      </c>
      <c r="I50" s="39" t="s">
        <v>122</v>
      </c>
      <c r="J50" s="39" t="s">
        <v>173</v>
      </c>
      <c r="K50" s="40">
        <v>135</v>
      </c>
      <c r="L50" s="40">
        <v>2.7</v>
      </c>
      <c r="M50" s="40">
        <v>8</v>
      </c>
      <c r="N50" s="45">
        <v>6.6357000663570004E-2</v>
      </c>
      <c r="O50" s="43">
        <v>2365</v>
      </c>
      <c r="P50" s="40">
        <v>2912.6000000000004</v>
      </c>
      <c r="Q50" s="39" t="s">
        <v>172</v>
      </c>
      <c r="R50" s="40">
        <v>135</v>
      </c>
      <c r="S50" s="39" t="s">
        <v>172</v>
      </c>
      <c r="T50" s="39" t="s">
        <v>165</v>
      </c>
      <c r="U50" s="40">
        <v>135</v>
      </c>
      <c r="V50" s="40">
        <v>45</v>
      </c>
      <c r="W50" s="40">
        <v>-31.819805153394636</v>
      </c>
      <c r="X50" s="40">
        <v>31.81980515339464</v>
      </c>
      <c r="Y50" s="40">
        <v>-24.5</v>
      </c>
      <c r="Z50" s="40">
        <v>0</v>
      </c>
      <c r="AA50" s="40">
        <v>18.150000000000002</v>
      </c>
      <c r="AB50" s="40">
        <v>90</v>
      </c>
      <c r="AC50" s="40">
        <v>32</v>
      </c>
      <c r="AD50" s="40">
        <v>0</v>
      </c>
      <c r="AE50" s="40">
        <v>90</v>
      </c>
      <c r="AF50" s="40">
        <v>3</v>
      </c>
      <c r="AG50" s="44" t="s">
        <v>226</v>
      </c>
      <c r="AH50" s="40">
        <f>VLOOKUP($A50,'[3]Script-GA Events'!$A$12:$AM$102,34,FALSE)</f>
        <v>2.7</v>
      </c>
      <c r="AI50" s="40">
        <f>VLOOKUP($A50,'[3]Script-GA Events'!$A$12:$AM$102,35,FALSE)</f>
        <v>2</v>
      </c>
      <c r="AJ50" s="45">
        <f>VLOOKUP($A50,'[3]Script-GA Events'!$A$12:$AM$102,36,FALSE)</f>
        <v>0.11086474501108648</v>
      </c>
      <c r="AK50" s="39">
        <f t="shared" si="1"/>
        <v>500</v>
      </c>
      <c r="AL50" s="44" t="str">
        <f t="shared" si="0"/>
        <v>GI\seed3\GA-07a_R_SubCase-2.dat</v>
      </c>
    </row>
    <row r="51" spans="1:38" x14ac:dyDescent="0.25">
      <c r="A51" s="37">
        <v>100</v>
      </c>
      <c r="B51" s="38" t="s">
        <v>227</v>
      </c>
      <c r="C51" s="39"/>
      <c r="D51" s="40">
        <v>30</v>
      </c>
      <c r="E51" s="40">
        <v>100</v>
      </c>
      <c r="F51" s="41">
        <v>0.02</v>
      </c>
      <c r="G51" s="41">
        <v>0.3</v>
      </c>
      <c r="H51" s="39" t="s">
        <v>121</v>
      </c>
      <c r="I51" s="39" t="s">
        <v>122</v>
      </c>
      <c r="J51" s="39" t="s">
        <v>181</v>
      </c>
      <c r="K51" s="40">
        <v>225</v>
      </c>
      <c r="L51" s="40">
        <v>2.7</v>
      </c>
      <c r="M51" s="40">
        <v>8</v>
      </c>
      <c r="N51" s="45">
        <v>7.2992700729927015E-2</v>
      </c>
      <c r="O51" s="43">
        <v>2365</v>
      </c>
      <c r="P51" s="40">
        <v>7734.3</v>
      </c>
      <c r="Q51" s="39" t="s">
        <v>180</v>
      </c>
      <c r="R51" s="40">
        <v>225</v>
      </c>
      <c r="S51" s="39" t="s">
        <v>180</v>
      </c>
      <c r="T51" s="39" t="s">
        <v>165</v>
      </c>
      <c r="U51" s="40">
        <v>225</v>
      </c>
      <c r="V51" s="40">
        <v>45</v>
      </c>
      <c r="W51" s="40">
        <v>-31.819805153394647</v>
      </c>
      <c r="X51" s="40">
        <v>-31.819805153394636</v>
      </c>
      <c r="Y51" s="40">
        <v>-24.5</v>
      </c>
      <c r="Z51" s="40">
        <v>0</v>
      </c>
      <c r="AA51" s="40">
        <v>18.150000000000002</v>
      </c>
      <c r="AB51" s="40">
        <v>90</v>
      </c>
      <c r="AC51" s="40">
        <v>32</v>
      </c>
      <c r="AD51" s="40">
        <v>0</v>
      </c>
      <c r="AE51" s="40">
        <v>90</v>
      </c>
      <c r="AF51" s="40">
        <v>3</v>
      </c>
      <c r="AG51" s="44" t="s">
        <v>228</v>
      </c>
      <c r="AH51" s="40">
        <f>VLOOKUP($A51,'[3]Script-GA Events'!$A$12:$AM$102,34,FALSE)</f>
        <v>2.7</v>
      </c>
      <c r="AI51" s="40">
        <f>VLOOKUP($A51,'[3]Script-GA Events'!$A$12:$AM$102,35,FALSE)</f>
        <v>2</v>
      </c>
      <c r="AJ51" s="45">
        <f>VLOOKUP($A51,'[3]Script-GA Events'!$A$12:$AM$102,36,FALSE)</f>
        <v>0.12195121951219513</v>
      </c>
      <c r="AK51" s="39">
        <f t="shared" si="1"/>
        <v>500</v>
      </c>
      <c r="AL51" s="44" t="str">
        <f t="shared" si="0"/>
        <v>GI\seed3\GA-07b_H_SubCase-1.dat</v>
      </c>
    </row>
    <row r="52" spans="1:38" x14ac:dyDescent="0.25">
      <c r="A52" s="37">
        <v>101</v>
      </c>
      <c r="B52" s="38" t="s">
        <v>229</v>
      </c>
      <c r="C52" s="39"/>
      <c r="D52" s="40">
        <v>30</v>
      </c>
      <c r="E52" s="40">
        <v>100</v>
      </c>
      <c r="F52" s="41">
        <v>0.02</v>
      </c>
      <c r="G52" s="41">
        <v>0.3</v>
      </c>
      <c r="H52" s="39" t="s">
        <v>121</v>
      </c>
      <c r="I52" s="39" t="s">
        <v>122</v>
      </c>
      <c r="J52" s="39" t="s">
        <v>181</v>
      </c>
      <c r="K52" s="40">
        <v>225</v>
      </c>
      <c r="L52" s="40">
        <v>2.7</v>
      </c>
      <c r="M52" s="40">
        <v>8</v>
      </c>
      <c r="N52" s="45">
        <v>6.6357000663570004E-2</v>
      </c>
      <c r="O52" s="43">
        <v>2365</v>
      </c>
      <c r="P52" s="40">
        <v>2179.5</v>
      </c>
      <c r="Q52" s="39" t="s">
        <v>180</v>
      </c>
      <c r="R52" s="40">
        <v>225</v>
      </c>
      <c r="S52" s="39" t="s">
        <v>180</v>
      </c>
      <c r="T52" s="39" t="s">
        <v>165</v>
      </c>
      <c r="U52" s="40">
        <v>225</v>
      </c>
      <c r="V52" s="40">
        <v>45</v>
      </c>
      <c r="W52" s="40">
        <v>-31.819805153394647</v>
      </c>
      <c r="X52" s="40">
        <v>-31.819805153394636</v>
      </c>
      <c r="Y52" s="40">
        <v>-24.5</v>
      </c>
      <c r="Z52" s="40">
        <v>0</v>
      </c>
      <c r="AA52" s="40">
        <v>18.150000000000002</v>
      </c>
      <c r="AB52" s="40">
        <v>90</v>
      </c>
      <c r="AC52" s="40">
        <v>32</v>
      </c>
      <c r="AD52" s="40">
        <v>0</v>
      </c>
      <c r="AE52" s="40">
        <v>90</v>
      </c>
      <c r="AF52" s="40">
        <v>3</v>
      </c>
      <c r="AG52" s="44" t="s">
        <v>230</v>
      </c>
      <c r="AH52" s="40">
        <f>VLOOKUP($A52,'[3]Script-GA Events'!$A$12:$AM$102,34,FALSE)</f>
        <v>2.7</v>
      </c>
      <c r="AI52" s="40">
        <f>VLOOKUP($A52,'[3]Script-GA Events'!$A$12:$AM$102,35,FALSE)</f>
        <v>2</v>
      </c>
      <c r="AJ52" s="45">
        <f>VLOOKUP($A52,'[3]Script-GA Events'!$A$12:$AM$102,36,FALSE)</f>
        <v>0.11086474501108648</v>
      </c>
      <c r="AK52" s="39">
        <f t="shared" si="1"/>
        <v>500</v>
      </c>
      <c r="AL52" s="44" t="str">
        <f t="shared" si="0"/>
        <v>GI\seed3\GA-07b_R_SubCase-1.dat</v>
      </c>
    </row>
    <row r="53" spans="1:38" x14ac:dyDescent="0.25">
      <c r="A53" s="37">
        <v>101</v>
      </c>
      <c r="B53" s="38" t="s">
        <v>231</v>
      </c>
      <c r="C53" s="39"/>
      <c r="D53" s="40">
        <v>30</v>
      </c>
      <c r="E53" s="40">
        <v>100</v>
      </c>
      <c r="F53" s="41">
        <v>0.02</v>
      </c>
      <c r="G53" s="41">
        <v>0.3</v>
      </c>
      <c r="H53" s="39" t="s">
        <v>121</v>
      </c>
      <c r="I53" s="39" t="s">
        <v>122</v>
      </c>
      <c r="J53" s="39" t="s">
        <v>181</v>
      </c>
      <c r="K53" s="40">
        <v>225</v>
      </c>
      <c r="L53" s="40">
        <v>2.7</v>
      </c>
      <c r="M53" s="40">
        <v>8</v>
      </c>
      <c r="N53" s="45">
        <v>6.6357000663570004E-2</v>
      </c>
      <c r="O53" s="43">
        <v>2365</v>
      </c>
      <c r="P53" s="40">
        <v>2912.7000000000003</v>
      </c>
      <c r="Q53" s="39" t="s">
        <v>180</v>
      </c>
      <c r="R53" s="40">
        <v>225</v>
      </c>
      <c r="S53" s="39" t="s">
        <v>180</v>
      </c>
      <c r="T53" s="39" t="s">
        <v>165</v>
      </c>
      <c r="U53" s="40">
        <v>225</v>
      </c>
      <c r="V53" s="40">
        <v>45</v>
      </c>
      <c r="W53" s="40">
        <v>-31.819805153394647</v>
      </c>
      <c r="X53" s="40">
        <v>-31.819805153394636</v>
      </c>
      <c r="Y53" s="40">
        <v>-24.5</v>
      </c>
      <c r="Z53" s="40">
        <v>0</v>
      </c>
      <c r="AA53" s="40">
        <v>18.150000000000002</v>
      </c>
      <c r="AB53" s="40">
        <v>90</v>
      </c>
      <c r="AC53" s="40">
        <v>32</v>
      </c>
      <c r="AD53" s="40">
        <v>0</v>
      </c>
      <c r="AE53" s="40">
        <v>90</v>
      </c>
      <c r="AF53" s="40">
        <v>3</v>
      </c>
      <c r="AG53" s="44" t="s">
        <v>232</v>
      </c>
      <c r="AH53" s="40">
        <f>VLOOKUP($A53,'[3]Script-GA Events'!$A$12:$AM$102,34,FALSE)</f>
        <v>2.7</v>
      </c>
      <c r="AI53" s="40">
        <f>VLOOKUP($A53,'[3]Script-GA Events'!$A$12:$AM$102,35,FALSE)</f>
        <v>2</v>
      </c>
      <c r="AJ53" s="45">
        <f>VLOOKUP($A53,'[3]Script-GA Events'!$A$12:$AM$102,36,FALSE)</f>
        <v>0.11086474501108648</v>
      </c>
      <c r="AK53" s="39">
        <f t="shared" si="1"/>
        <v>500</v>
      </c>
      <c r="AL53" s="44" t="str">
        <f t="shared" si="0"/>
        <v>GI\seed3\GA-07b_R_SubCase-2.dat</v>
      </c>
    </row>
    <row r="54" spans="1:38" x14ac:dyDescent="0.25">
      <c r="A54" s="37">
        <v>109</v>
      </c>
      <c r="B54" s="38" t="s">
        <v>233</v>
      </c>
      <c r="C54" s="39"/>
      <c r="D54" s="40">
        <v>30</v>
      </c>
      <c r="E54" s="40">
        <v>100</v>
      </c>
      <c r="F54" s="41">
        <v>0.02</v>
      </c>
      <c r="G54" s="41">
        <v>0.3</v>
      </c>
      <c r="H54" s="39" t="s">
        <v>121</v>
      </c>
      <c r="I54" s="39" t="s">
        <v>122</v>
      </c>
      <c r="J54" s="39" t="s">
        <v>154</v>
      </c>
      <c r="K54" s="40">
        <v>315</v>
      </c>
      <c r="L54" s="40">
        <v>2.7</v>
      </c>
      <c r="M54" s="40">
        <v>8</v>
      </c>
      <c r="N54" s="45">
        <v>7.2992700729927015E-2</v>
      </c>
      <c r="O54" s="43">
        <v>2365</v>
      </c>
      <c r="P54" s="40">
        <v>7739.3</v>
      </c>
      <c r="Q54" s="39" t="s">
        <v>153</v>
      </c>
      <c r="R54" s="40">
        <v>315</v>
      </c>
      <c r="S54" s="39" t="s">
        <v>153</v>
      </c>
      <c r="T54" s="39" t="s">
        <v>165</v>
      </c>
      <c r="U54" s="40">
        <v>315</v>
      </c>
      <c r="V54" s="40">
        <v>45</v>
      </c>
      <c r="W54" s="40">
        <v>31.819805153394629</v>
      </c>
      <c r="X54" s="40">
        <v>-31.819805153394647</v>
      </c>
      <c r="Y54" s="40">
        <v>-24.5</v>
      </c>
      <c r="Z54" s="40">
        <v>0</v>
      </c>
      <c r="AA54" s="40">
        <v>18.150000000000002</v>
      </c>
      <c r="AB54" s="40">
        <v>90</v>
      </c>
      <c r="AC54" s="40">
        <v>32</v>
      </c>
      <c r="AD54" s="40">
        <v>0</v>
      </c>
      <c r="AE54" s="40">
        <v>90</v>
      </c>
      <c r="AF54" s="40">
        <v>3</v>
      </c>
      <c r="AG54" s="44" t="s">
        <v>234</v>
      </c>
      <c r="AH54" s="40">
        <f>VLOOKUP($A54,'[3]Script-GA Events'!$A$12:$AM$102,34,FALSE)</f>
        <v>2.7</v>
      </c>
      <c r="AI54" s="40">
        <f>VLOOKUP($A54,'[3]Script-GA Events'!$A$12:$AM$102,35,FALSE)</f>
        <v>2</v>
      </c>
      <c r="AJ54" s="45">
        <f>VLOOKUP($A54,'[3]Script-GA Events'!$A$12:$AM$102,36,FALSE)</f>
        <v>0.12195121951219513</v>
      </c>
      <c r="AK54" s="39">
        <f t="shared" si="1"/>
        <v>500</v>
      </c>
      <c r="AL54" s="44" t="str">
        <f t="shared" si="0"/>
        <v>GI\seed3\GA-07c_H_SubCase-1.dat</v>
      </c>
    </row>
    <row r="55" spans="1:38" x14ac:dyDescent="0.25">
      <c r="A55" s="37">
        <v>110</v>
      </c>
      <c r="B55" s="38" t="s">
        <v>235</v>
      </c>
      <c r="C55" s="39"/>
      <c r="D55" s="40">
        <v>30</v>
      </c>
      <c r="E55" s="40">
        <v>100</v>
      </c>
      <c r="F55" s="41">
        <v>0.02</v>
      </c>
      <c r="G55" s="41">
        <v>0.3</v>
      </c>
      <c r="H55" s="39" t="s">
        <v>121</v>
      </c>
      <c r="I55" s="39" t="s">
        <v>122</v>
      </c>
      <c r="J55" s="39" t="s">
        <v>154</v>
      </c>
      <c r="K55" s="40">
        <v>315</v>
      </c>
      <c r="L55" s="40">
        <v>2.7</v>
      </c>
      <c r="M55" s="40">
        <v>8</v>
      </c>
      <c r="N55" s="45">
        <v>6.6357000663570004E-2</v>
      </c>
      <c r="O55" s="43">
        <v>2365</v>
      </c>
      <c r="P55" s="40">
        <v>2179.2000000000003</v>
      </c>
      <c r="Q55" s="39" t="s">
        <v>153</v>
      </c>
      <c r="R55" s="40">
        <v>315</v>
      </c>
      <c r="S55" s="39" t="s">
        <v>153</v>
      </c>
      <c r="T55" s="39" t="s">
        <v>165</v>
      </c>
      <c r="U55" s="40">
        <v>315</v>
      </c>
      <c r="V55" s="40">
        <v>45</v>
      </c>
      <c r="W55" s="40">
        <v>31.819805153394629</v>
      </c>
      <c r="X55" s="40">
        <v>-31.819805153394647</v>
      </c>
      <c r="Y55" s="40">
        <v>-24.5</v>
      </c>
      <c r="Z55" s="40">
        <v>0</v>
      </c>
      <c r="AA55" s="40">
        <v>18.150000000000002</v>
      </c>
      <c r="AB55" s="40">
        <v>90</v>
      </c>
      <c r="AC55" s="40">
        <v>32</v>
      </c>
      <c r="AD55" s="40">
        <v>0</v>
      </c>
      <c r="AE55" s="40">
        <v>90</v>
      </c>
      <c r="AF55" s="40">
        <v>3</v>
      </c>
      <c r="AG55" s="44" t="s">
        <v>236</v>
      </c>
      <c r="AH55" s="40">
        <f>VLOOKUP($A55,'[3]Script-GA Events'!$A$12:$AM$102,34,FALSE)</f>
        <v>2.7</v>
      </c>
      <c r="AI55" s="40">
        <f>VLOOKUP($A55,'[3]Script-GA Events'!$A$12:$AM$102,35,FALSE)</f>
        <v>2</v>
      </c>
      <c r="AJ55" s="45">
        <f>VLOOKUP($A55,'[3]Script-GA Events'!$A$12:$AM$102,36,FALSE)</f>
        <v>0.11086474501108648</v>
      </c>
      <c r="AK55" s="39">
        <f t="shared" si="1"/>
        <v>500</v>
      </c>
      <c r="AL55" s="44" t="str">
        <f t="shared" si="0"/>
        <v>GI\seed3\GA-07c_R_SubCase-1.dat</v>
      </c>
    </row>
    <row r="56" spans="1:38" x14ac:dyDescent="0.25">
      <c r="A56" s="37">
        <v>110</v>
      </c>
      <c r="B56" s="38" t="s">
        <v>237</v>
      </c>
      <c r="C56" s="39"/>
      <c r="D56" s="40">
        <v>30</v>
      </c>
      <c r="E56" s="40">
        <v>100</v>
      </c>
      <c r="F56" s="41">
        <v>0.02</v>
      </c>
      <c r="G56" s="41">
        <v>0.3</v>
      </c>
      <c r="H56" s="39" t="s">
        <v>121</v>
      </c>
      <c r="I56" s="39" t="s">
        <v>122</v>
      </c>
      <c r="J56" s="39" t="s">
        <v>154</v>
      </c>
      <c r="K56" s="40">
        <v>315</v>
      </c>
      <c r="L56" s="40">
        <v>2.7</v>
      </c>
      <c r="M56" s="40">
        <v>8</v>
      </c>
      <c r="N56" s="45">
        <v>6.6357000663570004E-2</v>
      </c>
      <c r="O56" s="43">
        <v>2365</v>
      </c>
      <c r="P56" s="40">
        <v>2911.7000000000003</v>
      </c>
      <c r="Q56" s="39" t="s">
        <v>153</v>
      </c>
      <c r="R56" s="40">
        <v>315</v>
      </c>
      <c r="S56" s="39" t="s">
        <v>153</v>
      </c>
      <c r="T56" s="39" t="s">
        <v>165</v>
      </c>
      <c r="U56" s="40">
        <v>315</v>
      </c>
      <c r="V56" s="40">
        <v>45</v>
      </c>
      <c r="W56" s="40">
        <v>31.819805153394629</v>
      </c>
      <c r="X56" s="40">
        <v>-31.819805153394647</v>
      </c>
      <c r="Y56" s="40">
        <v>-24.5</v>
      </c>
      <c r="Z56" s="40">
        <v>0</v>
      </c>
      <c r="AA56" s="40">
        <v>18.150000000000002</v>
      </c>
      <c r="AB56" s="40">
        <v>90</v>
      </c>
      <c r="AC56" s="40">
        <v>32</v>
      </c>
      <c r="AD56" s="40">
        <v>0</v>
      </c>
      <c r="AE56" s="40">
        <v>90</v>
      </c>
      <c r="AF56" s="40">
        <v>3</v>
      </c>
      <c r="AG56" s="44" t="s">
        <v>238</v>
      </c>
      <c r="AH56" s="40">
        <f>VLOOKUP($A56,'[3]Script-GA Events'!$A$12:$AM$102,34,FALSE)</f>
        <v>2.7</v>
      </c>
      <c r="AI56" s="40">
        <f>VLOOKUP($A56,'[3]Script-GA Events'!$A$12:$AM$102,35,FALSE)</f>
        <v>2</v>
      </c>
      <c r="AJ56" s="45">
        <f>VLOOKUP($A56,'[3]Script-GA Events'!$A$12:$AM$102,36,FALSE)</f>
        <v>0.11086474501108648</v>
      </c>
      <c r="AK56" s="39">
        <f t="shared" si="1"/>
        <v>500</v>
      </c>
      <c r="AL56" s="44" t="str">
        <f t="shared" si="0"/>
        <v>GI\seed3\GA-07c_R_SubCase-2.dat</v>
      </c>
    </row>
    <row r="57" spans="1:38" x14ac:dyDescent="0.25">
      <c r="A57" s="37">
        <v>118</v>
      </c>
      <c r="B57" s="38" t="s">
        <v>239</v>
      </c>
      <c r="C57" s="39"/>
      <c r="D57" s="40">
        <v>30</v>
      </c>
      <c r="E57" s="40">
        <v>100</v>
      </c>
      <c r="F57" s="41">
        <v>0.02</v>
      </c>
      <c r="G57" s="41">
        <v>0.3</v>
      </c>
      <c r="H57" s="39" t="s">
        <v>121</v>
      </c>
      <c r="I57" s="39" t="s">
        <v>122</v>
      </c>
      <c r="J57" s="39" t="s">
        <v>164</v>
      </c>
      <c r="K57" s="40">
        <v>45</v>
      </c>
      <c r="L57" s="40">
        <v>2.7</v>
      </c>
      <c r="M57" s="40">
        <v>8</v>
      </c>
      <c r="N57" s="45">
        <v>7.2992700729927015E-2</v>
      </c>
      <c r="O57" s="43">
        <v>2365</v>
      </c>
      <c r="P57" s="40">
        <v>7745.9000000000005</v>
      </c>
      <c r="Q57" s="39" t="s">
        <v>163</v>
      </c>
      <c r="R57" s="40">
        <v>45</v>
      </c>
      <c r="S57" s="39" t="s">
        <v>163</v>
      </c>
      <c r="T57" s="39" t="s">
        <v>165</v>
      </c>
      <c r="U57" s="40">
        <v>45</v>
      </c>
      <c r="V57" s="40">
        <v>45</v>
      </c>
      <c r="W57" s="40">
        <v>31.81980515339464</v>
      </c>
      <c r="X57" s="40">
        <v>31.819805153394636</v>
      </c>
      <c r="Y57" s="40">
        <v>-24.5</v>
      </c>
      <c r="Z57" s="40">
        <v>0</v>
      </c>
      <c r="AA57" s="40">
        <v>18.150000000000002</v>
      </c>
      <c r="AB57" s="40">
        <v>90</v>
      </c>
      <c r="AC57" s="40">
        <v>32</v>
      </c>
      <c r="AD57" s="40">
        <v>0</v>
      </c>
      <c r="AE57" s="40">
        <v>90</v>
      </c>
      <c r="AF57" s="40">
        <v>3</v>
      </c>
      <c r="AG57" s="44" t="s">
        <v>240</v>
      </c>
      <c r="AH57" s="40">
        <f>VLOOKUP($A57,'[3]Script-GA Events'!$A$12:$AM$102,34,FALSE)</f>
        <v>2.7</v>
      </c>
      <c r="AI57" s="40">
        <f>VLOOKUP($A57,'[3]Script-GA Events'!$A$12:$AM$102,35,FALSE)</f>
        <v>2</v>
      </c>
      <c r="AJ57" s="45">
        <f>VLOOKUP($A57,'[3]Script-GA Events'!$A$12:$AM$102,36,FALSE)</f>
        <v>0.12195121951219513</v>
      </c>
      <c r="AK57" s="39">
        <f t="shared" si="1"/>
        <v>500</v>
      </c>
      <c r="AL57" s="44" t="str">
        <f t="shared" si="0"/>
        <v>GI\seed3\GA-07d_H_SubCase-1.dat</v>
      </c>
    </row>
    <row r="58" spans="1:38" x14ac:dyDescent="0.25">
      <c r="A58" s="37">
        <v>119</v>
      </c>
      <c r="B58" s="38" t="s">
        <v>241</v>
      </c>
      <c r="C58" s="39"/>
      <c r="D58" s="40">
        <v>30</v>
      </c>
      <c r="E58" s="40">
        <v>100</v>
      </c>
      <c r="F58" s="41">
        <v>0.02</v>
      </c>
      <c r="G58" s="41">
        <v>0.3</v>
      </c>
      <c r="H58" s="39" t="s">
        <v>121</v>
      </c>
      <c r="I58" s="39" t="s">
        <v>122</v>
      </c>
      <c r="J58" s="39" t="s">
        <v>164</v>
      </c>
      <c r="K58" s="40">
        <v>45</v>
      </c>
      <c r="L58" s="40">
        <v>2.7</v>
      </c>
      <c r="M58" s="40">
        <v>8</v>
      </c>
      <c r="N58" s="45">
        <v>6.6357000663570004E-2</v>
      </c>
      <c r="O58" s="43">
        <v>2365</v>
      </c>
      <c r="P58" s="40">
        <v>2179.2000000000003</v>
      </c>
      <c r="Q58" s="39" t="s">
        <v>163</v>
      </c>
      <c r="R58" s="40">
        <v>45</v>
      </c>
      <c r="S58" s="39" t="s">
        <v>163</v>
      </c>
      <c r="T58" s="39" t="s">
        <v>165</v>
      </c>
      <c r="U58" s="40">
        <v>45</v>
      </c>
      <c r="V58" s="40">
        <v>45</v>
      </c>
      <c r="W58" s="40">
        <v>31.81980515339464</v>
      </c>
      <c r="X58" s="40">
        <v>31.819805153394636</v>
      </c>
      <c r="Y58" s="40">
        <v>-24.5</v>
      </c>
      <c r="Z58" s="40">
        <v>0</v>
      </c>
      <c r="AA58" s="40">
        <v>18.150000000000002</v>
      </c>
      <c r="AB58" s="40">
        <v>90</v>
      </c>
      <c r="AC58" s="40">
        <v>32</v>
      </c>
      <c r="AD58" s="40">
        <v>0</v>
      </c>
      <c r="AE58" s="40">
        <v>90</v>
      </c>
      <c r="AF58" s="40">
        <v>3</v>
      </c>
      <c r="AG58" s="44" t="s">
        <v>242</v>
      </c>
      <c r="AH58" s="40">
        <f>VLOOKUP($A58,'[3]Script-GA Events'!$A$12:$AM$102,34,FALSE)</f>
        <v>2.7</v>
      </c>
      <c r="AI58" s="40">
        <f>VLOOKUP($A58,'[3]Script-GA Events'!$A$12:$AM$102,35,FALSE)</f>
        <v>2</v>
      </c>
      <c r="AJ58" s="45">
        <f>VLOOKUP($A58,'[3]Script-GA Events'!$A$12:$AM$102,36,FALSE)</f>
        <v>0.11086474501108648</v>
      </c>
      <c r="AK58" s="39">
        <f t="shared" si="1"/>
        <v>500</v>
      </c>
      <c r="AL58" s="44" t="str">
        <f t="shared" si="0"/>
        <v>GI\seed3\GA-07d_R_SubCase-1.dat</v>
      </c>
    </row>
    <row r="59" spans="1:38" x14ac:dyDescent="0.25">
      <c r="A59" s="37">
        <v>119</v>
      </c>
      <c r="B59" s="38" t="s">
        <v>243</v>
      </c>
      <c r="C59" s="39"/>
      <c r="D59" s="40">
        <v>30</v>
      </c>
      <c r="E59" s="40">
        <v>100</v>
      </c>
      <c r="F59" s="41">
        <v>0.02</v>
      </c>
      <c r="G59" s="41">
        <v>0.3</v>
      </c>
      <c r="H59" s="39" t="s">
        <v>121</v>
      </c>
      <c r="I59" s="39" t="s">
        <v>122</v>
      </c>
      <c r="J59" s="39" t="s">
        <v>164</v>
      </c>
      <c r="K59" s="40">
        <v>45</v>
      </c>
      <c r="L59" s="40">
        <v>2.7</v>
      </c>
      <c r="M59" s="40">
        <v>8</v>
      </c>
      <c r="N59" s="45">
        <v>6.6357000663570004E-2</v>
      </c>
      <c r="O59" s="43">
        <v>2365</v>
      </c>
      <c r="P59" s="40">
        <v>2911.5</v>
      </c>
      <c r="Q59" s="39" t="s">
        <v>163</v>
      </c>
      <c r="R59" s="40">
        <v>45</v>
      </c>
      <c r="S59" s="39" t="s">
        <v>163</v>
      </c>
      <c r="T59" s="39" t="s">
        <v>165</v>
      </c>
      <c r="U59" s="40">
        <v>45</v>
      </c>
      <c r="V59" s="40">
        <v>45</v>
      </c>
      <c r="W59" s="40">
        <v>31.81980515339464</v>
      </c>
      <c r="X59" s="40">
        <v>31.819805153394636</v>
      </c>
      <c r="Y59" s="40">
        <v>-24.5</v>
      </c>
      <c r="Z59" s="40">
        <v>0</v>
      </c>
      <c r="AA59" s="40">
        <v>18.150000000000002</v>
      </c>
      <c r="AB59" s="40">
        <v>90</v>
      </c>
      <c r="AC59" s="40">
        <v>32</v>
      </c>
      <c r="AD59" s="40">
        <v>0</v>
      </c>
      <c r="AE59" s="40">
        <v>90</v>
      </c>
      <c r="AF59" s="40">
        <v>3</v>
      </c>
      <c r="AG59" s="44" t="s">
        <v>244</v>
      </c>
      <c r="AH59" s="40">
        <f>VLOOKUP($A59,'[3]Script-GA Events'!$A$12:$AM$102,34,FALSE)</f>
        <v>2.7</v>
      </c>
      <c r="AI59" s="40">
        <f>VLOOKUP($A59,'[3]Script-GA Events'!$A$12:$AM$102,35,FALSE)</f>
        <v>2</v>
      </c>
      <c r="AJ59" s="45">
        <f>VLOOKUP($A59,'[3]Script-GA Events'!$A$12:$AM$102,36,FALSE)</f>
        <v>0.11086474501108648</v>
      </c>
      <c r="AK59" s="39">
        <f t="shared" si="1"/>
        <v>500</v>
      </c>
      <c r="AL59" s="44" t="str">
        <f t="shared" si="0"/>
        <v>GI\seed3\GA-07d_R_SubCase-2.dat</v>
      </c>
    </row>
    <row r="60" spans="1:38" x14ac:dyDescent="0.25">
      <c r="A60" s="37">
        <v>128</v>
      </c>
      <c r="B60" s="38" t="s">
        <v>245</v>
      </c>
      <c r="C60" s="39"/>
      <c r="D60" s="40">
        <v>30</v>
      </c>
      <c r="E60" s="40">
        <v>100</v>
      </c>
      <c r="F60" s="41">
        <v>0.02</v>
      </c>
      <c r="G60" s="41">
        <v>0.3</v>
      </c>
      <c r="H60" s="39" t="s">
        <v>121</v>
      </c>
      <c r="I60" s="39" t="s">
        <v>122</v>
      </c>
      <c r="J60" s="39" t="s">
        <v>199</v>
      </c>
      <c r="K60" s="40">
        <v>180</v>
      </c>
      <c r="L60" s="40">
        <v>2.7</v>
      </c>
      <c r="M60" s="40">
        <v>8</v>
      </c>
      <c r="N60" s="45">
        <v>6.6357000663570004E-2</v>
      </c>
      <c r="O60" s="43">
        <v>2365</v>
      </c>
      <c r="P60" s="40">
        <v>2175</v>
      </c>
      <c r="Q60" s="39" t="s">
        <v>198</v>
      </c>
      <c r="R60" s="40">
        <v>180</v>
      </c>
      <c r="S60" s="39" t="s">
        <v>198</v>
      </c>
      <c r="T60" s="39" t="s">
        <v>165</v>
      </c>
      <c r="U60" s="40">
        <v>180</v>
      </c>
      <c r="V60" s="40">
        <v>45</v>
      </c>
      <c r="W60" s="40">
        <v>-45</v>
      </c>
      <c r="X60" s="40">
        <v>5.5107285922006977E-15</v>
      </c>
      <c r="Y60" s="40">
        <v>-24.5</v>
      </c>
      <c r="Z60" s="40">
        <v>0</v>
      </c>
      <c r="AA60" s="40">
        <v>18.150000000000002</v>
      </c>
      <c r="AB60" s="40">
        <v>90</v>
      </c>
      <c r="AC60" s="40">
        <v>32</v>
      </c>
      <c r="AD60" s="40">
        <v>0</v>
      </c>
      <c r="AE60" s="40">
        <v>90</v>
      </c>
      <c r="AF60" s="40">
        <v>3</v>
      </c>
      <c r="AG60" s="44" t="s">
        <v>246</v>
      </c>
      <c r="AH60" s="40">
        <f>VLOOKUP($A60,'[3]Script-GA Events'!$A$12:$AM$102,34,FALSE)</f>
        <v>2.7</v>
      </c>
      <c r="AI60" s="40">
        <f>VLOOKUP($A60,'[3]Script-GA Events'!$A$12:$AM$102,35,FALSE)</f>
        <v>2</v>
      </c>
      <c r="AJ60" s="45">
        <f>VLOOKUP($A60,'[3]Script-GA Events'!$A$12:$AM$102,36,FALSE)</f>
        <v>0.11086474501108648</v>
      </c>
      <c r="AK60" s="39">
        <f t="shared" si="1"/>
        <v>500</v>
      </c>
      <c r="AL60" s="44" t="str">
        <f t="shared" si="0"/>
        <v>GI\seed3\GA-08a_H_R_SubCase-1.dat</v>
      </c>
    </row>
    <row r="61" spans="1:38" x14ac:dyDescent="0.25">
      <c r="A61" s="37">
        <v>128</v>
      </c>
      <c r="B61" s="38" t="s">
        <v>576</v>
      </c>
      <c r="C61" s="39"/>
      <c r="D61" s="40">
        <v>30</v>
      </c>
      <c r="E61" s="40">
        <v>100</v>
      </c>
      <c r="F61" s="41">
        <v>0.02</v>
      </c>
      <c r="G61" s="41">
        <v>0.3</v>
      </c>
      <c r="H61" s="39" t="s">
        <v>121</v>
      </c>
      <c r="I61" s="39" t="s">
        <v>122</v>
      </c>
      <c r="J61" s="39" t="s">
        <v>199</v>
      </c>
      <c r="K61" s="40">
        <v>180</v>
      </c>
      <c r="L61" s="40">
        <v>2.7</v>
      </c>
      <c r="M61" s="40">
        <v>8</v>
      </c>
      <c r="N61" s="45">
        <v>6.6357000663570004E-2</v>
      </c>
      <c r="O61" s="43">
        <v>2365</v>
      </c>
      <c r="P61" s="40">
        <v>2451.8000000000002</v>
      </c>
      <c r="Q61" s="39" t="s">
        <v>198</v>
      </c>
      <c r="R61" s="40">
        <v>180</v>
      </c>
      <c r="S61" s="39" t="s">
        <v>198</v>
      </c>
      <c r="T61" s="39" t="s">
        <v>165</v>
      </c>
      <c r="U61" s="40">
        <v>180</v>
      </c>
      <c r="V61" s="40">
        <v>45</v>
      </c>
      <c r="W61" s="40">
        <v>-45</v>
      </c>
      <c r="X61" s="40">
        <v>5.5107285922006977E-15</v>
      </c>
      <c r="Y61" s="40">
        <v>-24.5</v>
      </c>
      <c r="Z61" s="40">
        <v>0</v>
      </c>
      <c r="AA61" s="40">
        <v>18.150000000000002</v>
      </c>
      <c r="AB61" s="40">
        <v>90</v>
      </c>
      <c r="AC61" s="40">
        <v>32</v>
      </c>
      <c r="AD61" s="40">
        <v>0</v>
      </c>
      <c r="AE61" s="40">
        <v>90</v>
      </c>
      <c r="AF61" s="40">
        <v>3</v>
      </c>
      <c r="AG61" s="44" t="s">
        <v>577</v>
      </c>
      <c r="AH61" s="40">
        <f>VLOOKUP($A61,'[3]Script-GA Events'!$A$12:$AM$102,34,FALSE)</f>
        <v>2.7</v>
      </c>
      <c r="AI61" s="40">
        <f>VLOOKUP($A61,'[3]Script-GA Events'!$A$12:$AM$102,35,FALSE)</f>
        <v>2</v>
      </c>
      <c r="AJ61" s="45">
        <f>VLOOKUP($A61,'[3]Script-GA Events'!$A$12:$AM$102,36,FALSE)</f>
        <v>0.11086474501108648</v>
      </c>
      <c r="AK61" s="39">
        <f t="shared" si="1"/>
        <v>500</v>
      </c>
      <c r="AL61" s="44" t="str">
        <f t="shared" si="0"/>
        <v>GI\seed3\GA-08a_H_R_SubCase-2.dat</v>
      </c>
    </row>
    <row r="62" spans="1:38" x14ac:dyDescent="0.25">
      <c r="A62" s="37">
        <v>128</v>
      </c>
      <c r="B62" s="38" t="s">
        <v>578</v>
      </c>
      <c r="C62" s="39"/>
      <c r="D62" s="40">
        <v>30</v>
      </c>
      <c r="E62" s="40">
        <v>100</v>
      </c>
      <c r="F62" s="41">
        <v>0.02</v>
      </c>
      <c r="G62" s="41">
        <v>0.3</v>
      </c>
      <c r="H62" s="39" t="s">
        <v>121</v>
      </c>
      <c r="I62" s="39" t="s">
        <v>122</v>
      </c>
      <c r="J62" s="39" t="s">
        <v>199</v>
      </c>
      <c r="K62" s="40">
        <v>180</v>
      </c>
      <c r="L62" s="40">
        <v>2.7</v>
      </c>
      <c r="M62" s="40">
        <v>8</v>
      </c>
      <c r="N62" s="45">
        <v>6.6357000663570004E-2</v>
      </c>
      <c r="O62" s="43">
        <v>2365</v>
      </c>
      <c r="P62" s="40">
        <v>2905.6000000000004</v>
      </c>
      <c r="Q62" s="39" t="s">
        <v>198</v>
      </c>
      <c r="R62" s="40">
        <v>180</v>
      </c>
      <c r="S62" s="39" t="s">
        <v>198</v>
      </c>
      <c r="T62" s="39" t="s">
        <v>165</v>
      </c>
      <c r="U62" s="40">
        <v>180</v>
      </c>
      <c r="V62" s="40">
        <v>45</v>
      </c>
      <c r="W62" s="40">
        <v>-45</v>
      </c>
      <c r="X62" s="40">
        <v>5.5107285922006977E-15</v>
      </c>
      <c r="Y62" s="40">
        <v>-24.5</v>
      </c>
      <c r="Z62" s="40">
        <v>0</v>
      </c>
      <c r="AA62" s="40">
        <v>18.150000000000002</v>
      </c>
      <c r="AB62" s="40">
        <v>90</v>
      </c>
      <c r="AC62" s="40">
        <v>32</v>
      </c>
      <c r="AD62" s="40">
        <v>0</v>
      </c>
      <c r="AE62" s="40">
        <v>90</v>
      </c>
      <c r="AF62" s="40">
        <v>3</v>
      </c>
      <c r="AG62" s="44" t="s">
        <v>579</v>
      </c>
      <c r="AH62" s="40">
        <f>VLOOKUP($A62,'[3]Script-GA Events'!$A$12:$AM$102,34,FALSE)</f>
        <v>2.7</v>
      </c>
      <c r="AI62" s="40">
        <f>VLOOKUP($A62,'[3]Script-GA Events'!$A$12:$AM$102,35,FALSE)</f>
        <v>2</v>
      </c>
      <c r="AJ62" s="45">
        <f>VLOOKUP($A62,'[3]Script-GA Events'!$A$12:$AM$102,36,FALSE)</f>
        <v>0.11086474501108648</v>
      </c>
      <c r="AK62" s="39">
        <f t="shared" si="1"/>
        <v>500</v>
      </c>
      <c r="AL62" s="44" t="str">
        <f t="shared" si="0"/>
        <v>GI\seed3\GA-08a_H_R_SubCase-3.dat</v>
      </c>
    </row>
    <row r="63" spans="1:38" x14ac:dyDescent="0.25">
      <c r="A63" s="37">
        <v>128</v>
      </c>
      <c r="B63" s="38" t="s">
        <v>580</v>
      </c>
      <c r="C63" s="39"/>
      <c r="D63" s="40">
        <v>30</v>
      </c>
      <c r="E63" s="40">
        <v>100</v>
      </c>
      <c r="F63" s="41">
        <v>0.02</v>
      </c>
      <c r="G63" s="41">
        <v>0.3</v>
      </c>
      <c r="H63" s="39" t="s">
        <v>121</v>
      </c>
      <c r="I63" s="39" t="s">
        <v>122</v>
      </c>
      <c r="J63" s="39" t="s">
        <v>199</v>
      </c>
      <c r="K63" s="40">
        <v>180</v>
      </c>
      <c r="L63" s="40">
        <v>2.7</v>
      </c>
      <c r="M63" s="40">
        <v>8</v>
      </c>
      <c r="N63" s="45">
        <v>6.6357000663570004E-2</v>
      </c>
      <c r="O63" s="43">
        <v>2365</v>
      </c>
      <c r="P63" s="40">
        <v>3306.2000000000003</v>
      </c>
      <c r="Q63" s="39" t="s">
        <v>198</v>
      </c>
      <c r="R63" s="40">
        <v>180</v>
      </c>
      <c r="S63" s="39" t="s">
        <v>198</v>
      </c>
      <c r="T63" s="39" t="s">
        <v>165</v>
      </c>
      <c r="U63" s="40">
        <v>180</v>
      </c>
      <c r="V63" s="40">
        <v>45</v>
      </c>
      <c r="W63" s="40">
        <v>-45</v>
      </c>
      <c r="X63" s="40">
        <v>5.5107285922006977E-15</v>
      </c>
      <c r="Y63" s="40">
        <v>-24.5</v>
      </c>
      <c r="Z63" s="40">
        <v>0</v>
      </c>
      <c r="AA63" s="40">
        <v>18.150000000000002</v>
      </c>
      <c r="AB63" s="40">
        <v>90</v>
      </c>
      <c r="AC63" s="40">
        <v>32</v>
      </c>
      <c r="AD63" s="40">
        <v>0</v>
      </c>
      <c r="AE63" s="40">
        <v>90</v>
      </c>
      <c r="AF63" s="40">
        <v>3</v>
      </c>
      <c r="AG63" s="44" t="s">
        <v>581</v>
      </c>
      <c r="AH63" s="40">
        <f>VLOOKUP($A63,'[3]Script-GA Events'!$A$12:$AM$102,34,FALSE)</f>
        <v>2.7</v>
      </c>
      <c r="AI63" s="40">
        <f>VLOOKUP($A63,'[3]Script-GA Events'!$A$12:$AM$102,35,FALSE)</f>
        <v>2</v>
      </c>
      <c r="AJ63" s="45">
        <f>VLOOKUP($A63,'[3]Script-GA Events'!$A$12:$AM$102,36,FALSE)</f>
        <v>0.11086474501108648</v>
      </c>
      <c r="AK63" s="39">
        <f t="shared" si="1"/>
        <v>500</v>
      </c>
      <c r="AL63" s="44" t="str">
        <f t="shared" si="0"/>
        <v>GI\seed3\GA-08a_H_R_SubCase-4.dat</v>
      </c>
    </row>
    <row r="64" spans="1:38" x14ac:dyDescent="0.25">
      <c r="A64" s="37">
        <v>137</v>
      </c>
      <c r="B64" s="38" t="s">
        <v>247</v>
      </c>
      <c r="C64" s="39"/>
      <c r="D64" s="40">
        <v>30</v>
      </c>
      <c r="E64" s="40">
        <v>100</v>
      </c>
      <c r="F64" s="41">
        <v>0.02</v>
      </c>
      <c r="G64" s="41">
        <v>0.3</v>
      </c>
      <c r="H64" s="39" t="s">
        <v>121</v>
      </c>
      <c r="I64" s="39" t="s">
        <v>122</v>
      </c>
      <c r="J64" s="39" t="s">
        <v>191</v>
      </c>
      <c r="K64" s="40">
        <v>360</v>
      </c>
      <c r="L64" s="40">
        <v>2.7</v>
      </c>
      <c r="M64" s="40">
        <v>8</v>
      </c>
      <c r="N64" s="45">
        <v>6.6357000663570004E-2</v>
      </c>
      <c r="O64" s="43">
        <v>2365</v>
      </c>
      <c r="P64" s="40">
        <v>2454.3000000000002</v>
      </c>
      <c r="Q64" s="39" t="s">
        <v>190</v>
      </c>
      <c r="R64" s="40">
        <v>360</v>
      </c>
      <c r="S64" s="39" t="s">
        <v>190</v>
      </c>
      <c r="T64" s="39" t="s">
        <v>165</v>
      </c>
      <c r="U64" s="40">
        <v>360</v>
      </c>
      <c r="V64" s="40">
        <v>45</v>
      </c>
      <c r="W64" s="40">
        <v>45</v>
      </c>
      <c r="X64" s="40">
        <v>-1.1021457184401395E-14</v>
      </c>
      <c r="Y64" s="40">
        <v>-24.5</v>
      </c>
      <c r="Z64" s="40">
        <v>0</v>
      </c>
      <c r="AA64" s="40">
        <v>18.150000000000002</v>
      </c>
      <c r="AB64" s="40">
        <v>90</v>
      </c>
      <c r="AC64" s="40">
        <v>32</v>
      </c>
      <c r="AD64" s="40">
        <v>0</v>
      </c>
      <c r="AE64" s="40">
        <v>90</v>
      </c>
      <c r="AF64" s="40">
        <v>3</v>
      </c>
      <c r="AG64" s="44" t="s">
        <v>248</v>
      </c>
      <c r="AH64" s="40">
        <f>VLOOKUP($A64,'[3]Script-GA Events'!$A$12:$AM$102,34,FALSE)</f>
        <v>2.7</v>
      </c>
      <c r="AI64" s="40">
        <f>VLOOKUP($A64,'[3]Script-GA Events'!$A$12:$AM$102,35,FALSE)</f>
        <v>2</v>
      </c>
      <c r="AJ64" s="45">
        <f>VLOOKUP($A64,'[3]Script-GA Events'!$A$12:$AM$102,36,FALSE)</f>
        <v>0.11086474501108648</v>
      </c>
      <c r="AK64" s="39">
        <f t="shared" si="1"/>
        <v>500</v>
      </c>
      <c r="AL64" s="44" t="str">
        <f t="shared" si="0"/>
        <v>GI\seed3\GA-08b_H_R_SubCase-1.dat</v>
      </c>
    </row>
    <row r="65" spans="1:38" x14ac:dyDescent="0.25">
      <c r="A65" s="37">
        <v>137</v>
      </c>
      <c r="B65" s="38" t="s">
        <v>550</v>
      </c>
      <c r="C65" s="39"/>
      <c r="D65" s="40">
        <v>30</v>
      </c>
      <c r="E65" s="40">
        <v>100</v>
      </c>
      <c r="F65" s="41">
        <v>0.02</v>
      </c>
      <c r="G65" s="41">
        <v>0.3</v>
      </c>
      <c r="H65" s="39" t="s">
        <v>121</v>
      </c>
      <c r="I65" s="39" t="s">
        <v>122</v>
      </c>
      <c r="J65" s="39" t="s">
        <v>191</v>
      </c>
      <c r="K65" s="40">
        <v>360</v>
      </c>
      <c r="L65" s="40">
        <v>2.7</v>
      </c>
      <c r="M65" s="40">
        <v>8</v>
      </c>
      <c r="N65" s="45">
        <v>6.6357000663570004E-2</v>
      </c>
      <c r="O65" s="43">
        <v>2365</v>
      </c>
      <c r="P65" s="40">
        <v>2905.4</v>
      </c>
      <c r="Q65" s="39" t="s">
        <v>190</v>
      </c>
      <c r="R65" s="40">
        <v>360</v>
      </c>
      <c r="S65" s="39" t="s">
        <v>190</v>
      </c>
      <c r="T65" s="39" t="s">
        <v>165</v>
      </c>
      <c r="U65" s="40">
        <v>360</v>
      </c>
      <c r="V65" s="40">
        <v>45</v>
      </c>
      <c r="W65" s="40">
        <v>45</v>
      </c>
      <c r="X65" s="40">
        <v>-1.1021457184401395E-14</v>
      </c>
      <c r="Y65" s="40">
        <v>-24.5</v>
      </c>
      <c r="Z65" s="40">
        <v>0</v>
      </c>
      <c r="AA65" s="40">
        <v>18.150000000000002</v>
      </c>
      <c r="AB65" s="40">
        <v>90</v>
      </c>
      <c r="AC65" s="40">
        <v>32</v>
      </c>
      <c r="AD65" s="40">
        <v>0</v>
      </c>
      <c r="AE65" s="40">
        <v>90</v>
      </c>
      <c r="AF65" s="40">
        <v>3</v>
      </c>
      <c r="AG65" s="44" t="s">
        <v>551</v>
      </c>
      <c r="AH65" s="40">
        <f>VLOOKUP($A65,'[3]Script-GA Events'!$A$12:$AM$102,34,FALSE)</f>
        <v>2.7</v>
      </c>
      <c r="AI65" s="40">
        <f>VLOOKUP($A65,'[3]Script-GA Events'!$A$12:$AM$102,35,FALSE)</f>
        <v>2</v>
      </c>
      <c r="AJ65" s="45">
        <f>VLOOKUP($A65,'[3]Script-GA Events'!$A$12:$AM$102,36,FALSE)</f>
        <v>0.11086474501108648</v>
      </c>
      <c r="AK65" s="39">
        <f t="shared" si="1"/>
        <v>500</v>
      </c>
      <c r="AL65" s="44" t="str">
        <f t="shared" si="0"/>
        <v>GI\seed3\GA-08b_H_R_SubCase-2.dat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3"/>
  <sheetViews>
    <sheetView workbookViewId="0">
      <selection activeCell="B3" sqref="B3"/>
    </sheetView>
  </sheetViews>
  <sheetFormatPr defaultColWidth="9.140625" defaultRowHeight="15" x14ac:dyDescent="0.25"/>
  <cols>
    <col min="1" max="1" width="5.7109375" style="9" customWidth="1"/>
    <col min="2" max="2" width="60.7109375" style="9" customWidth="1"/>
    <col min="3" max="32" width="25.7109375" style="9" customWidth="1"/>
    <col min="33" max="33" width="60.7109375" style="9" customWidth="1"/>
    <col min="34" max="36" width="23.140625" style="9" bestFit="1" customWidth="1"/>
    <col min="37" max="37" width="26.42578125" style="9" bestFit="1" customWidth="1"/>
    <col min="38" max="38" width="60.7109375" style="9" customWidth="1"/>
    <col min="39" max="16384" width="9.140625" style="9"/>
  </cols>
  <sheetData>
    <row r="1" spans="1:38" ht="26.25" x14ac:dyDescent="0.4">
      <c r="C1" s="10" t="s">
        <v>127</v>
      </c>
    </row>
    <row r="2" spans="1:38" ht="15.75" thickBot="1" x14ac:dyDescent="0.3"/>
    <row r="3" spans="1:38" ht="15.75" thickBot="1" x14ac:dyDescent="0.3">
      <c r="B3" s="11" t="s">
        <v>5</v>
      </c>
      <c r="C3" s="9" t="s">
        <v>632</v>
      </c>
    </row>
    <row r="4" spans="1:38" x14ac:dyDescent="0.25">
      <c r="A4" s="12"/>
      <c r="B4" s="13" t="s">
        <v>128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4"/>
      <c r="AH4" s="13"/>
      <c r="AI4" s="13"/>
      <c r="AJ4" s="14"/>
      <c r="AK4" s="14"/>
      <c r="AL4" s="14"/>
    </row>
    <row r="5" spans="1:38" x14ac:dyDescent="0.25">
      <c r="A5" s="15"/>
      <c r="B5" s="16" t="s">
        <v>129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  <c r="AH5" s="16"/>
      <c r="AI5" s="16"/>
      <c r="AJ5" s="17"/>
      <c r="AK5" s="17"/>
      <c r="AL5" s="17"/>
    </row>
    <row r="6" spans="1:38" ht="15.75" thickBot="1" x14ac:dyDescent="0.3">
      <c r="A6" s="15"/>
      <c r="B6" s="16" t="s">
        <v>130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7"/>
      <c r="AH6" s="16"/>
      <c r="AI6" s="16"/>
      <c r="AJ6" s="17"/>
      <c r="AK6" s="17"/>
      <c r="AL6" s="17"/>
    </row>
    <row r="7" spans="1:38" x14ac:dyDescent="0.25">
      <c r="A7" s="18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1"/>
      <c r="AH7" s="19"/>
      <c r="AI7" s="19"/>
      <c r="AJ7" s="22"/>
      <c r="AK7" s="22"/>
      <c r="AL7" s="21"/>
    </row>
    <row r="8" spans="1:38" x14ac:dyDescent="0.25">
      <c r="A8" s="23"/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4"/>
      <c r="AI8" s="24"/>
      <c r="AJ8" s="27"/>
      <c r="AK8" s="27"/>
      <c r="AL8" s="26"/>
    </row>
    <row r="9" spans="1:38" x14ac:dyDescent="0.25">
      <c r="A9" s="23"/>
      <c r="B9" s="24"/>
      <c r="C9" s="25"/>
      <c r="D9" s="25"/>
      <c r="E9" s="25"/>
      <c r="F9" s="25"/>
      <c r="G9" s="25"/>
      <c r="H9" s="25" t="s">
        <v>75</v>
      </c>
      <c r="I9" s="25" t="s">
        <v>75</v>
      </c>
      <c r="J9" s="25"/>
      <c r="K9" s="25" t="s">
        <v>75</v>
      </c>
      <c r="L9" s="24" t="s">
        <v>75</v>
      </c>
      <c r="M9" s="24" t="s">
        <v>75</v>
      </c>
      <c r="N9" s="27" t="s">
        <v>75</v>
      </c>
      <c r="O9" s="25" t="s">
        <v>75</v>
      </c>
      <c r="P9" s="25" t="s">
        <v>75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24" t="s">
        <v>75</v>
      </c>
      <c r="AI9" s="24" t="s">
        <v>75</v>
      </c>
      <c r="AJ9" s="27" t="s">
        <v>75</v>
      </c>
      <c r="AK9" s="27" t="s">
        <v>75</v>
      </c>
      <c r="AL9" s="26"/>
    </row>
    <row r="10" spans="1:38" x14ac:dyDescent="0.25">
      <c r="A10" s="23"/>
      <c r="B10" s="24"/>
      <c r="C10" s="25"/>
      <c r="D10" s="25" t="s">
        <v>83</v>
      </c>
      <c r="E10" s="25" t="s">
        <v>83</v>
      </c>
      <c r="F10" s="25" t="s">
        <v>83</v>
      </c>
      <c r="G10" s="25" t="s">
        <v>83</v>
      </c>
      <c r="H10" s="25" t="s">
        <v>84</v>
      </c>
      <c r="I10" s="25" t="s">
        <v>84</v>
      </c>
      <c r="J10" s="25"/>
      <c r="K10" s="25" t="s">
        <v>84</v>
      </c>
      <c r="L10" s="24" t="s">
        <v>84</v>
      </c>
      <c r="M10" s="24" t="s">
        <v>84</v>
      </c>
      <c r="N10" s="27" t="s">
        <v>84</v>
      </c>
      <c r="O10" s="25" t="s">
        <v>84</v>
      </c>
      <c r="P10" s="25" t="s">
        <v>84</v>
      </c>
      <c r="Q10" s="25" t="s">
        <v>75</v>
      </c>
      <c r="R10" s="25" t="s">
        <v>75</v>
      </c>
      <c r="S10" s="25" t="s">
        <v>75</v>
      </c>
      <c r="T10" s="25" t="s">
        <v>87</v>
      </c>
      <c r="U10" s="25"/>
      <c r="V10" s="25"/>
      <c r="W10" s="25" t="s">
        <v>87</v>
      </c>
      <c r="X10" s="25" t="s">
        <v>87</v>
      </c>
      <c r="Y10" s="25" t="s">
        <v>87</v>
      </c>
      <c r="Z10" s="25" t="s">
        <v>87</v>
      </c>
      <c r="AA10" s="25"/>
      <c r="AB10" s="25" t="s">
        <v>87</v>
      </c>
      <c r="AC10" s="25" t="s">
        <v>87</v>
      </c>
      <c r="AD10" s="25" t="s">
        <v>87</v>
      </c>
      <c r="AE10" s="25"/>
      <c r="AF10" s="25" t="s">
        <v>87</v>
      </c>
      <c r="AG10" s="26"/>
      <c r="AH10" s="24" t="s">
        <v>84</v>
      </c>
      <c r="AI10" s="24" t="s">
        <v>84</v>
      </c>
      <c r="AJ10" s="27" t="s">
        <v>84</v>
      </c>
      <c r="AK10" s="27" t="s">
        <v>84</v>
      </c>
      <c r="AL10" s="26"/>
    </row>
    <row r="11" spans="1:38" ht="15.75" thickBot="1" x14ac:dyDescent="0.3">
      <c r="A11" s="23"/>
      <c r="B11" s="24" t="s">
        <v>131</v>
      </c>
      <c r="C11" s="25" t="s">
        <v>3</v>
      </c>
      <c r="D11" s="25" t="s">
        <v>92</v>
      </c>
      <c r="E11" s="25" t="s">
        <v>86</v>
      </c>
      <c r="F11" s="25" t="s">
        <v>93</v>
      </c>
      <c r="G11" s="25" t="s">
        <v>94</v>
      </c>
      <c r="H11" s="25" t="s">
        <v>582</v>
      </c>
      <c r="I11" s="25" t="s">
        <v>96</v>
      </c>
      <c r="J11" s="25" t="s">
        <v>97</v>
      </c>
      <c r="K11" s="25" t="s">
        <v>583</v>
      </c>
      <c r="L11" s="24" t="s">
        <v>99</v>
      </c>
      <c r="M11" s="24" t="s">
        <v>100</v>
      </c>
      <c r="N11" s="27" t="s">
        <v>101</v>
      </c>
      <c r="O11" s="25" t="s">
        <v>85</v>
      </c>
      <c r="P11" s="25" t="s">
        <v>102</v>
      </c>
      <c r="Q11" s="25" t="s">
        <v>103</v>
      </c>
      <c r="R11" s="25" t="s">
        <v>104</v>
      </c>
      <c r="S11" s="25" t="s">
        <v>105</v>
      </c>
      <c r="T11" s="25" t="s">
        <v>88</v>
      </c>
      <c r="U11" s="25" t="s">
        <v>106</v>
      </c>
      <c r="V11" s="25" t="s">
        <v>107</v>
      </c>
      <c r="W11" s="25" t="s">
        <v>108</v>
      </c>
      <c r="X11" s="25" t="s">
        <v>109</v>
      </c>
      <c r="Y11" s="25" t="s">
        <v>90</v>
      </c>
      <c r="Z11" s="25" t="s">
        <v>110</v>
      </c>
      <c r="AA11" s="25" t="s">
        <v>111</v>
      </c>
      <c r="AB11" s="25" t="s">
        <v>112</v>
      </c>
      <c r="AC11" s="25" t="s">
        <v>113</v>
      </c>
      <c r="AD11" s="25" t="s">
        <v>114</v>
      </c>
      <c r="AE11" s="25" t="s">
        <v>115</v>
      </c>
      <c r="AF11" s="25" t="s">
        <v>116</v>
      </c>
      <c r="AG11" s="26" t="s">
        <v>132</v>
      </c>
      <c r="AH11" s="24" t="s">
        <v>117</v>
      </c>
      <c r="AI11" s="24" t="s">
        <v>118</v>
      </c>
      <c r="AJ11" s="27" t="s">
        <v>119</v>
      </c>
      <c r="AK11" s="27" t="s">
        <v>120</v>
      </c>
      <c r="AL11" s="26" t="s">
        <v>74</v>
      </c>
    </row>
    <row r="12" spans="1:38" x14ac:dyDescent="0.25">
      <c r="A12" s="28">
        <v>7</v>
      </c>
      <c r="B12" s="29" t="s">
        <v>133</v>
      </c>
      <c r="C12" s="30" t="str">
        <f>Intro!B5</f>
        <v>06OD_GI_20lbft3_ext.dat</v>
      </c>
      <c r="D12" s="31">
        <v>30</v>
      </c>
      <c r="E12" s="31">
        <v>100</v>
      </c>
      <c r="F12" s="32">
        <v>0.02</v>
      </c>
      <c r="G12" s="32">
        <v>0.3</v>
      </c>
      <c r="H12" s="30" t="s">
        <v>121</v>
      </c>
      <c r="I12" s="30" t="s">
        <v>122</v>
      </c>
      <c r="J12" s="30" t="s">
        <v>123</v>
      </c>
      <c r="K12" s="31">
        <v>90</v>
      </c>
      <c r="L12" s="31">
        <v>5</v>
      </c>
      <c r="M12" s="31">
        <v>8</v>
      </c>
      <c r="N12" s="58">
        <v>5.235602094240837E-2</v>
      </c>
      <c r="O12" s="34">
        <v>9306</v>
      </c>
      <c r="P12" s="31">
        <v>7866.6</v>
      </c>
      <c r="Q12" s="30" t="s">
        <v>124</v>
      </c>
      <c r="R12" s="31">
        <v>90</v>
      </c>
      <c r="S12" s="30" t="s">
        <v>124</v>
      </c>
      <c r="T12" s="30" t="s">
        <v>125</v>
      </c>
      <c r="U12" s="31">
        <v>90</v>
      </c>
      <c r="V12" s="31">
        <v>45</v>
      </c>
      <c r="W12" s="31">
        <v>2.7553642961003488E-15</v>
      </c>
      <c r="X12" s="31">
        <v>45</v>
      </c>
      <c r="Y12" s="31">
        <v>-11.89</v>
      </c>
      <c r="Z12" s="31">
        <v>0</v>
      </c>
      <c r="AA12" s="31">
        <v>18.150000000000002</v>
      </c>
      <c r="AB12" s="31">
        <v>90</v>
      </c>
      <c r="AC12" s="31">
        <v>32</v>
      </c>
      <c r="AD12" s="31">
        <v>0</v>
      </c>
      <c r="AE12" s="31">
        <v>90</v>
      </c>
      <c r="AF12" s="31">
        <v>3</v>
      </c>
      <c r="AG12" s="35" t="s">
        <v>126</v>
      </c>
      <c r="AH12" s="31">
        <f>VLOOKUP($A12,'[4]Script-VRA-Script'!$A$12:$AF$515,27,FALSE)</f>
        <v>5</v>
      </c>
      <c r="AI12" s="31">
        <f>VLOOKUP($A12,'[4]Script-VRA-Script'!$A$12:$AF$515,28,FALSE)</f>
        <v>2</v>
      </c>
      <c r="AJ12" s="36">
        <f>VLOOKUP($A12,'[4]Script-VRA-Script'!$A$12:$AF$515,29,FALSE)</f>
        <v>8.9285714285714288E-2</v>
      </c>
      <c r="AK12" s="30">
        <v>500</v>
      </c>
      <c r="AL12" s="35" t="str">
        <f>SUBSTITUTE("GI\seed4\"&amp;AG12,"""","")</f>
        <v>GI\seed4\GA-01_H_R_SubCase-1.dat</v>
      </c>
    </row>
    <row r="13" spans="1:38" x14ac:dyDescent="0.25">
      <c r="A13" s="37">
        <v>7</v>
      </c>
      <c r="B13" s="38" t="s">
        <v>134</v>
      </c>
      <c r="C13" s="39"/>
      <c r="D13" s="40">
        <v>30</v>
      </c>
      <c r="E13" s="40">
        <v>100</v>
      </c>
      <c r="F13" s="41">
        <v>0.02</v>
      </c>
      <c r="G13" s="41">
        <v>0.3</v>
      </c>
      <c r="H13" s="39" t="s">
        <v>121</v>
      </c>
      <c r="I13" s="39" t="s">
        <v>122</v>
      </c>
      <c r="J13" s="39" t="s">
        <v>123</v>
      </c>
      <c r="K13" s="40">
        <v>90</v>
      </c>
      <c r="L13" s="40">
        <v>5</v>
      </c>
      <c r="M13" s="40">
        <v>8</v>
      </c>
      <c r="N13" s="59">
        <v>5.235602094240837E-2</v>
      </c>
      <c r="O13" s="43">
        <v>9306</v>
      </c>
      <c r="P13" s="40">
        <v>8475.3000000000011</v>
      </c>
      <c r="Q13" s="39" t="s">
        <v>124</v>
      </c>
      <c r="R13" s="40">
        <v>90</v>
      </c>
      <c r="S13" s="39" t="s">
        <v>124</v>
      </c>
      <c r="T13" s="39" t="s">
        <v>125</v>
      </c>
      <c r="U13" s="40">
        <v>90</v>
      </c>
      <c r="V13" s="40">
        <v>45</v>
      </c>
      <c r="W13" s="40">
        <v>2.7553642961003488E-15</v>
      </c>
      <c r="X13" s="40">
        <v>45</v>
      </c>
      <c r="Y13" s="40">
        <v>-11.89</v>
      </c>
      <c r="Z13" s="40">
        <v>0</v>
      </c>
      <c r="AA13" s="40">
        <v>18.150000000000002</v>
      </c>
      <c r="AB13" s="40">
        <v>90</v>
      </c>
      <c r="AC13" s="40">
        <v>32</v>
      </c>
      <c r="AD13" s="40">
        <v>0</v>
      </c>
      <c r="AE13" s="40">
        <v>90</v>
      </c>
      <c r="AF13" s="40">
        <v>3</v>
      </c>
      <c r="AG13" s="44" t="s">
        <v>135</v>
      </c>
      <c r="AH13" s="40">
        <f>VLOOKUP($A13,'[4]Script-VRA-Script'!$A$12:$AF$515,27,FALSE)</f>
        <v>5</v>
      </c>
      <c r="AI13" s="40">
        <f>VLOOKUP($A13,'[4]Script-VRA-Script'!$A$12:$AF$515,28,FALSE)</f>
        <v>2</v>
      </c>
      <c r="AJ13" s="45">
        <f>VLOOKUP($A13,'[4]Script-VRA-Script'!$A$12:$AF$515,29,FALSE)</f>
        <v>8.9285714285714288E-2</v>
      </c>
      <c r="AK13" s="39">
        <f>AK12</f>
        <v>500</v>
      </c>
      <c r="AL13" s="44" t="str">
        <f t="shared" ref="AL13:AL54" si="0">SUBSTITUTE("GI\seed4\"&amp;AG13,"""","")</f>
        <v>GI\seed4\GA-01_H_R_SubCase-2.dat</v>
      </c>
    </row>
    <row r="14" spans="1:38" x14ac:dyDescent="0.25">
      <c r="A14" s="37">
        <v>16</v>
      </c>
      <c r="B14" s="38" t="s">
        <v>142</v>
      </c>
      <c r="C14" s="39"/>
      <c r="D14" s="40">
        <v>30</v>
      </c>
      <c r="E14" s="40">
        <v>100</v>
      </c>
      <c r="F14" s="41">
        <v>0.02</v>
      </c>
      <c r="G14" s="41">
        <v>0.3</v>
      </c>
      <c r="H14" s="39" t="s">
        <v>121</v>
      </c>
      <c r="I14" s="39" t="s">
        <v>122</v>
      </c>
      <c r="J14" s="39" t="s">
        <v>143</v>
      </c>
      <c r="K14" s="40">
        <v>270</v>
      </c>
      <c r="L14" s="40">
        <v>5</v>
      </c>
      <c r="M14" s="40">
        <v>8</v>
      </c>
      <c r="N14" s="59">
        <v>5.235602094240837E-2</v>
      </c>
      <c r="O14" s="43">
        <v>9306</v>
      </c>
      <c r="P14" s="40">
        <v>1546.1000000000001</v>
      </c>
      <c r="Q14" s="39" t="s">
        <v>144</v>
      </c>
      <c r="R14" s="40">
        <v>270</v>
      </c>
      <c r="S14" s="39" t="s">
        <v>144</v>
      </c>
      <c r="T14" s="39" t="s">
        <v>125</v>
      </c>
      <c r="U14" s="40">
        <v>270</v>
      </c>
      <c r="V14" s="40">
        <v>45</v>
      </c>
      <c r="W14" s="40">
        <v>-8.2660928883010465E-15</v>
      </c>
      <c r="X14" s="40">
        <v>-45</v>
      </c>
      <c r="Y14" s="40">
        <v>-11.89</v>
      </c>
      <c r="Z14" s="40">
        <v>0</v>
      </c>
      <c r="AA14" s="40">
        <v>18.150000000000002</v>
      </c>
      <c r="AB14" s="40">
        <v>90</v>
      </c>
      <c r="AC14" s="40">
        <v>32</v>
      </c>
      <c r="AD14" s="40">
        <v>0</v>
      </c>
      <c r="AE14" s="40">
        <v>90</v>
      </c>
      <c r="AF14" s="40">
        <v>3</v>
      </c>
      <c r="AG14" s="44" t="s">
        <v>145</v>
      </c>
      <c r="AH14" s="40">
        <f>VLOOKUP($A14,'[4]Script-VRA-Script'!$A$12:$AF$515,27,FALSE)</f>
        <v>5</v>
      </c>
      <c r="AI14" s="40">
        <f>VLOOKUP($A14,'[4]Script-VRA-Script'!$A$12:$AF$515,28,FALSE)</f>
        <v>2</v>
      </c>
      <c r="AJ14" s="45">
        <f>VLOOKUP($A14,'[4]Script-VRA-Script'!$A$12:$AF$515,29,FALSE)</f>
        <v>8.9285714285714288E-2</v>
      </c>
      <c r="AK14" s="39">
        <f t="shared" ref="AK14:AK77" si="1">AK13</f>
        <v>500</v>
      </c>
      <c r="AL14" s="44" t="str">
        <f t="shared" si="0"/>
        <v>GI\seed4\GA-02_H_R_SubCase-1.dat</v>
      </c>
    </row>
    <row r="15" spans="1:38" x14ac:dyDescent="0.25">
      <c r="A15" s="37">
        <v>16</v>
      </c>
      <c r="B15" s="38" t="s">
        <v>146</v>
      </c>
      <c r="C15" s="39"/>
      <c r="D15" s="40">
        <v>30</v>
      </c>
      <c r="E15" s="40">
        <v>100</v>
      </c>
      <c r="F15" s="41">
        <v>0.02</v>
      </c>
      <c r="G15" s="41">
        <v>0.3</v>
      </c>
      <c r="H15" s="39" t="s">
        <v>121</v>
      </c>
      <c r="I15" s="39" t="s">
        <v>122</v>
      </c>
      <c r="J15" s="39" t="s">
        <v>143</v>
      </c>
      <c r="K15" s="40">
        <v>270</v>
      </c>
      <c r="L15" s="40">
        <v>5</v>
      </c>
      <c r="M15" s="40">
        <v>8</v>
      </c>
      <c r="N15" s="59">
        <v>5.235602094240837E-2</v>
      </c>
      <c r="O15" s="43">
        <v>9306</v>
      </c>
      <c r="P15" s="40">
        <v>6263.9000000000005</v>
      </c>
      <c r="Q15" s="39" t="s">
        <v>144</v>
      </c>
      <c r="R15" s="40">
        <v>270</v>
      </c>
      <c r="S15" s="39" t="s">
        <v>144</v>
      </c>
      <c r="T15" s="39" t="s">
        <v>125</v>
      </c>
      <c r="U15" s="40">
        <v>270</v>
      </c>
      <c r="V15" s="40">
        <v>45</v>
      </c>
      <c r="W15" s="40">
        <v>-8.2660928883010465E-15</v>
      </c>
      <c r="X15" s="40">
        <v>-45</v>
      </c>
      <c r="Y15" s="40">
        <v>-11.89</v>
      </c>
      <c r="Z15" s="40">
        <v>0</v>
      </c>
      <c r="AA15" s="40">
        <v>18.150000000000002</v>
      </c>
      <c r="AB15" s="40">
        <v>90</v>
      </c>
      <c r="AC15" s="40">
        <v>32</v>
      </c>
      <c r="AD15" s="40">
        <v>0</v>
      </c>
      <c r="AE15" s="40">
        <v>90</v>
      </c>
      <c r="AF15" s="40">
        <v>3</v>
      </c>
      <c r="AG15" s="44" t="s">
        <v>147</v>
      </c>
      <c r="AH15" s="40">
        <f>VLOOKUP($A15,'[4]Script-VRA-Script'!$A$12:$AF$515,27,FALSE)</f>
        <v>5</v>
      </c>
      <c r="AI15" s="40">
        <f>VLOOKUP($A15,'[4]Script-VRA-Script'!$A$12:$AF$515,28,FALSE)</f>
        <v>2</v>
      </c>
      <c r="AJ15" s="45">
        <f>VLOOKUP($A15,'[4]Script-VRA-Script'!$A$12:$AF$515,29,FALSE)</f>
        <v>8.9285714285714288E-2</v>
      </c>
      <c r="AK15" s="39">
        <f t="shared" si="1"/>
        <v>500</v>
      </c>
      <c r="AL15" s="44" t="str">
        <f t="shared" si="0"/>
        <v>GI\seed4\GA-02_H_R_SubCase-2.dat</v>
      </c>
    </row>
    <row r="16" spans="1:38" x14ac:dyDescent="0.25">
      <c r="A16" s="37">
        <v>16</v>
      </c>
      <c r="B16" s="38" t="s">
        <v>148</v>
      </c>
      <c r="C16" s="39"/>
      <c r="D16" s="40">
        <v>30</v>
      </c>
      <c r="E16" s="40">
        <v>100</v>
      </c>
      <c r="F16" s="41">
        <v>0.02</v>
      </c>
      <c r="G16" s="41">
        <v>0.3</v>
      </c>
      <c r="H16" s="39" t="s">
        <v>121</v>
      </c>
      <c r="I16" s="39" t="s">
        <v>122</v>
      </c>
      <c r="J16" s="39" t="s">
        <v>143</v>
      </c>
      <c r="K16" s="40">
        <v>270</v>
      </c>
      <c r="L16" s="40">
        <v>5</v>
      </c>
      <c r="M16" s="40">
        <v>8</v>
      </c>
      <c r="N16" s="59">
        <v>5.235602094240837E-2</v>
      </c>
      <c r="O16" s="43">
        <v>9306</v>
      </c>
      <c r="P16" s="40">
        <v>7866.7000000000007</v>
      </c>
      <c r="Q16" s="39" t="s">
        <v>144</v>
      </c>
      <c r="R16" s="40">
        <v>270</v>
      </c>
      <c r="S16" s="39" t="s">
        <v>144</v>
      </c>
      <c r="T16" s="39" t="s">
        <v>125</v>
      </c>
      <c r="U16" s="40">
        <v>270</v>
      </c>
      <c r="V16" s="40">
        <v>45</v>
      </c>
      <c r="W16" s="40">
        <v>-8.2660928883010465E-15</v>
      </c>
      <c r="X16" s="40">
        <v>-45</v>
      </c>
      <c r="Y16" s="40">
        <v>-11.89</v>
      </c>
      <c r="Z16" s="40">
        <v>0</v>
      </c>
      <c r="AA16" s="40">
        <v>18.150000000000002</v>
      </c>
      <c r="AB16" s="40">
        <v>90</v>
      </c>
      <c r="AC16" s="40">
        <v>32</v>
      </c>
      <c r="AD16" s="40">
        <v>0</v>
      </c>
      <c r="AE16" s="40">
        <v>90</v>
      </c>
      <c r="AF16" s="40">
        <v>3</v>
      </c>
      <c r="AG16" s="44" t="s">
        <v>149</v>
      </c>
      <c r="AH16" s="40">
        <f>VLOOKUP($A16,'[4]Script-VRA-Script'!$A$12:$AF$515,27,FALSE)</f>
        <v>5</v>
      </c>
      <c r="AI16" s="40">
        <f>VLOOKUP($A16,'[4]Script-VRA-Script'!$A$12:$AF$515,28,FALSE)</f>
        <v>2</v>
      </c>
      <c r="AJ16" s="45">
        <f>VLOOKUP($A16,'[4]Script-VRA-Script'!$A$12:$AF$515,29,FALSE)</f>
        <v>8.9285714285714288E-2</v>
      </c>
      <c r="AK16" s="39">
        <f t="shared" si="1"/>
        <v>500</v>
      </c>
      <c r="AL16" s="44" t="str">
        <f t="shared" si="0"/>
        <v>GI\seed4\GA-02_H_R_SubCase-3.dat</v>
      </c>
    </row>
    <row r="17" spans="1:38" x14ac:dyDescent="0.25">
      <c r="A17" s="37">
        <v>16</v>
      </c>
      <c r="B17" s="38" t="s">
        <v>150</v>
      </c>
      <c r="C17" s="39"/>
      <c r="D17" s="40">
        <v>30</v>
      </c>
      <c r="E17" s="40">
        <v>100</v>
      </c>
      <c r="F17" s="41">
        <v>0.02</v>
      </c>
      <c r="G17" s="41">
        <v>0.3</v>
      </c>
      <c r="H17" s="39" t="s">
        <v>121</v>
      </c>
      <c r="I17" s="39" t="s">
        <v>122</v>
      </c>
      <c r="J17" s="39" t="s">
        <v>143</v>
      </c>
      <c r="K17" s="40">
        <v>270</v>
      </c>
      <c r="L17" s="40">
        <v>5</v>
      </c>
      <c r="M17" s="40">
        <v>8</v>
      </c>
      <c r="N17" s="59">
        <v>5.235602094240837E-2</v>
      </c>
      <c r="O17" s="43">
        <v>9306</v>
      </c>
      <c r="P17" s="40">
        <v>8482.5</v>
      </c>
      <c r="Q17" s="39" t="s">
        <v>144</v>
      </c>
      <c r="R17" s="40">
        <v>270</v>
      </c>
      <c r="S17" s="39" t="s">
        <v>144</v>
      </c>
      <c r="T17" s="39" t="s">
        <v>125</v>
      </c>
      <c r="U17" s="40">
        <v>270</v>
      </c>
      <c r="V17" s="40">
        <v>45</v>
      </c>
      <c r="W17" s="40">
        <v>-8.2660928883010465E-15</v>
      </c>
      <c r="X17" s="40">
        <v>-45</v>
      </c>
      <c r="Y17" s="40">
        <v>-11.89</v>
      </c>
      <c r="Z17" s="40">
        <v>0</v>
      </c>
      <c r="AA17" s="40">
        <v>18.150000000000002</v>
      </c>
      <c r="AB17" s="40">
        <v>90</v>
      </c>
      <c r="AC17" s="40">
        <v>32</v>
      </c>
      <c r="AD17" s="40">
        <v>0</v>
      </c>
      <c r="AE17" s="40">
        <v>90</v>
      </c>
      <c r="AF17" s="40">
        <v>3</v>
      </c>
      <c r="AG17" s="44" t="s">
        <v>151</v>
      </c>
      <c r="AH17" s="40">
        <f>VLOOKUP($A17,'[4]Script-VRA-Script'!$A$12:$AF$515,27,FALSE)</f>
        <v>5</v>
      </c>
      <c r="AI17" s="40">
        <f>VLOOKUP($A17,'[4]Script-VRA-Script'!$A$12:$AF$515,28,FALSE)</f>
        <v>2</v>
      </c>
      <c r="AJ17" s="45">
        <f>VLOOKUP($A17,'[4]Script-VRA-Script'!$A$12:$AF$515,29,FALSE)</f>
        <v>8.9285714285714288E-2</v>
      </c>
      <c r="AK17" s="39">
        <f t="shared" si="1"/>
        <v>500</v>
      </c>
      <c r="AL17" s="44" t="str">
        <f t="shared" si="0"/>
        <v>GI\seed4\GA-02_H_R_SubCase-4.dat</v>
      </c>
    </row>
    <row r="18" spans="1:38" x14ac:dyDescent="0.25">
      <c r="A18" s="37">
        <v>24</v>
      </c>
      <c r="B18" s="38" t="s">
        <v>152</v>
      </c>
      <c r="C18" s="39"/>
      <c r="D18" s="40">
        <v>30</v>
      </c>
      <c r="E18" s="40">
        <v>100</v>
      </c>
      <c r="F18" s="41">
        <v>0.02</v>
      </c>
      <c r="G18" s="41">
        <v>0.3</v>
      </c>
      <c r="H18" s="39" t="s">
        <v>121</v>
      </c>
      <c r="I18" s="39" t="s">
        <v>122</v>
      </c>
      <c r="J18" s="39" t="s">
        <v>153</v>
      </c>
      <c r="K18" s="40">
        <v>135</v>
      </c>
      <c r="L18" s="40">
        <v>5</v>
      </c>
      <c r="M18" s="40">
        <v>8</v>
      </c>
      <c r="N18" s="59">
        <v>5.8173356602675967E-2</v>
      </c>
      <c r="O18" s="43">
        <v>9306</v>
      </c>
      <c r="P18" s="40">
        <v>659.6</v>
      </c>
      <c r="Q18" s="39" t="s">
        <v>154</v>
      </c>
      <c r="R18" s="40">
        <v>135</v>
      </c>
      <c r="S18" s="39" t="s">
        <v>154</v>
      </c>
      <c r="T18" s="39" t="s">
        <v>125</v>
      </c>
      <c r="U18" s="40">
        <v>135</v>
      </c>
      <c r="V18" s="40">
        <v>45</v>
      </c>
      <c r="W18" s="40">
        <v>-31.819805153394636</v>
      </c>
      <c r="X18" s="40">
        <v>31.81980515339464</v>
      </c>
      <c r="Y18" s="40">
        <v>-11.89</v>
      </c>
      <c r="Z18" s="40">
        <v>0</v>
      </c>
      <c r="AA18" s="40">
        <v>18.150000000000002</v>
      </c>
      <c r="AB18" s="40">
        <v>90</v>
      </c>
      <c r="AC18" s="40">
        <v>32</v>
      </c>
      <c r="AD18" s="40">
        <v>0</v>
      </c>
      <c r="AE18" s="40">
        <v>90</v>
      </c>
      <c r="AF18" s="40">
        <v>3</v>
      </c>
      <c r="AG18" s="44" t="s">
        <v>155</v>
      </c>
      <c r="AH18" s="40">
        <f>VLOOKUP($A18,'[4]Script-VRA-Script'!$A$12:$AF$515,27,FALSE)</f>
        <v>5</v>
      </c>
      <c r="AI18" s="40">
        <f>VLOOKUP($A18,'[4]Script-VRA-Script'!$A$12:$AF$515,28,FALSE)</f>
        <v>2</v>
      </c>
      <c r="AJ18" s="45">
        <f>VLOOKUP($A18,'[4]Script-VRA-Script'!$A$12:$AF$515,29,FALSE)</f>
        <v>9.9206349206349201E-2</v>
      </c>
      <c r="AK18" s="39">
        <f t="shared" si="1"/>
        <v>500</v>
      </c>
      <c r="AL18" s="44" t="str">
        <f t="shared" si="0"/>
        <v>GI\seed4\GA-03a_H_SubCase-1.dat</v>
      </c>
    </row>
    <row r="19" spans="1:38" x14ac:dyDescent="0.25">
      <c r="A19" s="37">
        <v>24</v>
      </c>
      <c r="B19" s="38" t="s">
        <v>156</v>
      </c>
      <c r="C19" s="39"/>
      <c r="D19" s="40">
        <v>30</v>
      </c>
      <c r="E19" s="40">
        <v>100</v>
      </c>
      <c r="F19" s="41">
        <v>0.02</v>
      </c>
      <c r="G19" s="41">
        <v>0.3</v>
      </c>
      <c r="H19" s="39" t="s">
        <v>121</v>
      </c>
      <c r="I19" s="39" t="s">
        <v>122</v>
      </c>
      <c r="J19" s="39" t="s">
        <v>153</v>
      </c>
      <c r="K19" s="40">
        <v>135</v>
      </c>
      <c r="L19" s="40">
        <v>5</v>
      </c>
      <c r="M19" s="40">
        <v>8</v>
      </c>
      <c r="N19" s="59">
        <v>5.8173356602675967E-2</v>
      </c>
      <c r="O19" s="43">
        <v>9306</v>
      </c>
      <c r="P19" s="40">
        <v>10050.6</v>
      </c>
      <c r="Q19" s="39" t="s">
        <v>154</v>
      </c>
      <c r="R19" s="40">
        <v>135</v>
      </c>
      <c r="S19" s="39" t="s">
        <v>154</v>
      </c>
      <c r="T19" s="39" t="s">
        <v>125</v>
      </c>
      <c r="U19" s="40">
        <v>135</v>
      </c>
      <c r="V19" s="40">
        <v>45</v>
      </c>
      <c r="W19" s="40">
        <v>-31.819805153394636</v>
      </c>
      <c r="X19" s="40">
        <v>31.81980515339464</v>
      </c>
      <c r="Y19" s="40">
        <v>-11.89</v>
      </c>
      <c r="Z19" s="40">
        <v>0</v>
      </c>
      <c r="AA19" s="40">
        <v>18.150000000000002</v>
      </c>
      <c r="AB19" s="40">
        <v>90</v>
      </c>
      <c r="AC19" s="40">
        <v>32</v>
      </c>
      <c r="AD19" s="40">
        <v>0</v>
      </c>
      <c r="AE19" s="40">
        <v>90</v>
      </c>
      <c r="AF19" s="40">
        <v>3</v>
      </c>
      <c r="AG19" s="44" t="s">
        <v>157</v>
      </c>
      <c r="AH19" s="40">
        <f>VLOOKUP($A19,'[4]Script-VRA-Script'!$A$12:$AF$515,27,FALSE)</f>
        <v>5</v>
      </c>
      <c r="AI19" s="40">
        <f>VLOOKUP($A19,'[4]Script-VRA-Script'!$A$12:$AF$515,28,FALSE)</f>
        <v>2</v>
      </c>
      <c r="AJ19" s="45">
        <f>VLOOKUP($A19,'[4]Script-VRA-Script'!$A$12:$AF$515,29,FALSE)</f>
        <v>9.9206349206349201E-2</v>
      </c>
      <c r="AK19" s="39">
        <f t="shared" si="1"/>
        <v>500</v>
      </c>
      <c r="AL19" s="44" t="str">
        <f t="shared" si="0"/>
        <v>GI\seed4\GA-03a_H_SubCase-2.dat</v>
      </c>
    </row>
    <row r="20" spans="1:38" x14ac:dyDescent="0.25">
      <c r="A20" s="37">
        <v>25</v>
      </c>
      <c r="B20" s="38" t="s">
        <v>158</v>
      </c>
      <c r="C20" s="39"/>
      <c r="D20" s="40">
        <v>30</v>
      </c>
      <c r="E20" s="40">
        <v>100</v>
      </c>
      <c r="F20" s="41">
        <v>0.02</v>
      </c>
      <c r="G20" s="41">
        <v>0.3</v>
      </c>
      <c r="H20" s="39" t="s">
        <v>121</v>
      </c>
      <c r="I20" s="39" t="s">
        <v>122</v>
      </c>
      <c r="J20" s="39" t="s">
        <v>153</v>
      </c>
      <c r="K20" s="40">
        <v>135</v>
      </c>
      <c r="L20" s="40">
        <v>5</v>
      </c>
      <c r="M20" s="40">
        <v>8</v>
      </c>
      <c r="N20" s="59">
        <v>5.235602094240837E-2</v>
      </c>
      <c r="O20" s="43">
        <v>9306</v>
      </c>
      <c r="P20" s="40">
        <v>7853.5</v>
      </c>
      <c r="Q20" s="39" t="s">
        <v>154</v>
      </c>
      <c r="R20" s="40">
        <v>135</v>
      </c>
      <c r="S20" s="39" t="s">
        <v>154</v>
      </c>
      <c r="T20" s="39" t="s">
        <v>125</v>
      </c>
      <c r="U20" s="40">
        <v>135</v>
      </c>
      <c r="V20" s="40">
        <v>45</v>
      </c>
      <c r="W20" s="40">
        <v>-31.819805153394636</v>
      </c>
      <c r="X20" s="40">
        <v>31.81980515339464</v>
      </c>
      <c r="Y20" s="40">
        <v>-11.89</v>
      </c>
      <c r="Z20" s="40">
        <v>0</v>
      </c>
      <c r="AA20" s="40">
        <v>18.150000000000002</v>
      </c>
      <c r="AB20" s="40">
        <v>90</v>
      </c>
      <c r="AC20" s="40">
        <v>32</v>
      </c>
      <c r="AD20" s="40">
        <v>0</v>
      </c>
      <c r="AE20" s="40">
        <v>90</v>
      </c>
      <c r="AF20" s="40">
        <v>3</v>
      </c>
      <c r="AG20" s="44" t="s">
        <v>159</v>
      </c>
      <c r="AH20" s="40">
        <f>VLOOKUP($A20,'[4]Script-VRA-Script'!$A$12:$AF$515,27,FALSE)</f>
        <v>5</v>
      </c>
      <c r="AI20" s="40">
        <f>VLOOKUP($A20,'[4]Script-VRA-Script'!$A$12:$AF$515,28,FALSE)</f>
        <v>2</v>
      </c>
      <c r="AJ20" s="45">
        <f>VLOOKUP($A20,'[4]Script-VRA-Script'!$A$12:$AF$515,29,FALSE)</f>
        <v>8.9285714285714288E-2</v>
      </c>
      <c r="AK20" s="39">
        <f t="shared" si="1"/>
        <v>500</v>
      </c>
      <c r="AL20" s="44" t="str">
        <f t="shared" si="0"/>
        <v>GI\seed4\GA-03a_R_SubCase-1.dat</v>
      </c>
    </row>
    <row r="21" spans="1:38" x14ac:dyDescent="0.25">
      <c r="A21" s="37">
        <v>25</v>
      </c>
      <c r="B21" s="38" t="s">
        <v>160</v>
      </c>
      <c r="C21" s="39"/>
      <c r="D21" s="40">
        <v>30</v>
      </c>
      <c r="E21" s="40">
        <v>100</v>
      </c>
      <c r="F21" s="41">
        <v>0.02</v>
      </c>
      <c r="G21" s="41">
        <v>0.3</v>
      </c>
      <c r="H21" s="39" t="s">
        <v>121</v>
      </c>
      <c r="I21" s="39" t="s">
        <v>122</v>
      </c>
      <c r="J21" s="39" t="s">
        <v>153</v>
      </c>
      <c r="K21" s="40">
        <v>135</v>
      </c>
      <c r="L21" s="40">
        <v>5</v>
      </c>
      <c r="M21" s="40">
        <v>8</v>
      </c>
      <c r="N21" s="59">
        <v>5.235602094240837E-2</v>
      </c>
      <c r="O21" s="43">
        <v>9306</v>
      </c>
      <c r="P21" s="40">
        <v>8383.7000000000007</v>
      </c>
      <c r="Q21" s="39" t="s">
        <v>154</v>
      </c>
      <c r="R21" s="40">
        <v>135</v>
      </c>
      <c r="S21" s="39" t="s">
        <v>154</v>
      </c>
      <c r="T21" s="39" t="s">
        <v>125</v>
      </c>
      <c r="U21" s="40">
        <v>135</v>
      </c>
      <c r="V21" s="40">
        <v>45</v>
      </c>
      <c r="W21" s="40">
        <v>-31.819805153394636</v>
      </c>
      <c r="X21" s="40">
        <v>31.81980515339464</v>
      </c>
      <c r="Y21" s="40">
        <v>-11.89</v>
      </c>
      <c r="Z21" s="40">
        <v>0</v>
      </c>
      <c r="AA21" s="40">
        <v>18.150000000000002</v>
      </c>
      <c r="AB21" s="40">
        <v>90</v>
      </c>
      <c r="AC21" s="40">
        <v>32</v>
      </c>
      <c r="AD21" s="40">
        <v>0</v>
      </c>
      <c r="AE21" s="40">
        <v>90</v>
      </c>
      <c r="AF21" s="40">
        <v>3</v>
      </c>
      <c r="AG21" s="44" t="s">
        <v>161</v>
      </c>
      <c r="AH21" s="40">
        <f>VLOOKUP($A21,'[4]Script-VRA-Script'!$A$12:$AF$515,27,FALSE)</f>
        <v>5</v>
      </c>
      <c r="AI21" s="40">
        <f>VLOOKUP($A21,'[4]Script-VRA-Script'!$A$12:$AF$515,28,FALSE)</f>
        <v>2</v>
      </c>
      <c r="AJ21" s="45">
        <f>VLOOKUP($A21,'[4]Script-VRA-Script'!$A$12:$AF$515,29,FALSE)</f>
        <v>8.9285714285714288E-2</v>
      </c>
      <c r="AK21" s="39">
        <f t="shared" si="1"/>
        <v>500</v>
      </c>
      <c r="AL21" s="44" t="str">
        <f t="shared" si="0"/>
        <v>GI\seed4\GA-03a_R_SubCase-2.dat</v>
      </c>
    </row>
    <row r="22" spans="1:38" x14ac:dyDescent="0.25">
      <c r="A22" s="37">
        <v>29</v>
      </c>
      <c r="B22" s="38" t="s">
        <v>162</v>
      </c>
      <c r="C22" s="39"/>
      <c r="D22" s="40">
        <v>30</v>
      </c>
      <c r="E22" s="40">
        <v>100</v>
      </c>
      <c r="F22" s="41">
        <v>0.02</v>
      </c>
      <c r="G22" s="41">
        <v>0.3</v>
      </c>
      <c r="H22" s="39" t="s">
        <v>121</v>
      </c>
      <c r="I22" s="39" t="s">
        <v>122</v>
      </c>
      <c r="J22" s="39" t="s">
        <v>163</v>
      </c>
      <c r="K22" s="40">
        <v>225</v>
      </c>
      <c r="L22" s="40">
        <v>5</v>
      </c>
      <c r="M22" s="40">
        <v>8</v>
      </c>
      <c r="N22" s="59">
        <v>4.7596382674916705E-2</v>
      </c>
      <c r="O22" s="43">
        <v>9306</v>
      </c>
      <c r="P22" s="40">
        <v>9399.4</v>
      </c>
      <c r="Q22" s="39" t="s">
        <v>164</v>
      </c>
      <c r="R22" s="40">
        <v>225</v>
      </c>
      <c r="S22" s="39" t="s">
        <v>164</v>
      </c>
      <c r="T22" s="39" t="s">
        <v>165</v>
      </c>
      <c r="U22" s="40">
        <v>225</v>
      </c>
      <c r="V22" s="40">
        <v>45</v>
      </c>
      <c r="W22" s="40">
        <v>-31.819805153394647</v>
      </c>
      <c r="X22" s="40">
        <v>-31.819805153394636</v>
      </c>
      <c r="Y22" s="40">
        <v>-24.5</v>
      </c>
      <c r="Z22" s="40">
        <v>0</v>
      </c>
      <c r="AA22" s="40">
        <v>18.150000000000002</v>
      </c>
      <c r="AB22" s="40">
        <v>90</v>
      </c>
      <c r="AC22" s="40">
        <v>32</v>
      </c>
      <c r="AD22" s="40">
        <v>0</v>
      </c>
      <c r="AE22" s="40">
        <v>90</v>
      </c>
      <c r="AF22" s="40">
        <v>3</v>
      </c>
      <c r="AG22" s="44" t="s">
        <v>166</v>
      </c>
      <c r="AH22" s="40">
        <f>VLOOKUP($A22,'[4]Script-VRA-Script'!$A$12:$AF$515,27,FALSE)</f>
        <v>5</v>
      </c>
      <c r="AI22" s="40">
        <f>VLOOKUP($A22,'[4]Script-VRA-Script'!$A$12:$AF$515,28,FALSE)</f>
        <v>2</v>
      </c>
      <c r="AJ22" s="45">
        <f>VLOOKUP($A22,'[4]Script-VRA-Script'!$A$12:$AF$515,29,FALSE)</f>
        <v>8.1168831168831168E-2</v>
      </c>
      <c r="AK22" s="39">
        <f t="shared" si="1"/>
        <v>500</v>
      </c>
      <c r="AL22" s="44" t="str">
        <f t="shared" si="0"/>
        <v>GI\seed4\GA-03b_H_SubCase-1.dat</v>
      </c>
    </row>
    <row r="23" spans="1:38" x14ac:dyDescent="0.25">
      <c r="A23" s="37">
        <v>34</v>
      </c>
      <c r="B23" s="38" t="s">
        <v>167</v>
      </c>
      <c r="C23" s="39"/>
      <c r="D23" s="40">
        <v>30</v>
      </c>
      <c r="E23" s="40">
        <v>100</v>
      </c>
      <c r="F23" s="41">
        <v>0.02</v>
      </c>
      <c r="G23" s="41">
        <v>0.3</v>
      </c>
      <c r="H23" s="39" t="s">
        <v>121</v>
      </c>
      <c r="I23" s="39" t="s">
        <v>122</v>
      </c>
      <c r="J23" s="39" t="s">
        <v>163</v>
      </c>
      <c r="K23" s="40">
        <v>225</v>
      </c>
      <c r="L23" s="40">
        <v>5</v>
      </c>
      <c r="M23" s="40">
        <v>8</v>
      </c>
      <c r="N23" s="59">
        <v>5.235602094240837E-2</v>
      </c>
      <c r="O23" s="43">
        <v>9306</v>
      </c>
      <c r="P23" s="40">
        <v>7853.6</v>
      </c>
      <c r="Q23" s="39" t="s">
        <v>164</v>
      </c>
      <c r="R23" s="40">
        <v>225</v>
      </c>
      <c r="S23" s="39" t="s">
        <v>164</v>
      </c>
      <c r="T23" s="39" t="s">
        <v>125</v>
      </c>
      <c r="U23" s="40">
        <v>225</v>
      </c>
      <c r="V23" s="40">
        <v>45</v>
      </c>
      <c r="W23" s="40">
        <v>-31.819805153394647</v>
      </c>
      <c r="X23" s="40">
        <v>-31.819805153394636</v>
      </c>
      <c r="Y23" s="40">
        <v>-11.89</v>
      </c>
      <c r="Z23" s="40">
        <v>0</v>
      </c>
      <c r="AA23" s="40">
        <v>18.150000000000002</v>
      </c>
      <c r="AB23" s="40">
        <v>90</v>
      </c>
      <c r="AC23" s="40">
        <v>32</v>
      </c>
      <c r="AD23" s="40">
        <v>0</v>
      </c>
      <c r="AE23" s="40">
        <v>90</v>
      </c>
      <c r="AF23" s="40">
        <v>3</v>
      </c>
      <c r="AG23" s="44" t="s">
        <v>168</v>
      </c>
      <c r="AH23" s="40">
        <f>VLOOKUP($A23,'[4]Script-VRA-Script'!$A$12:$AF$515,27,FALSE)</f>
        <v>5</v>
      </c>
      <c r="AI23" s="40">
        <f>VLOOKUP($A23,'[4]Script-VRA-Script'!$A$12:$AF$515,28,FALSE)</f>
        <v>2</v>
      </c>
      <c r="AJ23" s="45">
        <f>VLOOKUP($A23,'[4]Script-VRA-Script'!$A$12:$AF$515,29,FALSE)</f>
        <v>8.9285714285714288E-2</v>
      </c>
      <c r="AK23" s="39">
        <f t="shared" si="1"/>
        <v>500</v>
      </c>
      <c r="AL23" s="44" t="str">
        <f t="shared" si="0"/>
        <v>GI\seed4\GA-03b_R_SubCase-1.dat</v>
      </c>
    </row>
    <row r="24" spans="1:38" x14ac:dyDescent="0.25">
      <c r="A24" s="37">
        <v>34</v>
      </c>
      <c r="B24" s="38" t="s">
        <v>169</v>
      </c>
      <c r="C24" s="39"/>
      <c r="D24" s="40">
        <v>30</v>
      </c>
      <c r="E24" s="40">
        <v>100</v>
      </c>
      <c r="F24" s="41">
        <v>0.02</v>
      </c>
      <c r="G24" s="41">
        <v>0.3</v>
      </c>
      <c r="H24" s="39" t="s">
        <v>121</v>
      </c>
      <c r="I24" s="39" t="s">
        <v>122</v>
      </c>
      <c r="J24" s="39" t="s">
        <v>163</v>
      </c>
      <c r="K24" s="40">
        <v>225</v>
      </c>
      <c r="L24" s="40">
        <v>5</v>
      </c>
      <c r="M24" s="40">
        <v>8</v>
      </c>
      <c r="N24" s="59">
        <v>5.235602094240837E-2</v>
      </c>
      <c r="O24" s="43">
        <v>9306</v>
      </c>
      <c r="P24" s="40">
        <v>8383.7000000000007</v>
      </c>
      <c r="Q24" s="39" t="s">
        <v>164</v>
      </c>
      <c r="R24" s="40">
        <v>225</v>
      </c>
      <c r="S24" s="39" t="s">
        <v>164</v>
      </c>
      <c r="T24" s="39" t="s">
        <v>125</v>
      </c>
      <c r="U24" s="40">
        <v>225</v>
      </c>
      <c r="V24" s="40">
        <v>45</v>
      </c>
      <c r="W24" s="40">
        <v>-31.819805153394647</v>
      </c>
      <c r="X24" s="40">
        <v>-31.819805153394636</v>
      </c>
      <c r="Y24" s="40">
        <v>-11.89</v>
      </c>
      <c r="Z24" s="40">
        <v>0</v>
      </c>
      <c r="AA24" s="40">
        <v>18.150000000000002</v>
      </c>
      <c r="AB24" s="40">
        <v>90</v>
      </c>
      <c r="AC24" s="40">
        <v>32</v>
      </c>
      <c r="AD24" s="40">
        <v>0</v>
      </c>
      <c r="AE24" s="40">
        <v>90</v>
      </c>
      <c r="AF24" s="40">
        <v>3</v>
      </c>
      <c r="AG24" s="44" t="s">
        <v>170</v>
      </c>
      <c r="AH24" s="40">
        <f>VLOOKUP($A24,'[4]Script-VRA-Script'!$A$12:$AF$515,27,FALSE)</f>
        <v>5</v>
      </c>
      <c r="AI24" s="40">
        <f>VLOOKUP($A24,'[4]Script-VRA-Script'!$A$12:$AF$515,28,FALSE)</f>
        <v>2</v>
      </c>
      <c r="AJ24" s="45">
        <f>VLOOKUP($A24,'[4]Script-VRA-Script'!$A$12:$AF$515,29,FALSE)</f>
        <v>8.9285714285714288E-2</v>
      </c>
      <c r="AK24" s="39">
        <f t="shared" si="1"/>
        <v>500</v>
      </c>
      <c r="AL24" s="44" t="str">
        <f t="shared" si="0"/>
        <v>GI\seed4\GA-03b_R_SubCase-2.dat</v>
      </c>
    </row>
    <row r="25" spans="1:38" x14ac:dyDescent="0.25">
      <c r="A25" s="37">
        <v>38</v>
      </c>
      <c r="B25" s="38" t="s">
        <v>171</v>
      </c>
      <c r="C25" s="39"/>
      <c r="D25" s="40">
        <v>30</v>
      </c>
      <c r="E25" s="40">
        <v>100</v>
      </c>
      <c r="F25" s="41">
        <v>0.02</v>
      </c>
      <c r="G25" s="41">
        <v>0.3</v>
      </c>
      <c r="H25" s="39" t="s">
        <v>121</v>
      </c>
      <c r="I25" s="39" t="s">
        <v>122</v>
      </c>
      <c r="J25" s="39" t="s">
        <v>172</v>
      </c>
      <c r="K25" s="40">
        <v>315</v>
      </c>
      <c r="L25" s="40">
        <v>5</v>
      </c>
      <c r="M25" s="40">
        <v>8</v>
      </c>
      <c r="N25" s="59">
        <v>4.7596382674916705E-2</v>
      </c>
      <c r="O25" s="43">
        <v>9306</v>
      </c>
      <c r="P25" s="40">
        <v>9411</v>
      </c>
      <c r="Q25" s="39" t="s">
        <v>173</v>
      </c>
      <c r="R25" s="40">
        <v>315</v>
      </c>
      <c r="S25" s="39" t="s">
        <v>173</v>
      </c>
      <c r="T25" s="39" t="s">
        <v>165</v>
      </c>
      <c r="U25" s="40">
        <v>315</v>
      </c>
      <c r="V25" s="40">
        <v>45</v>
      </c>
      <c r="W25" s="40">
        <v>31.819805153394629</v>
      </c>
      <c r="X25" s="40">
        <v>-31.819805153394647</v>
      </c>
      <c r="Y25" s="40">
        <v>-24.5</v>
      </c>
      <c r="Z25" s="40">
        <v>0</v>
      </c>
      <c r="AA25" s="40">
        <v>18.150000000000002</v>
      </c>
      <c r="AB25" s="40">
        <v>90</v>
      </c>
      <c r="AC25" s="40">
        <v>32</v>
      </c>
      <c r="AD25" s="40">
        <v>0</v>
      </c>
      <c r="AE25" s="40">
        <v>90</v>
      </c>
      <c r="AF25" s="40">
        <v>3</v>
      </c>
      <c r="AG25" s="44" t="s">
        <v>174</v>
      </c>
      <c r="AH25" s="40">
        <f>VLOOKUP($A25,'[4]Script-VRA-Script'!$A$12:$AF$515,27,FALSE)</f>
        <v>5</v>
      </c>
      <c r="AI25" s="40">
        <f>VLOOKUP($A25,'[4]Script-VRA-Script'!$A$12:$AF$515,28,FALSE)</f>
        <v>2</v>
      </c>
      <c r="AJ25" s="45">
        <f>VLOOKUP($A25,'[4]Script-VRA-Script'!$A$12:$AF$515,29,FALSE)</f>
        <v>8.1168831168831168E-2</v>
      </c>
      <c r="AK25" s="39">
        <f t="shared" si="1"/>
        <v>500</v>
      </c>
      <c r="AL25" s="44" t="str">
        <f t="shared" si="0"/>
        <v>GI\seed4\GA-03c_H_SubCase-1.dat</v>
      </c>
    </row>
    <row r="26" spans="1:38" x14ac:dyDescent="0.25">
      <c r="A26" s="37">
        <v>43</v>
      </c>
      <c r="B26" s="38" t="s">
        <v>175</v>
      </c>
      <c r="C26" s="39"/>
      <c r="D26" s="40">
        <v>30</v>
      </c>
      <c r="E26" s="40">
        <v>100</v>
      </c>
      <c r="F26" s="41">
        <v>0.02</v>
      </c>
      <c r="G26" s="41">
        <v>0.3</v>
      </c>
      <c r="H26" s="39" t="s">
        <v>121</v>
      </c>
      <c r="I26" s="39" t="s">
        <v>122</v>
      </c>
      <c r="J26" s="39" t="s">
        <v>172</v>
      </c>
      <c r="K26" s="40">
        <v>315</v>
      </c>
      <c r="L26" s="40">
        <v>5</v>
      </c>
      <c r="M26" s="40">
        <v>8</v>
      </c>
      <c r="N26" s="59">
        <v>5.235602094240837E-2</v>
      </c>
      <c r="O26" s="43">
        <v>9306</v>
      </c>
      <c r="P26" s="40">
        <v>7853.4000000000005</v>
      </c>
      <c r="Q26" s="39" t="s">
        <v>173</v>
      </c>
      <c r="R26" s="40">
        <v>315</v>
      </c>
      <c r="S26" s="39" t="s">
        <v>173</v>
      </c>
      <c r="T26" s="39" t="s">
        <v>125</v>
      </c>
      <c r="U26" s="40">
        <v>315</v>
      </c>
      <c r="V26" s="40">
        <v>45</v>
      </c>
      <c r="W26" s="40">
        <v>31.819805153394629</v>
      </c>
      <c r="X26" s="40">
        <v>-31.819805153394647</v>
      </c>
      <c r="Y26" s="40">
        <v>-11.89</v>
      </c>
      <c r="Z26" s="40">
        <v>0</v>
      </c>
      <c r="AA26" s="40">
        <v>18.150000000000002</v>
      </c>
      <c r="AB26" s="40">
        <v>90</v>
      </c>
      <c r="AC26" s="40">
        <v>32</v>
      </c>
      <c r="AD26" s="40">
        <v>0</v>
      </c>
      <c r="AE26" s="40">
        <v>90</v>
      </c>
      <c r="AF26" s="40">
        <v>3</v>
      </c>
      <c r="AG26" s="44" t="s">
        <v>176</v>
      </c>
      <c r="AH26" s="40">
        <f>VLOOKUP($A26,'[4]Script-VRA-Script'!$A$12:$AF$515,27,FALSE)</f>
        <v>5</v>
      </c>
      <c r="AI26" s="40">
        <f>VLOOKUP($A26,'[4]Script-VRA-Script'!$A$12:$AF$515,28,FALSE)</f>
        <v>2</v>
      </c>
      <c r="AJ26" s="45">
        <f>VLOOKUP($A26,'[4]Script-VRA-Script'!$A$12:$AF$515,29,FALSE)</f>
        <v>8.9285714285714288E-2</v>
      </c>
      <c r="AK26" s="39">
        <f t="shared" si="1"/>
        <v>500</v>
      </c>
      <c r="AL26" s="44" t="str">
        <f t="shared" si="0"/>
        <v>GI\seed4\GA-03c_R_SubCase-1.dat</v>
      </c>
    </row>
    <row r="27" spans="1:38" x14ac:dyDescent="0.25">
      <c r="A27" s="37">
        <v>43</v>
      </c>
      <c r="B27" s="38" t="s">
        <v>177</v>
      </c>
      <c r="C27" s="39"/>
      <c r="D27" s="40">
        <v>30</v>
      </c>
      <c r="E27" s="40">
        <v>100</v>
      </c>
      <c r="F27" s="41">
        <v>0.02</v>
      </c>
      <c r="G27" s="41">
        <v>0.3</v>
      </c>
      <c r="H27" s="39" t="s">
        <v>121</v>
      </c>
      <c r="I27" s="39" t="s">
        <v>122</v>
      </c>
      <c r="J27" s="39" t="s">
        <v>172</v>
      </c>
      <c r="K27" s="40">
        <v>315</v>
      </c>
      <c r="L27" s="40">
        <v>5</v>
      </c>
      <c r="M27" s="40">
        <v>8</v>
      </c>
      <c r="N27" s="59">
        <v>5.235602094240837E-2</v>
      </c>
      <c r="O27" s="43">
        <v>9306</v>
      </c>
      <c r="P27" s="40">
        <v>8383.5</v>
      </c>
      <c r="Q27" s="39" t="s">
        <v>173</v>
      </c>
      <c r="R27" s="40">
        <v>315</v>
      </c>
      <c r="S27" s="39" t="s">
        <v>173</v>
      </c>
      <c r="T27" s="39" t="s">
        <v>125</v>
      </c>
      <c r="U27" s="40">
        <v>315</v>
      </c>
      <c r="V27" s="40">
        <v>45</v>
      </c>
      <c r="W27" s="40">
        <v>31.819805153394629</v>
      </c>
      <c r="X27" s="40">
        <v>-31.819805153394647</v>
      </c>
      <c r="Y27" s="40">
        <v>-11.89</v>
      </c>
      <c r="Z27" s="40">
        <v>0</v>
      </c>
      <c r="AA27" s="40">
        <v>18.150000000000002</v>
      </c>
      <c r="AB27" s="40">
        <v>90</v>
      </c>
      <c r="AC27" s="40">
        <v>32</v>
      </c>
      <c r="AD27" s="40">
        <v>0</v>
      </c>
      <c r="AE27" s="40">
        <v>90</v>
      </c>
      <c r="AF27" s="40">
        <v>3</v>
      </c>
      <c r="AG27" s="44" t="s">
        <v>178</v>
      </c>
      <c r="AH27" s="40">
        <f>VLOOKUP($A27,'[4]Script-VRA-Script'!$A$12:$AF$515,27,FALSE)</f>
        <v>5</v>
      </c>
      <c r="AI27" s="40">
        <f>VLOOKUP($A27,'[4]Script-VRA-Script'!$A$12:$AF$515,28,FALSE)</f>
        <v>2</v>
      </c>
      <c r="AJ27" s="45">
        <f>VLOOKUP($A27,'[4]Script-VRA-Script'!$A$12:$AF$515,29,FALSE)</f>
        <v>8.9285714285714288E-2</v>
      </c>
      <c r="AK27" s="39">
        <f t="shared" si="1"/>
        <v>500</v>
      </c>
      <c r="AL27" s="44" t="str">
        <f t="shared" si="0"/>
        <v>GI\seed4\GA-03c_R_SubCase-2.dat</v>
      </c>
    </row>
    <row r="28" spans="1:38" x14ac:dyDescent="0.25">
      <c r="A28" s="37">
        <v>47</v>
      </c>
      <c r="B28" s="38" t="s">
        <v>179</v>
      </c>
      <c r="C28" s="39"/>
      <c r="D28" s="40">
        <v>30</v>
      </c>
      <c r="E28" s="40">
        <v>100</v>
      </c>
      <c r="F28" s="41">
        <v>0.02</v>
      </c>
      <c r="G28" s="41">
        <v>0.3</v>
      </c>
      <c r="H28" s="39" t="s">
        <v>121</v>
      </c>
      <c r="I28" s="39" t="s">
        <v>122</v>
      </c>
      <c r="J28" s="39" t="s">
        <v>180</v>
      </c>
      <c r="K28" s="40">
        <v>45</v>
      </c>
      <c r="L28" s="40">
        <v>5</v>
      </c>
      <c r="M28" s="40">
        <v>8</v>
      </c>
      <c r="N28" s="59">
        <v>4.7596382674916705E-2</v>
      </c>
      <c r="O28" s="43">
        <v>9306</v>
      </c>
      <c r="P28" s="40">
        <v>4004.1000000000004</v>
      </c>
      <c r="Q28" s="39" t="s">
        <v>181</v>
      </c>
      <c r="R28" s="40">
        <v>45</v>
      </c>
      <c r="S28" s="39" t="s">
        <v>181</v>
      </c>
      <c r="T28" s="39" t="s">
        <v>165</v>
      </c>
      <c r="U28" s="40">
        <v>45</v>
      </c>
      <c r="V28" s="40">
        <v>45</v>
      </c>
      <c r="W28" s="40">
        <v>31.81980515339464</v>
      </c>
      <c r="X28" s="40">
        <v>31.819805153394636</v>
      </c>
      <c r="Y28" s="40">
        <v>-24.5</v>
      </c>
      <c r="Z28" s="40">
        <v>0</v>
      </c>
      <c r="AA28" s="40">
        <v>18.150000000000002</v>
      </c>
      <c r="AB28" s="40">
        <v>90</v>
      </c>
      <c r="AC28" s="40">
        <v>32</v>
      </c>
      <c r="AD28" s="40">
        <v>0</v>
      </c>
      <c r="AE28" s="40">
        <v>90</v>
      </c>
      <c r="AF28" s="40">
        <v>3</v>
      </c>
      <c r="AG28" s="44" t="s">
        <v>182</v>
      </c>
      <c r="AH28" s="40">
        <f>VLOOKUP($A28,'[4]Script-VRA-Script'!$A$12:$AF$515,27,FALSE)</f>
        <v>5</v>
      </c>
      <c r="AI28" s="40">
        <f>VLOOKUP($A28,'[4]Script-VRA-Script'!$A$12:$AF$515,28,FALSE)</f>
        <v>2</v>
      </c>
      <c r="AJ28" s="45">
        <f>VLOOKUP($A28,'[4]Script-VRA-Script'!$A$12:$AF$515,29,FALSE)</f>
        <v>8.1168831168831168E-2</v>
      </c>
      <c r="AK28" s="39">
        <f t="shared" si="1"/>
        <v>500</v>
      </c>
      <c r="AL28" s="44" t="str">
        <f t="shared" si="0"/>
        <v>GI\seed4\GA-03d_H_SubCase-1.dat</v>
      </c>
    </row>
    <row r="29" spans="1:38" x14ac:dyDescent="0.25">
      <c r="A29" s="37">
        <v>47</v>
      </c>
      <c r="B29" s="38" t="s">
        <v>183</v>
      </c>
      <c r="C29" s="39"/>
      <c r="D29" s="40">
        <v>30</v>
      </c>
      <c r="E29" s="40">
        <v>100</v>
      </c>
      <c r="F29" s="41">
        <v>0.02</v>
      </c>
      <c r="G29" s="41">
        <v>0.3</v>
      </c>
      <c r="H29" s="39" t="s">
        <v>121</v>
      </c>
      <c r="I29" s="39" t="s">
        <v>122</v>
      </c>
      <c r="J29" s="39" t="s">
        <v>180</v>
      </c>
      <c r="K29" s="40">
        <v>45</v>
      </c>
      <c r="L29" s="40">
        <v>5</v>
      </c>
      <c r="M29" s="40">
        <v>8</v>
      </c>
      <c r="N29" s="59">
        <v>4.7596382674916705E-2</v>
      </c>
      <c r="O29" s="43">
        <v>9306</v>
      </c>
      <c r="P29" s="40">
        <v>9404.9</v>
      </c>
      <c r="Q29" s="39" t="s">
        <v>181</v>
      </c>
      <c r="R29" s="40">
        <v>45</v>
      </c>
      <c r="S29" s="39" t="s">
        <v>181</v>
      </c>
      <c r="T29" s="39" t="s">
        <v>165</v>
      </c>
      <c r="U29" s="40">
        <v>45</v>
      </c>
      <c r="V29" s="40">
        <v>45</v>
      </c>
      <c r="W29" s="40">
        <v>31.81980515339464</v>
      </c>
      <c r="X29" s="40">
        <v>31.819805153394636</v>
      </c>
      <c r="Y29" s="40">
        <v>-24.5</v>
      </c>
      <c r="Z29" s="40">
        <v>0</v>
      </c>
      <c r="AA29" s="40">
        <v>18.150000000000002</v>
      </c>
      <c r="AB29" s="40">
        <v>90</v>
      </c>
      <c r="AC29" s="40">
        <v>32</v>
      </c>
      <c r="AD29" s="40">
        <v>0</v>
      </c>
      <c r="AE29" s="40">
        <v>90</v>
      </c>
      <c r="AF29" s="40">
        <v>3</v>
      </c>
      <c r="AG29" s="44" t="s">
        <v>184</v>
      </c>
      <c r="AH29" s="40">
        <f>VLOOKUP($A29,'[4]Script-VRA-Script'!$A$12:$AF$515,27,FALSE)</f>
        <v>5</v>
      </c>
      <c r="AI29" s="40">
        <f>VLOOKUP($A29,'[4]Script-VRA-Script'!$A$12:$AF$515,28,FALSE)</f>
        <v>2</v>
      </c>
      <c r="AJ29" s="45">
        <f>VLOOKUP($A29,'[4]Script-VRA-Script'!$A$12:$AF$515,29,FALSE)</f>
        <v>8.1168831168831168E-2</v>
      </c>
      <c r="AK29" s="39">
        <f t="shared" si="1"/>
        <v>500</v>
      </c>
      <c r="AL29" s="44" t="str">
        <f t="shared" si="0"/>
        <v>GI\seed4\GA-03d_H_SubCase-2.dat</v>
      </c>
    </row>
    <row r="30" spans="1:38" x14ac:dyDescent="0.25">
      <c r="A30" s="37">
        <v>52</v>
      </c>
      <c r="B30" s="38" t="s">
        <v>185</v>
      </c>
      <c r="C30" s="39"/>
      <c r="D30" s="40">
        <v>30</v>
      </c>
      <c r="E30" s="40">
        <v>100</v>
      </c>
      <c r="F30" s="41">
        <v>0.02</v>
      </c>
      <c r="G30" s="41">
        <v>0.3</v>
      </c>
      <c r="H30" s="39" t="s">
        <v>121</v>
      </c>
      <c r="I30" s="39" t="s">
        <v>122</v>
      </c>
      <c r="J30" s="39" t="s">
        <v>180</v>
      </c>
      <c r="K30" s="40">
        <v>45</v>
      </c>
      <c r="L30" s="40">
        <v>5</v>
      </c>
      <c r="M30" s="40">
        <v>8</v>
      </c>
      <c r="N30" s="59">
        <v>5.235602094240837E-2</v>
      </c>
      <c r="O30" s="43">
        <v>9306</v>
      </c>
      <c r="P30" s="40">
        <v>7853.4000000000005</v>
      </c>
      <c r="Q30" s="39" t="s">
        <v>181</v>
      </c>
      <c r="R30" s="40">
        <v>45</v>
      </c>
      <c r="S30" s="39" t="s">
        <v>181</v>
      </c>
      <c r="T30" s="39" t="s">
        <v>125</v>
      </c>
      <c r="U30" s="40">
        <v>45</v>
      </c>
      <c r="V30" s="40">
        <v>45</v>
      </c>
      <c r="W30" s="40">
        <v>31.81980515339464</v>
      </c>
      <c r="X30" s="40">
        <v>31.819805153394636</v>
      </c>
      <c r="Y30" s="40">
        <v>-11.89</v>
      </c>
      <c r="Z30" s="40">
        <v>0</v>
      </c>
      <c r="AA30" s="40">
        <v>18.150000000000002</v>
      </c>
      <c r="AB30" s="40">
        <v>90</v>
      </c>
      <c r="AC30" s="40">
        <v>32</v>
      </c>
      <c r="AD30" s="40">
        <v>0</v>
      </c>
      <c r="AE30" s="40">
        <v>90</v>
      </c>
      <c r="AF30" s="40">
        <v>3</v>
      </c>
      <c r="AG30" s="44" t="s">
        <v>186</v>
      </c>
      <c r="AH30" s="40">
        <f>VLOOKUP($A30,'[4]Script-VRA-Script'!$A$12:$AF$515,27,FALSE)</f>
        <v>5</v>
      </c>
      <c r="AI30" s="40">
        <f>VLOOKUP($A30,'[4]Script-VRA-Script'!$A$12:$AF$515,28,FALSE)</f>
        <v>2</v>
      </c>
      <c r="AJ30" s="45">
        <f>VLOOKUP($A30,'[4]Script-VRA-Script'!$A$12:$AF$515,29,FALSE)</f>
        <v>8.9285714285714288E-2</v>
      </c>
      <c r="AK30" s="39">
        <f t="shared" si="1"/>
        <v>500</v>
      </c>
      <c r="AL30" s="44" t="str">
        <f t="shared" si="0"/>
        <v>GI\seed4\GA-03d_R_SubCase-1.dat</v>
      </c>
    </row>
    <row r="31" spans="1:38" x14ac:dyDescent="0.25">
      <c r="A31" s="37">
        <v>52</v>
      </c>
      <c r="B31" s="38" t="s">
        <v>187</v>
      </c>
      <c r="C31" s="39"/>
      <c r="D31" s="40">
        <v>30</v>
      </c>
      <c r="E31" s="40">
        <v>100</v>
      </c>
      <c r="F31" s="41">
        <v>0.02</v>
      </c>
      <c r="G31" s="41">
        <v>0.3</v>
      </c>
      <c r="H31" s="39" t="s">
        <v>121</v>
      </c>
      <c r="I31" s="39" t="s">
        <v>122</v>
      </c>
      <c r="J31" s="39" t="s">
        <v>180</v>
      </c>
      <c r="K31" s="40">
        <v>45</v>
      </c>
      <c r="L31" s="40">
        <v>5</v>
      </c>
      <c r="M31" s="40">
        <v>8</v>
      </c>
      <c r="N31" s="59">
        <v>5.235602094240837E-2</v>
      </c>
      <c r="O31" s="43">
        <v>9306</v>
      </c>
      <c r="P31" s="40">
        <v>8383.5</v>
      </c>
      <c r="Q31" s="39" t="s">
        <v>181</v>
      </c>
      <c r="R31" s="40">
        <v>45</v>
      </c>
      <c r="S31" s="39" t="s">
        <v>181</v>
      </c>
      <c r="T31" s="39" t="s">
        <v>125</v>
      </c>
      <c r="U31" s="40">
        <v>45</v>
      </c>
      <c r="V31" s="40">
        <v>45</v>
      </c>
      <c r="W31" s="40">
        <v>31.81980515339464</v>
      </c>
      <c r="X31" s="40">
        <v>31.819805153394636</v>
      </c>
      <c r="Y31" s="40">
        <v>-11.89</v>
      </c>
      <c r="Z31" s="40">
        <v>0</v>
      </c>
      <c r="AA31" s="40">
        <v>18.150000000000002</v>
      </c>
      <c r="AB31" s="40">
        <v>90</v>
      </c>
      <c r="AC31" s="40">
        <v>32</v>
      </c>
      <c r="AD31" s="40">
        <v>0</v>
      </c>
      <c r="AE31" s="40">
        <v>90</v>
      </c>
      <c r="AF31" s="40">
        <v>3</v>
      </c>
      <c r="AG31" s="44" t="s">
        <v>188</v>
      </c>
      <c r="AH31" s="40">
        <f>VLOOKUP($A31,'[4]Script-VRA-Script'!$A$12:$AF$515,27,FALSE)</f>
        <v>5</v>
      </c>
      <c r="AI31" s="40">
        <f>VLOOKUP($A31,'[4]Script-VRA-Script'!$A$12:$AF$515,28,FALSE)</f>
        <v>2</v>
      </c>
      <c r="AJ31" s="45">
        <f>VLOOKUP($A31,'[4]Script-VRA-Script'!$A$12:$AF$515,29,FALSE)</f>
        <v>8.9285714285714288E-2</v>
      </c>
      <c r="AK31" s="39">
        <f t="shared" si="1"/>
        <v>500</v>
      </c>
      <c r="AL31" s="44" t="str">
        <f t="shared" si="0"/>
        <v>GI\seed4\GA-03d_R_SubCase-2.dat</v>
      </c>
    </row>
    <row r="32" spans="1:38" x14ac:dyDescent="0.25">
      <c r="A32" s="37">
        <v>60</v>
      </c>
      <c r="B32" s="38" t="s">
        <v>189</v>
      </c>
      <c r="C32" s="39"/>
      <c r="D32" s="40">
        <v>30</v>
      </c>
      <c r="E32" s="40">
        <v>100</v>
      </c>
      <c r="F32" s="41">
        <v>0.02</v>
      </c>
      <c r="G32" s="41">
        <v>0.3</v>
      </c>
      <c r="H32" s="39" t="s">
        <v>121</v>
      </c>
      <c r="I32" s="39" t="s">
        <v>122</v>
      </c>
      <c r="J32" s="39" t="s">
        <v>190</v>
      </c>
      <c r="K32" s="40">
        <v>180</v>
      </c>
      <c r="L32" s="40">
        <v>5</v>
      </c>
      <c r="M32" s="40">
        <v>8</v>
      </c>
      <c r="N32" s="59">
        <v>5.8173356602675967E-2</v>
      </c>
      <c r="O32" s="43">
        <v>9306</v>
      </c>
      <c r="P32" s="40">
        <v>645.30000000000007</v>
      </c>
      <c r="Q32" s="39" t="s">
        <v>191</v>
      </c>
      <c r="R32" s="40">
        <v>180</v>
      </c>
      <c r="S32" s="39" t="s">
        <v>191</v>
      </c>
      <c r="T32" s="39" t="s">
        <v>125</v>
      </c>
      <c r="U32" s="40">
        <v>180</v>
      </c>
      <c r="V32" s="40">
        <v>45</v>
      </c>
      <c r="W32" s="40">
        <v>-45</v>
      </c>
      <c r="X32" s="40">
        <v>5.5107285922006977E-15</v>
      </c>
      <c r="Y32" s="40">
        <v>-11.89</v>
      </c>
      <c r="Z32" s="40">
        <v>0</v>
      </c>
      <c r="AA32" s="40">
        <v>18.150000000000002</v>
      </c>
      <c r="AB32" s="40">
        <v>90</v>
      </c>
      <c r="AC32" s="40">
        <v>32</v>
      </c>
      <c r="AD32" s="40">
        <v>0</v>
      </c>
      <c r="AE32" s="40">
        <v>90</v>
      </c>
      <c r="AF32" s="40">
        <v>3</v>
      </c>
      <c r="AG32" s="44" t="s">
        <v>192</v>
      </c>
      <c r="AH32" s="40">
        <f>VLOOKUP($A32,'[4]Script-VRA-Script'!$A$12:$AF$515,27,FALSE)</f>
        <v>5</v>
      </c>
      <c r="AI32" s="40">
        <f>VLOOKUP($A32,'[4]Script-VRA-Script'!$A$12:$AF$515,28,FALSE)</f>
        <v>2</v>
      </c>
      <c r="AJ32" s="45">
        <f>VLOOKUP($A32,'[4]Script-VRA-Script'!$A$12:$AF$515,29,FALSE)</f>
        <v>9.9206349206349201E-2</v>
      </c>
      <c r="AK32" s="39">
        <f t="shared" si="1"/>
        <v>500</v>
      </c>
      <c r="AL32" s="44" t="str">
        <f t="shared" si="0"/>
        <v>GI\seed4\GA-04a_H_SubCase-1.dat</v>
      </c>
    </row>
    <row r="33" spans="1:38" x14ac:dyDescent="0.25">
      <c r="A33" s="37">
        <v>54</v>
      </c>
      <c r="B33" s="38" t="s">
        <v>195</v>
      </c>
      <c r="C33" s="39"/>
      <c r="D33" s="40">
        <v>30</v>
      </c>
      <c r="E33" s="40">
        <v>100</v>
      </c>
      <c r="F33" s="41">
        <v>0.02</v>
      </c>
      <c r="G33" s="41">
        <v>0.3</v>
      </c>
      <c r="H33" s="39" t="s">
        <v>121</v>
      </c>
      <c r="I33" s="39" t="s">
        <v>122</v>
      </c>
      <c r="J33" s="39" t="s">
        <v>190</v>
      </c>
      <c r="K33" s="40">
        <v>180</v>
      </c>
      <c r="L33" s="40">
        <v>5</v>
      </c>
      <c r="M33" s="40">
        <v>8</v>
      </c>
      <c r="N33" s="59">
        <v>5.8173356602675967E-2</v>
      </c>
      <c r="O33" s="43">
        <v>9306</v>
      </c>
      <c r="P33" s="40">
        <v>663</v>
      </c>
      <c r="Q33" s="39" t="s">
        <v>191</v>
      </c>
      <c r="R33" s="40">
        <v>180</v>
      </c>
      <c r="S33" s="39" t="s">
        <v>191</v>
      </c>
      <c r="T33" s="39" t="s">
        <v>165</v>
      </c>
      <c r="U33" s="40">
        <v>180</v>
      </c>
      <c r="V33" s="40">
        <v>45</v>
      </c>
      <c r="W33" s="40">
        <v>-45</v>
      </c>
      <c r="X33" s="40">
        <v>5.5107285922006977E-15</v>
      </c>
      <c r="Y33" s="40">
        <v>-24.5</v>
      </c>
      <c r="Z33" s="40">
        <v>0</v>
      </c>
      <c r="AA33" s="40">
        <v>18.150000000000002</v>
      </c>
      <c r="AB33" s="40">
        <v>90</v>
      </c>
      <c r="AC33" s="40">
        <v>32</v>
      </c>
      <c r="AD33" s="40">
        <v>0</v>
      </c>
      <c r="AE33" s="40">
        <v>90</v>
      </c>
      <c r="AF33" s="40">
        <v>3</v>
      </c>
      <c r="AG33" s="44" t="s">
        <v>196</v>
      </c>
      <c r="AH33" s="40">
        <f>VLOOKUP($A33,'[4]Script-VRA-Script'!$A$12:$AF$515,27,FALSE)</f>
        <v>5</v>
      </c>
      <c r="AI33" s="40">
        <f>VLOOKUP($A33,'[4]Script-VRA-Script'!$A$12:$AF$515,28,FALSE)</f>
        <v>2</v>
      </c>
      <c r="AJ33" s="45">
        <f>VLOOKUP($A33,'[4]Script-VRA-Script'!$A$12:$AF$515,29,FALSE)</f>
        <v>9.9206349206349201E-2</v>
      </c>
      <c r="AK33" s="39">
        <f t="shared" si="1"/>
        <v>500</v>
      </c>
      <c r="AL33" s="44" t="str">
        <f t="shared" si="0"/>
        <v>GI\seed4\GA-04a_R_SubCase-1.dat</v>
      </c>
    </row>
    <row r="34" spans="1:38" x14ac:dyDescent="0.25">
      <c r="A34" s="37">
        <v>54</v>
      </c>
      <c r="B34" s="38" t="s">
        <v>584</v>
      </c>
      <c r="C34" s="39"/>
      <c r="D34" s="40">
        <v>30</v>
      </c>
      <c r="E34" s="40">
        <v>100</v>
      </c>
      <c r="F34" s="41">
        <v>0.02</v>
      </c>
      <c r="G34" s="41">
        <v>0.3</v>
      </c>
      <c r="H34" s="39" t="s">
        <v>121</v>
      </c>
      <c r="I34" s="39" t="s">
        <v>122</v>
      </c>
      <c r="J34" s="39" t="s">
        <v>190</v>
      </c>
      <c r="K34" s="40">
        <v>180</v>
      </c>
      <c r="L34" s="40">
        <v>5</v>
      </c>
      <c r="M34" s="40">
        <v>8</v>
      </c>
      <c r="N34" s="59">
        <v>5.8173356602675967E-2</v>
      </c>
      <c r="O34" s="43">
        <v>9306</v>
      </c>
      <c r="P34" s="40">
        <v>10042.200000000001</v>
      </c>
      <c r="Q34" s="39" t="s">
        <v>191</v>
      </c>
      <c r="R34" s="40">
        <v>180</v>
      </c>
      <c r="S34" s="39" t="s">
        <v>191</v>
      </c>
      <c r="T34" s="39" t="s">
        <v>165</v>
      </c>
      <c r="U34" s="40">
        <v>180</v>
      </c>
      <c r="V34" s="40">
        <v>45</v>
      </c>
      <c r="W34" s="40">
        <v>-45</v>
      </c>
      <c r="X34" s="40">
        <v>5.5107285922006977E-15</v>
      </c>
      <c r="Y34" s="40">
        <v>-24.5</v>
      </c>
      <c r="Z34" s="40">
        <v>0</v>
      </c>
      <c r="AA34" s="40">
        <v>18.150000000000002</v>
      </c>
      <c r="AB34" s="40">
        <v>90</v>
      </c>
      <c r="AC34" s="40">
        <v>32</v>
      </c>
      <c r="AD34" s="40">
        <v>0</v>
      </c>
      <c r="AE34" s="40">
        <v>90</v>
      </c>
      <c r="AF34" s="40">
        <v>3</v>
      </c>
      <c r="AG34" s="44" t="s">
        <v>585</v>
      </c>
      <c r="AH34" s="40">
        <f>VLOOKUP($A34,'[4]Script-VRA-Script'!$A$12:$AF$515,27,FALSE)</f>
        <v>5</v>
      </c>
      <c r="AI34" s="40">
        <f>VLOOKUP($A34,'[4]Script-VRA-Script'!$A$12:$AF$515,28,FALSE)</f>
        <v>2</v>
      </c>
      <c r="AJ34" s="45">
        <f>VLOOKUP($A34,'[4]Script-VRA-Script'!$A$12:$AF$515,29,FALSE)</f>
        <v>9.9206349206349201E-2</v>
      </c>
      <c r="AK34" s="39">
        <f t="shared" si="1"/>
        <v>500</v>
      </c>
      <c r="AL34" s="44" t="str">
        <f t="shared" si="0"/>
        <v>GI\seed4\GA-04a_R_SubCase-2.dat</v>
      </c>
    </row>
    <row r="35" spans="1:38" x14ac:dyDescent="0.25">
      <c r="A35" s="37">
        <v>63</v>
      </c>
      <c r="B35" s="38" t="s">
        <v>197</v>
      </c>
      <c r="C35" s="39"/>
      <c r="D35" s="40">
        <v>30</v>
      </c>
      <c r="E35" s="40">
        <v>100</v>
      </c>
      <c r="F35" s="41">
        <v>0.02</v>
      </c>
      <c r="G35" s="41">
        <v>0.3</v>
      </c>
      <c r="H35" s="39" t="s">
        <v>121</v>
      </c>
      <c r="I35" s="39" t="s">
        <v>122</v>
      </c>
      <c r="J35" s="39" t="s">
        <v>198</v>
      </c>
      <c r="K35" s="40">
        <v>360</v>
      </c>
      <c r="L35" s="40">
        <v>5</v>
      </c>
      <c r="M35" s="40">
        <v>8</v>
      </c>
      <c r="N35" s="59">
        <v>5.8173356602675967E-2</v>
      </c>
      <c r="O35" s="43">
        <v>9306</v>
      </c>
      <c r="P35" s="40">
        <v>662.1</v>
      </c>
      <c r="Q35" s="39" t="s">
        <v>199</v>
      </c>
      <c r="R35" s="40">
        <v>360</v>
      </c>
      <c r="S35" s="39" t="s">
        <v>199</v>
      </c>
      <c r="T35" s="39" t="s">
        <v>165</v>
      </c>
      <c r="U35" s="40">
        <v>360</v>
      </c>
      <c r="V35" s="40">
        <v>45</v>
      </c>
      <c r="W35" s="40">
        <v>45</v>
      </c>
      <c r="X35" s="40">
        <v>-1.1021457184401395E-14</v>
      </c>
      <c r="Y35" s="40">
        <v>-24.5</v>
      </c>
      <c r="Z35" s="40">
        <v>0</v>
      </c>
      <c r="AA35" s="40">
        <v>18.150000000000002</v>
      </c>
      <c r="AB35" s="40">
        <v>90</v>
      </c>
      <c r="AC35" s="40">
        <v>32</v>
      </c>
      <c r="AD35" s="40">
        <v>0</v>
      </c>
      <c r="AE35" s="40">
        <v>90</v>
      </c>
      <c r="AF35" s="40">
        <v>3</v>
      </c>
      <c r="AG35" s="44" t="s">
        <v>200</v>
      </c>
      <c r="AH35" s="40">
        <f>VLOOKUP($A35,'[4]Script-VRA-Script'!$A$12:$AF$515,27,FALSE)</f>
        <v>5</v>
      </c>
      <c r="AI35" s="40">
        <f>VLOOKUP($A35,'[4]Script-VRA-Script'!$A$12:$AF$515,28,FALSE)</f>
        <v>2</v>
      </c>
      <c r="AJ35" s="45">
        <f>VLOOKUP($A35,'[4]Script-VRA-Script'!$A$12:$AF$515,29,FALSE)</f>
        <v>9.9206349206349201E-2</v>
      </c>
      <c r="AK35" s="39">
        <f t="shared" si="1"/>
        <v>500</v>
      </c>
      <c r="AL35" s="44" t="str">
        <f t="shared" si="0"/>
        <v>GI\seed4\GA-04b_H_R_SubCase-1.dat</v>
      </c>
    </row>
    <row r="36" spans="1:38" x14ac:dyDescent="0.25">
      <c r="A36" s="37">
        <v>63</v>
      </c>
      <c r="B36" s="38" t="s">
        <v>201</v>
      </c>
      <c r="C36" s="39"/>
      <c r="D36" s="40">
        <v>30</v>
      </c>
      <c r="E36" s="40">
        <v>100</v>
      </c>
      <c r="F36" s="41">
        <v>0.02</v>
      </c>
      <c r="G36" s="41">
        <v>0.3</v>
      </c>
      <c r="H36" s="39" t="s">
        <v>121</v>
      </c>
      <c r="I36" s="39" t="s">
        <v>122</v>
      </c>
      <c r="J36" s="39" t="s">
        <v>198</v>
      </c>
      <c r="K36" s="40">
        <v>360</v>
      </c>
      <c r="L36" s="40">
        <v>5</v>
      </c>
      <c r="M36" s="40">
        <v>8</v>
      </c>
      <c r="N36" s="59">
        <v>5.8173356602675967E-2</v>
      </c>
      <c r="O36" s="43">
        <v>9306</v>
      </c>
      <c r="P36" s="40">
        <v>10040.900000000001</v>
      </c>
      <c r="Q36" s="39" t="s">
        <v>199</v>
      </c>
      <c r="R36" s="40">
        <v>360</v>
      </c>
      <c r="S36" s="39" t="s">
        <v>199</v>
      </c>
      <c r="T36" s="39" t="s">
        <v>165</v>
      </c>
      <c r="U36" s="40">
        <v>360</v>
      </c>
      <c r="V36" s="40">
        <v>45</v>
      </c>
      <c r="W36" s="40">
        <v>45</v>
      </c>
      <c r="X36" s="40">
        <v>-1.1021457184401395E-14</v>
      </c>
      <c r="Y36" s="40">
        <v>-24.5</v>
      </c>
      <c r="Z36" s="40">
        <v>0</v>
      </c>
      <c r="AA36" s="40">
        <v>18.150000000000002</v>
      </c>
      <c r="AB36" s="40">
        <v>90</v>
      </c>
      <c r="AC36" s="40">
        <v>32</v>
      </c>
      <c r="AD36" s="40">
        <v>0</v>
      </c>
      <c r="AE36" s="40">
        <v>90</v>
      </c>
      <c r="AF36" s="40">
        <v>3</v>
      </c>
      <c r="AG36" s="44" t="s">
        <v>202</v>
      </c>
      <c r="AH36" s="40">
        <f>VLOOKUP($A36,'[4]Script-VRA-Script'!$A$12:$AF$515,27,FALSE)</f>
        <v>5</v>
      </c>
      <c r="AI36" s="40">
        <f>VLOOKUP($A36,'[4]Script-VRA-Script'!$A$12:$AF$515,28,FALSE)</f>
        <v>2</v>
      </c>
      <c r="AJ36" s="45">
        <f>VLOOKUP($A36,'[4]Script-VRA-Script'!$A$12:$AF$515,29,FALSE)</f>
        <v>9.9206349206349201E-2</v>
      </c>
      <c r="AK36" s="39">
        <f t="shared" si="1"/>
        <v>500</v>
      </c>
      <c r="AL36" s="44" t="str">
        <f t="shared" si="0"/>
        <v>GI\seed4\GA-04b_H_R_SubCase-2.dat</v>
      </c>
    </row>
    <row r="37" spans="1:38" x14ac:dyDescent="0.25">
      <c r="A37" s="37">
        <v>78</v>
      </c>
      <c r="B37" s="38" t="s">
        <v>203</v>
      </c>
      <c r="C37" s="39"/>
      <c r="D37" s="40">
        <v>30</v>
      </c>
      <c r="E37" s="40">
        <v>100</v>
      </c>
      <c r="F37" s="41">
        <v>0.02</v>
      </c>
      <c r="G37" s="41">
        <v>0.3</v>
      </c>
      <c r="H37" s="39" t="s">
        <v>121</v>
      </c>
      <c r="I37" s="39" t="s">
        <v>122</v>
      </c>
      <c r="J37" s="39" t="s">
        <v>144</v>
      </c>
      <c r="K37" s="40">
        <v>90</v>
      </c>
      <c r="L37" s="40">
        <v>2.7</v>
      </c>
      <c r="M37" s="40">
        <v>8</v>
      </c>
      <c r="N37" s="59">
        <v>8.1103000811030002E-2</v>
      </c>
      <c r="O37" s="43">
        <v>9306</v>
      </c>
      <c r="P37" s="40">
        <v>4424.6000000000004</v>
      </c>
      <c r="Q37" s="39" t="s">
        <v>143</v>
      </c>
      <c r="R37" s="40">
        <v>90</v>
      </c>
      <c r="S37" s="39" t="s">
        <v>143</v>
      </c>
      <c r="T37" s="39" t="s">
        <v>125</v>
      </c>
      <c r="U37" s="40">
        <v>90</v>
      </c>
      <c r="V37" s="40">
        <v>45</v>
      </c>
      <c r="W37" s="40">
        <v>2.7553642961003488E-15</v>
      </c>
      <c r="X37" s="40">
        <v>45</v>
      </c>
      <c r="Y37" s="40">
        <v>-11.89</v>
      </c>
      <c r="Z37" s="40">
        <v>0</v>
      </c>
      <c r="AA37" s="40">
        <v>18.150000000000002</v>
      </c>
      <c r="AB37" s="40">
        <v>90</v>
      </c>
      <c r="AC37" s="40">
        <v>32</v>
      </c>
      <c r="AD37" s="40">
        <v>0</v>
      </c>
      <c r="AE37" s="40">
        <v>90</v>
      </c>
      <c r="AF37" s="40">
        <v>3</v>
      </c>
      <c r="AG37" s="44" t="s">
        <v>204</v>
      </c>
      <c r="AH37" s="40">
        <f>VLOOKUP($A37,'[4]Script-VRA-Script'!$A$12:$AF$515,27,FALSE)</f>
        <v>2.7</v>
      </c>
      <c r="AI37" s="40">
        <f>VLOOKUP($A37,'[4]Script-VRA-Script'!$A$12:$AF$515,28,FALSE)</f>
        <v>2</v>
      </c>
      <c r="AJ37" s="45">
        <f>VLOOKUP($A37,'[4]Script-VRA-Script'!$A$12:$AF$515,29,FALSE)</f>
        <v>0.13550135501355015</v>
      </c>
      <c r="AK37" s="39">
        <f t="shared" si="1"/>
        <v>500</v>
      </c>
      <c r="AL37" s="44" t="str">
        <f t="shared" si="0"/>
        <v>GI\seed4\GA-05_H_SubCase-1.dat</v>
      </c>
    </row>
    <row r="38" spans="1:38" x14ac:dyDescent="0.25">
      <c r="A38" s="37">
        <v>78</v>
      </c>
      <c r="B38" s="38" t="s">
        <v>548</v>
      </c>
      <c r="C38" s="39"/>
      <c r="D38" s="40">
        <v>30</v>
      </c>
      <c r="E38" s="40">
        <v>100</v>
      </c>
      <c r="F38" s="41">
        <v>0.02</v>
      </c>
      <c r="G38" s="41">
        <v>0.3</v>
      </c>
      <c r="H38" s="39" t="s">
        <v>121</v>
      </c>
      <c r="I38" s="39" t="s">
        <v>122</v>
      </c>
      <c r="J38" s="39" t="s">
        <v>144</v>
      </c>
      <c r="K38" s="40">
        <v>90</v>
      </c>
      <c r="L38" s="40">
        <v>2.7</v>
      </c>
      <c r="M38" s="40">
        <v>8</v>
      </c>
      <c r="N38" s="59">
        <v>8.1103000811030002E-2</v>
      </c>
      <c r="O38" s="43">
        <v>9306</v>
      </c>
      <c r="P38" s="40">
        <v>6393.1</v>
      </c>
      <c r="Q38" s="39" t="s">
        <v>143</v>
      </c>
      <c r="R38" s="40">
        <v>90</v>
      </c>
      <c r="S38" s="39" t="s">
        <v>143</v>
      </c>
      <c r="T38" s="39" t="s">
        <v>125</v>
      </c>
      <c r="U38" s="40">
        <v>90</v>
      </c>
      <c r="V38" s="40">
        <v>45</v>
      </c>
      <c r="W38" s="40">
        <v>2.7553642961003488E-15</v>
      </c>
      <c r="X38" s="40">
        <v>45</v>
      </c>
      <c r="Y38" s="40">
        <v>-11.89</v>
      </c>
      <c r="Z38" s="40">
        <v>0</v>
      </c>
      <c r="AA38" s="40">
        <v>18.150000000000002</v>
      </c>
      <c r="AB38" s="40">
        <v>90</v>
      </c>
      <c r="AC38" s="40">
        <v>32</v>
      </c>
      <c r="AD38" s="40">
        <v>0</v>
      </c>
      <c r="AE38" s="40">
        <v>90</v>
      </c>
      <c r="AF38" s="40">
        <v>3</v>
      </c>
      <c r="AG38" s="44" t="s">
        <v>549</v>
      </c>
      <c r="AH38" s="40">
        <f>VLOOKUP($A38,'[4]Script-VRA-Script'!$A$12:$AF$515,27,FALSE)</f>
        <v>2.7</v>
      </c>
      <c r="AI38" s="40">
        <f>VLOOKUP($A38,'[4]Script-VRA-Script'!$A$12:$AF$515,28,FALSE)</f>
        <v>2</v>
      </c>
      <c r="AJ38" s="45">
        <f>VLOOKUP($A38,'[4]Script-VRA-Script'!$A$12:$AF$515,29,FALSE)</f>
        <v>0.13550135501355015</v>
      </c>
      <c r="AK38" s="39">
        <f t="shared" si="1"/>
        <v>500</v>
      </c>
      <c r="AL38" s="44" t="str">
        <f t="shared" si="0"/>
        <v>GI\seed4\GA-05_H_SubCase-2.dat</v>
      </c>
    </row>
    <row r="39" spans="1:38" x14ac:dyDescent="0.25">
      <c r="A39" s="37">
        <v>80</v>
      </c>
      <c r="B39" s="38" t="s">
        <v>205</v>
      </c>
      <c r="C39" s="39"/>
      <c r="D39" s="40">
        <v>30</v>
      </c>
      <c r="E39" s="40">
        <v>100</v>
      </c>
      <c r="F39" s="41">
        <v>0.02</v>
      </c>
      <c r="G39" s="41">
        <v>0.3</v>
      </c>
      <c r="H39" s="39" t="s">
        <v>121</v>
      </c>
      <c r="I39" s="39" t="s">
        <v>122</v>
      </c>
      <c r="J39" s="39" t="s">
        <v>144</v>
      </c>
      <c r="K39" s="40">
        <v>90</v>
      </c>
      <c r="L39" s="40">
        <v>2.7</v>
      </c>
      <c r="M39" s="40">
        <v>8</v>
      </c>
      <c r="N39" s="59">
        <v>6.6357000663570004E-2</v>
      </c>
      <c r="O39" s="43">
        <v>9306</v>
      </c>
      <c r="P39" s="40">
        <v>1248</v>
      </c>
      <c r="Q39" s="39" t="s">
        <v>143</v>
      </c>
      <c r="R39" s="40">
        <v>90</v>
      </c>
      <c r="S39" s="39" t="s">
        <v>143</v>
      </c>
      <c r="T39" s="39" t="s">
        <v>125</v>
      </c>
      <c r="U39" s="40">
        <v>90</v>
      </c>
      <c r="V39" s="40">
        <v>45</v>
      </c>
      <c r="W39" s="40">
        <v>2.7553642961003488E-15</v>
      </c>
      <c r="X39" s="40">
        <v>45</v>
      </c>
      <c r="Y39" s="40">
        <v>-11.89</v>
      </c>
      <c r="Z39" s="40">
        <v>0</v>
      </c>
      <c r="AA39" s="40">
        <v>18.150000000000002</v>
      </c>
      <c r="AB39" s="40">
        <v>90</v>
      </c>
      <c r="AC39" s="40">
        <v>32</v>
      </c>
      <c r="AD39" s="40">
        <v>0</v>
      </c>
      <c r="AE39" s="40">
        <v>90</v>
      </c>
      <c r="AF39" s="40">
        <v>3</v>
      </c>
      <c r="AG39" s="44" t="s">
        <v>206</v>
      </c>
      <c r="AH39" s="40">
        <f>VLOOKUP($A39,'[4]Script-VRA-Script'!$A$12:$AF$515,27,FALSE)</f>
        <v>2.7</v>
      </c>
      <c r="AI39" s="40">
        <f>VLOOKUP($A39,'[4]Script-VRA-Script'!$A$12:$AF$515,28,FALSE)</f>
        <v>2</v>
      </c>
      <c r="AJ39" s="45">
        <f>VLOOKUP($A39,'[4]Script-VRA-Script'!$A$12:$AF$515,29,FALSE)</f>
        <v>0.11086474501108648</v>
      </c>
      <c r="AK39" s="39">
        <f t="shared" si="1"/>
        <v>500</v>
      </c>
      <c r="AL39" s="44" t="str">
        <f t="shared" si="0"/>
        <v>GI\seed4\GA-05_R_SubCase-1.dat</v>
      </c>
    </row>
    <row r="40" spans="1:38" x14ac:dyDescent="0.25">
      <c r="A40" s="37">
        <v>80</v>
      </c>
      <c r="B40" s="38" t="s">
        <v>207</v>
      </c>
      <c r="C40" s="39"/>
      <c r="D40" s="40">
        <v>30</v>
      </c>
      <c r="E40" s="40">
        <v>100</v>
      </c>
      <c r="F40" s="41">
        <v>0.02</v>
      </c>
      <c r="G40" s="41">
        <v>0.3</v>
      </c>
      <c r="H40" s="39" t="s">
        <v>121</v>
      </c>
      <c r="I40" s="39" t="s">
        <v>122</v>
      </c>
      <c r="J40" s="39" t="s">
        <v>144</v>
      </c>
      <c r="K40" s="40">
        <v>90</v>
      </c>
      <c r="L40" s="40">
        <v>2.7</v>
      </c>
      <c r="M40" s="40">
        <v>8</v>
      </c>
      <c r="N40" s="59">
        <v>6.6357000663570004E-2</v>
      </c>
      <c r="O40" s="43">
        <v>9306</v>
      </c>
      <c r="P40" s="40">
        <v>6663.2000000000007</v>
      </c>
      <c r="Q40" s="39" t="s">
        <v>143</v>
      </c>
      <c r="R40" s="40">
        <v>90</v>
      </c>
      <c r="S40" s="39" t="s">
        <v>143</v>
      </c>
      <c r="T40" s="39" t="s">
        <v>125</v>
      </c>
      <c r="U40" s="40">
        <v>90</v>
      </c>
      <c r="V40" s="40">
        <v>45</v>
      </c>
      <c r="W40" s="40">
        <v>2.7553642961003488E-15</v>
      </c>
      <c r="X40" s="40">
        <v>45</v>
      </c>
      <c r="Y40" s="40">
        <v>-11.89</v>
      </c>
      <c r="Z40" s="40">
        <v>0</v>
      </c>
      <c r="AA40" s="40">
        <v>18.150000000000002</v>
      </c>
      <c r="AB40" s="40">
        <v>90</v>
      </c>
      <c r="AC40" s="40">
        <v>32</v>
      </c>
      <c r="AD40" s="40">
        <v>0</v>
      </c>
      <c r="AE40" s="40">
        <v>90</v>
      </c>
      <c r="AF40" s="40">
        <v>3</v>
      </c>
      <c r="AG40" s="44" t="s">
        <v>208</v>
      </c>
      <c r="AH40" s="40">
        <f>VLOOKUP($A40,'[4]Script-VRA-Script'!$A$12:$AF$515,27,FALSE)</f>
        <v>2.7</v>
      </c>
      <c r="AI40" s="40">
        <f>VLOOKUP($A40,'[4]Script-VRA-Script'!$A$12:$AF$515,28,FALSE)</f>
        <v>2</v>
      </c>
      <c r="AJ40" s="45">
        <f>VLOOKUP($A40,'[4]Script-VRA-Script'!$A$12:$AF$515,29,FALSE)</f>
        <v>0.11086474501108648</v>
      </c>
      <c r="AK40" s="39">
        <f t="shared" si="1"/>
        <v>500</v>
      </c>
      <c r="AL40" s="44" t="str">
        <f t="shared" si="0"/>
        <v>GI\seed4\GA-05_R_SubCase-2.dat</v>
      </c>
    </row>
    <row r="41" spans="1:38" x14ac:dyDescent="0.25">
      <c r="A41" s="37">
        <v>82</v>
      </c>
      <c r="B41" s="38" t="s">
        <v>211</v>
      </c>
      <c r="C41" s="39"/>
      <c r="D41" s="40">
        <v>30</v>
      </c>
      <c r="E41" s="40">
        <v>100</v>
      </c>
      <c r="F41" s="41">
        <v>0.02</v>
      </c>
      <c r="G41" s="41">
        <v>0.3</v>
      </c>
      <c r="H41" s="39" t="s">
        <v>121</v>
      </c>
      <c r="I41" s="39" t="s">
        <v>122</v>
      </c>
      <c r="J41" s="39" t="s">
        <v>124</v>
      </c>
      <c r="K41" s="40">
        <v>270</v>
      </c>
      <c r="L41" s="40">
        <v>2.7</v>
      </c>
      <c r="M41" s="40">
        <v>8</v>
      </c>
      <c r="N41" s="59">
        <v>7.2992700729927015E-2</v>
      </c>
      <c r="O41" s="43">
        <v>9306</v>
      </c>
      <c r="P41" s="40">
        <v>8013.5</v>
      </c>
      <c r="Q41" s="39" t="s">
        <v>123</v>
      </c>
      <c r="R41" s="40">
        <v>270</v>
      </c>
      <c r="S41" s="39" t="s">
        <v>123</v>
      </c>
      <c r="T41" s="39" t="s">
        <v>165</v>
      </c>
      <c r="U41" s="40">
        <v>270</v>
      </c>
      <c r="V41" s="40">
        <v>45</v>
      </c>
      <c r="W41" s="40">
        <v>-8.2660928883010465E-15</v>
      </c>
      <c r="X41" s="40">
        <v>-45</v>
      </c>
      <c r="Y41" s="40">
        <v>-24.5</v>
      </c>
      <c r="Z41" s="40">
        <v>0</v>
      </c>
      <c r="AA41" s="40">
        <v>18.150000000000002</v>
      </c>
      <c r="AB41" s="40">
        <v>90</v>
      </c>
      <c r="AC41" s="40">
        <v>32</v>
      </c>
      <c r="AD41" s="40">
        <v>0</v>
      </c>
      <c r="AE41" s="40">
        <v>90</v>
      </c>
      <c r="AF41" s="40">
        <v>3</v>
      </c>
      <c r="AG41" s="44" t="s">
        <v>212</v>
      </c>
      <c r="AH41" s="40">
        <f>VLOOKUP($A41,'[4]Script-VRA-Script'!$A$12:$AF$515,27,FALSE)</f>
        <v>2.7</v>
      </c>
      <c r="AI41" s="40">
        <f>VLOOKUP($A41,'[4]Script-VRA-Script'!$A$12:$AF$515,28,FALSE)</f>
        <v>2</v>
      </c>
      <c r="AJ41" s="45">
        <f>VLOOKUP($A41,'[4]Script-VRA-Script'!$A$12:$AF$515,29,FALSE)</f>
        <v>0.12195121951219513</v>
      </c>
      <c r="AK41" s="39">
        <f t="shared" si="1"/>
        <v>500</v>
      </c>
      <c r="AL41" s="44" t="str">
        <f t="shared" si="0"/>
        <v>GI\seed4\GA-06_H_SubCase-1.dat</v>
      </c>
    </row>
    <row r="42" spans="1:38" x14ac:dyDescent="0.25">
      <c r="A42" s="37">
        <v>82</v>
      </c>
      <c r="B42" s="38" t="s">
        <v>213</v>
      </c>
      <c r="C42" s="39"/>
      <c r="D42" s="40">
        <v>30</v>
      </c>
      <c r="E42" s="40">
        <v>100</v>
      </c>
      <c r="F42" s="41">
        <v>0.02</v>
      </c>
      <c r="G42" s="41">
        <v>0.3</v>
      </c>
      <c r="H42" s="39" t="s">
        <v>121</v>
      </c>
      <c r="I42" s="39" t="s">
        <v>122</v>
      </c>
      <c r="J42" s="39" t="s">
        <v>124</v>
      </c>
      <c r="K42" s="40">
        <v>270</v>
      </c>
      <c r="L42" s="40">
        <v>2.7</v>
      </c>
      <c r="M42" s="40">
        <v>8</v>
      </c>
      <c r="N42" s="59">
        <v>7.2992700729927015E-2</v>
      </c>
      <c r="O42" s="43">
        <v>9306</v>
      </c>
      <c r="P42" s="40">
        <v>9674.8000000000011</v>
      </c>
      <c r="Q42" s="39" t="s">
        <v>123</v>
      </c>
      <c r="R42" s="40">
        <v>270</v>
      </c>
      <c r="S42" s="39" t="s">
        <v>123</v>
      </c>
      <c r="T42" s="39" t="s">
        <v>165</v>
      </c>
      <c r="U42" s="40">
        <v>270</v>
      </c>
      <c r="V42" s="40">
        <v>45</v>
      </c>
      <c r="W42" s="40">
        <v>-8.2660928883010465E-15</v>
      </c>
      <c r="X42" s="40">
        <v>-45</v>
      </c>
      <c r="Y42" s="40">
        <v>-24.5</v>
      </c>
      <c r="Z42" s="40">
        <v>0</v>
      </c>
      <c r="AA42" s="40">
        <v>18.150000000000002</v>
      </c>
      <c r="AB42" s="40">
        <v>90</v>
      </c>
      <c r="AC42" s="40">
        <v>32</v>
      </c>
      <c r="AD42" s="40">
        <v>0</v>
      </c>
      <c r="AE42" s="40">
        <v>90</v>
      </c>
      <c r="AF42" s="40">
        <v>3</v>
      </c>
      <c r="AG42" s="44" t="s">
        <v>214</v>
      </c>
      <c r="AH42" s="40">
        <f>VLOOKUP($A42,'[4]Script-VRA-Script'!$A$12:$AF$515,27,FALSE)</f>
        <v>2.7</v>
      </c>
      <c r="AI42" s="40">
        <f>VLOOKUP($A42,'[4]Script-VRA-Script'!$A$12:$AF$515,28,FALSE)</f>
        <v>2</v>
      </c>
      <c r="AJ42" s="45">
        <f>VLOOKUP($A42,'[4]Script-VRA-Script'!$A$12:$AF$515,29,FALSE)</f>
        <v>0.12195121951219513</v>
      </c>
      <c r="AK42" s="39">
        <f t="shared" si="1"/>
        <v>500</v>
      </c>
      <c r="AL42" s="44" t="str">
        <f t="shared" si="0"/>
        <v>GI\seed4\GA-06_H_SubCase-2.dat</v>
      </c>
    </row>
    <row r="43" spans="1:38" x14ac:dyDescent="0.25">
      <c r="A43" s="37">
        <v>89</v>
      </c>
      <c r="B43" s="38" t="s">
        <v>215</v>
      </c>
      <c r="C43" s="39"/>
      <c r="D43" s="40">
        <v>30</v>
      </c>
      <c r="E43" s="40">
        <v>100</v>
      </c>
      <c r="F43" s="41">
        <v>0.02</v>
      </c>
      <c r="G43" s="41">
        <v>0.3</v>
      </c>
      <c r="H43" s="39" t="s">
        <v>121</v>
      </c>
      <c r="I43" s="39" t="s">
        <v>122</v>
      </c>
      <c r="J43" s="39" t="s">
        <v>124</v>
      </c>
      <c r="K43" s="40">
        <v>270</v>
      </c>
      <c r="L43" s="40">
        <v>2.7</v>
      </c>
      <c r="M43" s="40">
        <v>8</v>
      </c>
      <c r="N43" s="59">
        <v>6.6357000663570004E-2</v>
      </c>
      <c r="O43" s="43">
        <v>9306</v>
      </c>
      <c r="P43" s="40">
        <v>1248</v>
      </c>
      <c r="Q43" s="39" t="s">
        <v>123</v>
      </c>
      <c r="R43" s="40">
        <v>270</v>
      </c>
      <c r="S43" s="39" t="s">
        <v>123</v>
      </c>
      <c r="T43" s="39" t="s">
        <v>125</v>
      </c>
      <c r="U43" s="40">
        <v>270</v>
      </c>
      <c r="V43" s="40">
        <v>45</v>
      </c>
      <c r="W43" s="40">
        <v>-8.2660928883010465E-15</v>
      </c>
      <c r="X43" s="40">
        <v>-45</v>
      </c>
      <c r="Y43" s="40">
        <v>-11.89</v>
      </c>
      <c r="Z43" s="40">
        <v>0</v>
      </c>
      <c r="AA43" s="40">
        <v>18.150000000000002</v>
      </c>
      <c r="AB43" s="40">
        <v>90</v>
      </c>
      <c r="AC43" s="40">
        <v>32</v>
      </c>
      <c r="AD43" s="40">
        <v>0</v>
      </c>
      <c r="AE43" s="40">
        <v>90</v>
      </c>
      <c r="AF43" s="40">
        <v>3</v>
      </c>
      <c r="AG43" s="44" t="s">
        <v>216</v>
      </c>
      <c r="AH43" s="40">
        <f>VLOOKUP($A43,'[4]Script-VRA-Script'!$A$12:$AF$515,27,FALSE)</f>
        <v>2.7</v>
      </c>
      <c r="AI43" s="40">
        <f>VLOOKUP($A43,'[4]Script-VRA-Script'!$A$12:$AF$515,28,FALSE)</f>
        <v>2</v>
      </c>
      <c r="AJ43" s="45">
        <f>VLOOKUP($A43,'[4]Script-VRA-Script'!$A$12:$AF$515,29,FALSE)</f>
        <v>0.11086474501108648</v>
      </c>
      <c r="AK43" s="39">
        <f t="shared" si="1"/>
        <v>500</v>
      </c>
      <c r="AL43" s="44" t="str">
        <f t="shared" si="0"/>
        <v>GI\seed4\GA-06_R_SubCase-1.dat</v>
      </c>
    </row>
    <row r="44" spans="1:38" x14ac:dyDescent="0.25">
      <c r="A44" s="37">
        <v>89</v>
      </c>
      <c r="B44" s="38" t="s">
        <v>217</v>
      </c>
      <c r="C44" s="39"/>
      <c r="D44" s="40">
        <v>30</v>
      </c>
      <c r="E44" s="40">
        <v>100</v>
      </c>
      <c r="F44" s="41">
        <v>0.02</v>
      </c>
      <c r="G44" s="41">
        <v>0.3</v>
      </c>
      <c r="H44" s="39" t="s">
        <v>121</v>
      </c>
      <c r="I44" s="39" t="s">
        <v>122</v>
      </c>
      <c r="J44" s="39" t="s">
        <v>124</v>
      </c>
      <c r="K44" s="40">
        <v>270</v>
      </c>
      <c r="L44" s="40">
        <v>2.7</v>
      </c>
      <c r="M44" s="40">
        <v>8</v>
      </c>
      <c r="N44" s="59">
        <v>6.6357000663570004E-2</v>
      </c>
      <c r="O44" s="43">
        <v>9306</v>
      </c>
      <c r="P44" s="40">
        <v>6655.4000000000005</v>
      </c>
      <c r="Q44" s="39" t="s">
        <v>123</v>
      </c>
      <c r="R44" s="40">
        <v>270</v>
      </c>
      <c r="S44" s="39" t="s">
        <v>123</v>
      </c>
      <c r="T44" s="39" t="s">
        <v>125</v>
      </c>
      <c r="U44" s="40">
        <v>270</v>
      </c>
      <c r="V44" s="40">
        <v>45</v>
      </c>
      <c r="W44" s="40">
        <v>-8.2660928883010465E-15</v>
      </c>
      <c r="X44" s="40">
        <v>-45</v>
      </c>
      <c r="Y44" s="40">
        <v>-11.89</v>
      </c>
      <c r="Z44" s="40">
        <v>0</v>
      </c>
      <c r="AA44" s="40">
        <v>18.150000000000002</v>
      </c>
      <c r="AB44" s="40">
        <v>90</v>
      </c>
      <c r="AC44" s="40">
        <v>32</v>
      </c>
      <c r="AD44" s="40">
        <v>0</v>
      </c>
      <c r="AE44" s="40">
        <v>90</v>
      </c>
      <c r="AF44" s="40">
        <v>3</v>
      </c>
      <c r="AG44" s="44" t="s">
        <v>218</v>
      </c>
      <c r="AH44" s="40">
        <f>VLOOKUP($A44,'[4]Script-VRA-Script'!$A$12:$AF$515,27,FALSE)</f>
        <v>2.7</v>
      </c>
      <c r="AI44" s="40">
        <f>VLOOKUP($A44,'[4]Script-VRA-Script'!$A$12:$AF$515,28,FALSE)</f>
        <v>2</v>
      </c>
      <c r="AJ44" s="45">
        <f>VLOOKUP($A44,'[4]Script-VRA-Script'!$A$12:$AF$515,29,FALSE)</f>
        <v>0.11086474501108648</v>
      </c>
      <c r="AK44" s="39">
        <f t="shared" si="1"/>
        <v>500</v>
      </c>
      <c r="AL44" s="44" t="str">
        <f t="shared" si="0"/>
        <v>GI\seed4\GA-06_R_SubCase-2.dat</v>
      </c>
    </row>
    <row r="45" spans="1:38" x14ac:dyDescent="0.25">
      <c r="A45" s="37">
        <v>91</v>
      </c>
      <c r="B45" s="38" t="s">
        <v>221</v>
      </c>
      <c r="C45" s="39"/>
      <c r="D45" s="40">
        <v>30</v>
      </c>
      <c r="E45" s="40">
        <v>100</v>
      </c>
      <c r="F45" s="41">
        <v>0.02</v>
      </c>
      <c r="G45" s="41">
        <v>0.3</v>
      </c>
      <c r="H45" s="39" t="s">
        <v>121</v>
      </c>
      <c r="I45" s="39" t="s">
        <v>122</v>
      </c>
      <c r="J45" s="39" t="s">
        <v>173</v>
      </c>
      <c r="K45" s="40">
        <v>135</v>
      </c>
      <c r="L45" s="40">
        <v>2.7</v>
      </c>
      <c r="M45" s="40">
        <v>8</v>
      </c>
      <c r="N45" s="59">
        <v>7.2992700729927015E-2</v>
      </c>
      <c r="O45" s="43">
        <v>9306</v>
      </c>
      <c r="P45" s="40">
        <v>9664.6</v>
      </c>
      <c r="Q45" s="39" t="s">
        <v>172</v>
      </c>
      <c r="R45" s="40">
        <v>135</v>
      </c>
      <c r="S45" s="39" t="s">
        <v>172</v>
      </c>
      <c r="T45" s="39" t="s">
        <v>165</v>
      </c>
      <c r="U45" s="40">
        <v>135</v>
      </c>
      <c r="V45" s="40">
        <v>45</v>
      </c>
      <c r="W45" s="40">
        <v>-31.819805153394636</v>
      </c>
      <c r="X45" s="40">
        <v>31.81980515339464</v>
      </c>
      <c r="Y45" s="40">
        <v>-24.5</v>
      </c>
      <c r="Z45" s="40">
        <v>0</v>
      </c>
      <c r="AA45" s="40">
        <v>18.150000000000002</v>
      </c>
      <c r="AB45" s="40">
        <v>90</v>
      </c>
      <c r="AC45" s="40">
        <v>32</v>
      </c>
      <c r="AD45" s="40">
        <v>0</v>
      </c>
      <c r="AE45" s="40">
        <v>90</v>
      </c>
      <c r="AF45" s="40">
        <v>3</v>
      </c>
      <c r="AG45" s="44" t="s">
        <v>222</v>
      </c>
      <c r="AH45" s="40">
        <f>VLOOKUP($A45,'[4]Script-VRA-Script'!$A$12:$AF$515,27,FALSE)</f>
        <v>2.7</v>
      </c>
      <c r="AI45" s="40">
        <f>VLOOKUP($A45,'[4]Script-VRA-Script'!$A$12:$AF$515,28,FALSE)</f>
        <v>2</v>
      </c>
      <c r="AJ45" s="45">
        <f>VLOOKUP($A45,'[4]Script-VRA-Script'!$A$12:$AF$515,29,FALSE)</f>
        <v>0.12195121951219513</v>
      </c>
      <c r="AK45" s="39">
        <f t="shared" si="1"/>
        <v>500</v>
      </c>
      <c r="AL45" s="44" t="str">
        <f t="shared" si="0"/>
        <v>GI\seed4\GA-07a_H_SubCase-1.dat</v>
      </c>
    </row>
    <row r="46" spans="1:38" x14ac:dyDescent="0.25">
      <c r="A46" s="37">
        <v>92</v>
      </c>
      <c r="B46" s="38" t="s">
        <v>223</v>
      </c>
      <c r="C46" s="39"/>
      <c r="D46" s="40">
        <v>30</v>
      </c>
      <c r="E46" s="40">
        <v>100</v>
      </c>
      <c r="F46" s="41">
        <v>0.02</v>
      </c>
      <c r="G46" s="41">
        <v>0.3</v>
      </c>
      <c r="H46" s="39" t="s">
        <v>121</v>
      </c>
      <c r="I46" s="39" t="s">
        <v>122</v>
      </c>
      <c r="J46" s="39" t="s">
        <v>173</v>
      </c>
      <c r="K46" s="40">
        <v>135</v>
      </c>
      <c r="L46" s="40">
        <v>2.7</v>
      </c>
      <c r="M46" s="40">
        <v>8</v>
      </c>
      <c r="N46" s="59">
        <v>6.6357000663570004E-2</v>
      </c>
      <c r="O46" s="43">
        <v>9306</v>
      </c>
      <c r="P46" s="40">
        <v>6656.1</v>
      </c>
      <c r="Q46" s="39" t="s">
        <v>172</v>
      </c>
      <c r="R46" s="40">
        <v>135</v>
      </c>
      <c r="S46" s="39" t="s">
        <v>172</v>
      </c>
      <c r="T46" s="39" t="s">
        <v>165</v>
      </c>
      <c r="U46" s="40">
        <v>135</v>
      </c>
      <c r="V46" s="40">
        <v>45</v>
      </c>
      <c r="W46" s="40">
        <v>-31.819805153394636</v>
      </c>
      <c r="X46" s="40">
        <v>31.81980515339464</v>
      </c>
      <c r="Y46" s="40">
        <v>-24.5</v>
      </c>
      <c r="Z46" s="40">
        <v>0</v>
      </c>
      <c r="AA46" s="40">
        <v>18.150000000000002</v>
      </c>
      <c r="AB46" s="40">
        <v>90</v>
      </c>
      <c r="AC46" s="40">
        <v>32</v>
      </c>
      <c r="AD46" s="40">
        <v>0</v>
      </c>
      <c r="AE46" s="40">
        <v>90</v>
      </c>
      <c r="AF46" s="40">
        <v>3</v>
      </c>
      <c r="AG46" s="44" t="s">
        <v>224</v>
      </c>
      <c r="AH46" s="40">
        <f>VLOOKUP($A46,'[4]Script-VRA-Script'!$A$12:$AF$515,27,FALSE)</f>
        <v>2.7</v>
      </c>
      <c r="AI46" s="40">
        <f>VLOOKUP($A46,'[4]Script-VRA-Script'!$A$12:$AF$515,28,FALSE)</f>
        <v>2</v>
      </c>
      <c r="AJ46" s="45">
        <f>VLOOKUP($A46,'[4]Script-VRA-Script'!$A$12:$AF$515,29,FALSE)</f>
        <v>0.11086474501108648</v>
      </c>
      <c r="AK46" s="39">
        <f t="shared" si="1"/>
        <v>500</v>
      </c>
      <c r="AL46" s="44" t="str">
        <f t="shared" si="0"/>
        <v>GI\seed4\GA-07a_R_SubCase-1.dat</v>
      </c>
    </row>
    <row r="47" spans="1:38" x14ac:dyDescent="0.25">
      <c r="A47" s="37">
        <v>100</v>
      </c>
      <c r="B47" s="38" t="s">
        <v>227</v>
      </c>
      <c r="C47" s="39"/>
      <c r="D47" s="40">
        <v>30</v>
      </c>
      <c r="E47" s="40">
        <v>100</v>
      </c>
      <c r="F47" s="41">
        <v>0.02</v>
      </c>
      <c r="G47" s="41">
        <v>0.3</v>
      </c>
      <c r="H47" s="39" t="s">
        <v>121</v>
      </c>
      <c r="I47" s="39" t="s">
        <v>122</v>
      </c>
      <c r="J47" s="39" t="s">
        <v>181</v>
      </c>
      <c r="K47" s="40">
        <v>225</v>
      </c>
      <c r="L47" s="40">
        <v>2.7</v>
      </c>
      <c r="M47" s="40">
        <v>8</v>
      </c>
      <c r="N47" s="59">
        <v>7.2992700729927015E-2</v>
      </c>
      <c r="O47" s="43">
        <v>9306</v>
      </c>
      <c r="P47" s="40">
        <v>9664.7000000000007</v>
      </c>
      <c r="Q47" s="39" t="s">
        <v>180</v>
      </c>
      <c r="R47" s="40">
        <v>225</v>
      </c>
      <c r="S47" s="39" t="s">
        <v>180</v>
      </c>
      <c r="T47" s="39" t="s">
        <v>165</v>
      </c>
      <c r="U47" s="40">
        <v>225</v>
      </c>
      <c r="V47" s="40">
        <v>45</v>
      </c>
      <c r="W47" s="40">
        <v>-31.819805153394647</v>
      </c>
      <c r="X47" s="40">
        <v>-31.819805153394636</v>
      </c>
      <c r="Y47" s="40">
        <v>-24.5</v>
      </c>
      <c r="Z47" s="40">
        <v>0</v>
      </c>
      <c r="AA47" s="40">
        <v>18.150000000000002</v>
      </c>
      <c r="AB47" s="40">
        <v>90</v>
      </c>
      <c r="AC47" s="40">
        <v>32</v>
      </c>
      <c r="AD47" s="40">
        <v>0</v>
      </c>
      <c r="AE47" s="40">
        <v>90</v>
      </c>
      <c r="AF47" s="40">
        <v>3</v>
      </c>
      <c r="AG47" s="44" t="s">
        <v>228</v>
      </c>
      <c r="AH47" s="40">
        <f>VLOOKUP($A47,'[4]Script-VRA-Script'!$A$12:$AF$515,27,FALSE)</f>
        <v>2.7</v>
      </c>
      <c r="AI47" s="40">
        <f>VLOOKUP($A47,'[4]Script-VRA-Script'!$A$12:$AF$515,28,FALSE)</f>
        <v>2</v>
      </c>
      <c r="AJ47" s="45">
        <f>VLOOKUP($A47,'[4]Script-VRA-Script'!$A$12:$AF$515,29,FALSE)</f>
        <v>0.12195121951219513</v>
      </c>
      <c r="AK47" s="39">
        <f t="shared" si="1"/>
        <v>500</v>
      </c>
      <c r="AL47" s="44" t="str">
        <f t="shared" si="0"/>
        <v>GI\seed4\GA-07b_H_SubCase-1.dat</v>
      </c>
    </row>
    <row r="48" spans="1:38" x14ac:dyDescent="0.25">
      <c r="A48" s="37">
        <v>101</v>
      </c>
      <c r="B48" s="38" t="s">
        <v>229</v>
      </c>
      <c r="C48" s="39"/>
      <c r="D48" s="40">
        <v>30</v>
      </c>
      <c r="E48" s="40">
        <v>100</v>
      </c>
      <c r="F48" s="41">
        <v>0.02</v>
      </c>
      <c r="G48" s="41">
        <v>0.3</v>
      </c>
      <c r="H48" s="39"/>
      <c r="I48" s="39" t="s">
        <v>122</v>
      </c>
      <c r="J48" s="39" t="s">
        <v>181</v>
      </c>
      <c r="K48" s="40">
        <v>225</v>
      </c>
      <c r="L48" s="40">
        <v>2.7</v>
      </c>
      <c r="M48" s="40">
        <v>8</v>
      </c>
      <c r="N48" s="59">
        <v>6.6357000663570004E-2</v>
      </c>
      <c r="O48" s="43">
        <v>9306</v>
      </c>
      <c r="P48" s="40">
        <v>6656.2000000000007</v>
      </c>
      <c r="Q48" s="39" t="s">
        <v>180</v>
      </c>
      <c r="R48" s="40">
        <v>225</v>
      </c>
      <c r="S48" s="39" t="s">
        <v>180</v>
      </c>
      <c r="T48" s="39" t="s">
        <v>165</v>
      </c>
      <c r="U48" s="40">
        <v>225</v>
      </c>
      <c r="V48" s="40">
        <v>45</v>
      </c>
      <c r="W48" s="40">
        <v>-31.819805153394647</v>
      </c>
      <c r="X48" s="40">
        <v>-31.819805153394636</v>
      </c>
      <c r="Y48" s="40">
        <v>-24.5</v>
      </c>
      <c r="Z48" s="40">
        <v>0</v>
      </c>
      <c r="AA48" s="40">
        <v>18.150000000000002</v>
      </c>
      <c r="AB48" s="40">
        <v>90</v>
      </c>
      <c r="AC48" s="40">
        <v>32</v>
      </c>
      <c r="AD48" s="40">
        <v>0</v>
      </c>
      <c r="AE48" s="40">
        <v>90</v>
      </c>
      <c r="AF48" s="40">
        <v>3</v>
      </c>
      <c r="AG48" s="44" t="s">
        <v>230</v>
      </c>
      <c r="AH48" s="40">
        <f>VLOOKUP($A48,'[4]Script-VRA-Script'!$A$12:$AF$515,27,FALSE)</f>
        <v>2.7</v>
      </c>
      <c r="AI48" s="40">
        <f>VLOOKUP($A48,'[4]Script-VRA-Script'!$A$12:$AF$515,28,FALSE)</f>
        <v>2</v>
      </c>
      <c r="AJ48" s="45">
        <f>VLOOKUP($A48,'[4]Script-VRA-Script'!$A$12:$AF$515,29,FALSE)</f>
        <v>0.11086474501108648</v>
      </c>
      <c r="AK48" s="39">
        <f t="shared" si="1"/>
        <v>500</v>
      </c>
      <c r="AL48" s="44" t="str">
        <f t="shared" si="0"/>
        <v>GI\seed4\GA-07b_R_SubCase-1.dat</v>
      </c>
    </row>
    <row r="49" spans="1:38" x14ac:dyDescent="0.25">
      <c r="A49" s="37">
        <v>109</v>
      </c>
      <c r="B49" s="38" t="s">
        <v>233</v>
      </c>
      <c r="C49" s="39"/>
      <c r="D49" s="40">
        <v>30</v>
      </c>
      <c r="E49" s="40">
        <v>100</v>
      </c>
      <c r="F49" s="41">
        <v>0.02</v>
      </c>
      <c r="G49" s="41">
        <v>0.3</v>
      </c>
      <c r="H49" s="39" t="s">
        <v>121</v>
      </c>
      <c r="I49" s="39" t="s">
        <v>122</v>
      </c>
      <c r="J49" s="39" t="s">
        <v>154</v>
      </c>
      <c r="K49" s="40">
        <v>315</v>
      </c>
      <c r="L49" s="40">
        <v>2.7</v>
      </c>
      <c r="M49" s="40">
        <v>8</v>
      </c>
      <c r="N49" s="59">
        <v>7.2992700729927015E-2</v>
      </c>
      <c r="O49" s="43">
        <v>9306</v>
      </c>
      <c r="P49" s="40">
        <v>9676.3000000000011</v>
      </c>
      <c r="Q49" s="39" t="s">
        <v>153</v>
      </c>
      <c r="R49" s="40">
        <v>315</v>
      </c>
      <c r="S49" s="39" t="s">
        <v>153</v>
      </c>
      <c r="T49" s="39" t="s">
        <v>165</v>
      </c>
      <c r="U49" s="40">
        <v>315</v>
      </c>
      <c r="V49" s="40">
        <v>45</v>
      </c>
      <c r="W49" s="40">
        <v>31.819805153394629</v>
      </c>
      <c r="X49" s="40">
        <v>-31.819805153394647</v>
      </c>
      <c r="Y49" s="40">
        <v>-24.5</v>
      </c>
      <c r="Z49" s="40">
        <v>0</v>
      </c>
      <c r="AA49" s="40">
        <v>18.150000000000002</v>
      </c>
      <c r="AB49" s="40">
        <v>90</v>
      </c>
      <c r="AC49" s="40">
        <v>32</v>
      </c>
      <c r="AD49" s="40">
        <v>0</v>
      </c>
      <c r="AE49" s="40">
        <v>90</v>
      </c>
      <c r="AF49" s="40">
        <v>3</v>
      </c>
      <c r="AG49" s="44" t="s">
        <v>234</v>
      </c>
      <c r="AH49" s="40">
        <f>VLOOKUP($A49,'[4]Script-VRA-Script'!$A$12:$AF$515,27,FALSE)</f>
        <v>2.7</v>
      </c>
      <c r="AI49" s="40">
        <f>VLOOKUP($A49,'[4]Script-VRA-Script'!$A$12:$AF$515,28,FALSE)</f>
        <v>2</v>
      </c>
      <c r="AJ49" s="45">
        <f>VLOOKUP($A49,'[4]Script-VRA-Script'!$A$12:$AF$515,29,FALSE)</f>
        <v>0.12195121951219513</v>
      </c>
      <c r="AK49" s="39">
        <f t="shared" si="1"/>
        <v>500</v>
      </c>
      <c r="AL49" s="44" t="str">
        <f t="shared" si="0"/>
        <v>GI\seed4\GA-07c_H_SubCase-1.dat</v>
      </c>
    </row>
    <row r="50" spans="1:38" x14ac:dyDescent="0.25">
      <c r="A50" s="37">
        <v>110</v>
      </c>
      <c r="B50" s="38" t="s">
        <v>235</v>
      </c>
      <c r="C50" s="39"/>
      <c r="D50" s="40">
        <v>30</v>
      </c>
      <c r="E50" s="40">
        <v>100</v>
      </c>
      <c r="F50" s="41">
        <v>0.02</v>
      </c>
      <c r="G50" s="41">
        <v>0.3</v>
      </c>
      <c r="H50" s="39" t="s">
        <v>121</v>
      </c>
      <c r="I50" s="39" t="s">
        <v>122</v>
      </c>
      <c r="J50" s="39" t="s">
        <v>154</v>
      </c>
      <c r="K50" s="40">
        <v>315</v>
      </c>
      <c r="L50" s="40">
        <v>2.7</v>
      </c>
      <c r="M50" s="40">
        <v>8</v>
      </c>
      <c r="N50" s="59">
        <v>6.6357000663570004E-2</v>
      </c>
      <c r="O50" s="43">
        <v>9306</v>
      </c>
      <c r="P50" s="40">
        <v>6655.1</v>
      </c>
      <c r="Q50" s="39" t="s">
        <v>153</v>
      </c>
      <c r="R50" s="40">
        <v>315</v>
      </c>
      <c r="S50" s="39" t="s">
        <v>153</v>
      </c>
      <c r="T50" s="39" t="s">
        <v>165</v>
      </c>
      <c r="U50" s="40">
        <v>315</v>
      </c>
      <c r="V50" s="40">
        <v>45</v>
      </c>
      <c r="W50" s="40">
        <v>31.819805153394629</v>
      </c>
      <c r="X50" s="40">
        <v>-31.819805153394647</v>
      </c>
      <c r="Y50" s="40">
        <v>-24.5</v>
      </c>
      <c r="Z50" s="40">
        <v>0</v>
      </c>
      <c r="AA50" s="40">
        <v>18.150000000000002</v>
      </c>
      <c r="AB50" s="40">
        <v>90</v>
      </c>
      <c r="AC50" s="40">
        <v>32</v>
      </c>
      <c r="AD50" s="40">
        <v>0</v>
      </c>
      <c r="AE50" s="40">
        <v>90</v>
      </c>
      <c r="AF50" s="40">
        <v>3</v>
      </c>
      <c r="AG50" s="44" t="s">
        <v>236</v>
      </c>
      <c r="AH50" s="40">
        <f>VLOOKUP($A50,'[4]Script-VRA-Script'!$A$12:$AF$515,27,FALSE)</f>
        <v>2.7</v>
      </c>
      <c r="AI50" s="40">
        <f>VLOOKUP($A50,'[4]Script-VRA-Script'!$A$12:$AF$515,28,FALSE)</f>
        <v>2</v>
      </c>
      <c r="AJ50" s="45">
        <f>VLOOKUP($A50,'[4]Script-VRA-Script'!$A$12:$AF$515,29,FALSE)</f>
        <v>0.11086474501108648</v>
      </c>
      <c r="AK50" s="39">
        <f t="shared" si="1"/>
        <v>500</v>
      </c>
      <c r="AL50" s="44" t="str">
        <f t="shared" si="0"/>
        <v>GI\seed4\GA-07c_R_SubCase-1.dat</v>
      </c>
    </row>
    <row r="51" spans="1:38" x14ac:dyDescent="0.25">
      <c r="A51" s="37">
        <v>118</v>
      </c>
      <c r="B51" s="38" t="s">
        <v>239</v>
      </c>
      <c r="C51" s="39"/>
      <c r="D51" s="40">
        <v>30</v>
      </c>
      <c r="E51" s="40">
        <v>100</v>
      </c>
      <c r="F51" s="41">
        <v>0.02</v>
      </c>
      <c r="G51" s="41">
        <v>0.3</v>
      </c>
      <c r="H51" s="39" t="s">
        <v>121</v>
      </c>
      <c r="I51" s="39" t="s">
        <v>122</v>
      </c>
      <c r="J51" s="39" t="s">
        <v>164</v>
      </c>
      <c r="K51" s="40">
        <v>45</v>
      </c>
      <c r="L51" s="40">
        <v>2.7</v>
      </c>
      <c r="M51" s="40">
        <v>8</v>
      </c>
      <c r="N51" s="59">
        <v>7.2992700729927015E-2</v>
      </c>
      <c r="O51" s="43">
        <v>9306</v>
      </c>
      <c r="P51" s="40">
        <v>9676.3000000000011</v>
      </c>
      <c r="Q51" s="39" t="s">
        <v>163</v>
      </c>
      <c r="R51" s="40">
        <v>45</v>
      </c>
      <c r="S51" s="39" t="s">
        <v>163</v>
      </c>
      <c r="T51" s="39" t="s">
        <v>165</v>
      </c>
      <c r="U51" s="40">
        <v>45</v>
      </c>
      <c r="V51" s="40">
        <v>45</v>
      </c>
      <c r="W51" s="40">
        <v>31.81980515339464</v>
      </c>
      <c r="X51" s="40">
        <v>31.819805153394636</v>
      </c>
      <c r="Y51" s="40">
        <v>-24.5</v>
      </c>
      <c r="Z51" s="40">
        <v>0</v>
      </c>
      <c r="AA51" s="40">
        <v>18.150000000000002</v>
      </c>
      <c r="AB51" s="40">
        <v>90</v>
      </c>
      <c r="AC51" s="40">
        <v>32</v>
      </c>
      <c r="AD51" s="40">
        <v>0</v>
      </c>
      <c r="AE51" s="40">
        <v>90</v>
      </c>
      <c r="AF51" s="40">
        <v>3</v>
      </c>
      <c r="AG51" s="44" t="s">
        <v>240</v>
      </c>
      <c r="AH51" s="40">
        <f>VLOOKUP($A51,'[4]Script-VRA-Script'!$A$12:$AF$515,27,FALSE)</f>
        <v>2.7</v>
      </c>
      <c r="AI51" s="40">
        <f>VLOOKUP($A51,'[4]Script-VRA-Script'!$A$12:$AF$515,28,FALSE)</f>
        <v>2</v>
      </c>
      <c r="AJ51" s="45">
        <f>VLOOKUP($A51,'[4]Script-VRA-Script'!$A$12:$AF$515,29,FALSE)</f>
        <v>0.12195121951219513</v>
      </c>
      <c r="AK51" s="39">
        <f t="shared" si="1"/>
        <v>500</v>
      </c>
      <c r="AL51" s="44" t="str">
        <f t="shared" si="0"/>
        <v>GI\seed4\GA-07d_H_SubCase-1.dat</v>
      </c>
    </row>
    <row r="52" spans="1:38" x14ac:dyDescent="0.25">
      <c r="A52" s="37">
        <v>119</v>
      </c>
      <c r="B52" s="38" t="s">
        <v>241</v>
      </c>
      <c r="C52" s="39"/>
      <c r="D52" s="40">
        <v>30</v>
      </c>
      <c r="E52" s="40">
        <v>100</v>
      </c>
      <c r="F52" s="41">
        <v>0.02</v>
      </c>
      <c r="G52" s="41">
        <v>0.3</v>
      </c>
      <c r="H52" s="39" t="s">
        <v>121</v>
      </c>
      <c r="I52" s="39" t="s">
        <v>122</v>
      </c>
      <c r="J52" s="39" t="s">
        <v>164</v>
      </c>
      <c r="K52" s="40">
        <v>45</v>
      </c>
      <c r="L52" s="40">
        <v>2.7</v>
      </c>
      <c r="M52" s="40">
        <v>8</v>
      </c>
      <c r="N52" s="59">
        <v>6.6357000663570004E-2</v>
      </c>
      <c r="O52" s="43">
        <v>9306</v>
      </c>
      <c r="P52" s="40">
        <v>6655</v>
      </c>
      <c r="Q52" s="39" t="s">
        <v>163</v>
      </c>
      <c r="R52" s="40">
        <v>45</v>
      </c>
      <c r="S52" s="39" t="s">
        <v>163</v>
      </c>
      <c r="T52" s="39" t="s">
        <v>165</v>
      </c>
      <c r="U52" s="40">
        <v>45</v>
      </c>
      <c r="V52" s="40">
        <v>45</v>
      </c>
      <c r="W52" s="40">
        <v>31.81980515339464</v>
      </c>
      <c r="X52" s="40">
        <v>31.819805153394636</v>
      </c>
      <c r="Y52" s="40">
        <v>-24.5</v>
      </c>
      <c r="Z52" s="40">
        <v>0</v>
      </c>
      <c r="AA52" s="40">
        <v>18.150000000000002</v>
      </c>
      <c r="AB52" s="40">
        <v>90</v>
      </c>
      <c r="AC52" s="40">
        <v>32</v>
      </c>
      <c r="AD52" s="40">
        <v>0</v>
      </c>
      <c r="AE52" s="40">
        <v>90</v>
      </c>
      <c r="AF52" s="40">
        <v>3</v>
      </c>
      <c r="AG52" s="44" t="s">
        <v>242</v>
      </c>
      <c r="AH52" s="40">
        <f>VLOOKUP($A52,'[4]Script-VRA-Script'!$A$12:$AF$515,27,FALSE)</f>
        <v>2.7</v>
      </c>
      <c r="AI52" s="40">
        <f>VLOOKUP($A52,'[4]Script-VRA-Script'!$A$12:$AF$515,28,FALSE)</f>
        <v>2</v>
      </c>
      <c r="AJ52" s="45">
        <f>VLOOKUP($A52,'[4]Script-VRA-Script'!$A$12:$AF$515,29,FALSE)</f>
        <v>0.11086474501108648</v>
      </c>
      <c r="AK52" s="39">
        <f t="shared" si="1"/>
        <v>500</v>
      </c>
      <c r="AL52" s="44" t="str">
        <f t="shared" si="0"/>
        <v>GI\seed4\GA-07d_R_SubCase-1.dat</v>
      </c>
    </row>
    <row r="53" spans="1:38" x14ac:dyDescent="0.25">
      <c r="A53" s="37">
        <v>128</v>
      </c>
      <c r="B53" s="38" t="s">
        <v>245</v>
      </c>
      <c r="C53" s="39"/>
      <c r="D53" s="40">
        <v>30</v>
      </c>
      <c r="E53" s="40">
        <v>100</v>
      </c>
      <c r="F53" s="41">
        <v>0.02</v>
      </c>
      <c r="G53" s="41">
        <v>0.3</v>
      </c>
      <c r="H53" s="39" t="s">
        <v>121</v>
      </c>
      <c r="I53" s="39" t="s">
        <v>122</v>
      </c>
      <c r="J53" s="39" t="s">
        <v>199</v>
      </c>
      <c r="K53" s="40">
        <v>180</v>
      </c>
      <c r="L53" s="40">
        <v>2.7</v>
      </c>
      <c r="M53" s="40">
        <v>8</v>
      </c>
      <c r="N53" s="59">
        <v>6.6357000663570004E-2</v>
      </c>
      <c r="O53" s="43">
        <v>9306</v>
      </c>
      <c r="P53" s="40">
        <v>6656.8</v>
      </c>
      <c r="Q53" s="39" t="s">
        <v>198</v>
      </c>
      <c r="R53" s="40">
        <v>180</v>
      </c>
      <c r="S53" s="39" t="s">
        <v>198</v>
      </c>
      <c r="T53" s="39" t="s">
        <v>165</v>
      </c>
      <c r="U53" s="40">
        <v>180</v>
      </c>
      <c r="V53" s="40">
        <v>45</v>
      </c>
      <c r="W53" s="40">
        <v>-45</v>
      </c>
      <c r="X53" s="40">
        <v>5.5107285922006977E-15</v>
      </c>
      <c r="Y53" s="40">
        <v>-24.5</v>
      </c>
      <c r="Z53" s="40">
        <v>0</v>
      </c>
      <c r="AA53" s="40">
        <v>18.150000000000002</v>
      </c>
      <c r="AB53" s="40">
        <v>90</v>
      </c>
      <c r="AC53" s="40">
        <v>32</v>
      </c>
      <c r="AD53" s="40">
        <v>0</v>
      </c>
      <c r="AE53" s="40">
        <v>90</v>
      </c>
      <c r="AF53" s="40">
        <v>3</v>
      </c>
      <c r="AG53" s="44" t="s">
        <v>246</v>
      </c>
      <c r="AH53" s="40">
        <f>VLOOKUP($A53,'[4]Script-VRA-Script'!$A$12:$AF$515,27,FALSE)</f>
        <v>2.7</v>
      </c>
      <c r="AI53" s="40">
        <f>VLOOKUP($A53,'[4]Script-VRA-Script'!$A$12:$AF$515,28,FALSE)</f>
        <v>2</v>
      </c>
      <c r="AJ53" s="45">
        <f>VLOOKUP($A53,'[4]Script-VRA-Script'!$A$12:$AF$515,29,FALSE)</f>
        <v>0.11086474501108648</v>
      </c>
      <c r="AK53" s="39">
        <f t="shared" si="1"/>
        <v>500</v>
      </c>
      <c r="AL53" s="44" t="str">
        <f t="shared" si="0"/>
        <v>GI\seed4\GA-08a_H_R_SubCase-1.dat</v>
      </c>
    </row>
    <row r="54" spans="1:38" x14ac:dyDescent="0.25">
      <c r="A54" s="37">
        <v>137</v>
      </c>
      <c r="B54" s="38" t="s">
        <v>247</v>
      </c>
      <c r="C54" s="39"/>
      <c r="D54" s="40">
        <v>30</v>
      </c>
      <c r="E54" s="40">
        <v>100</v>
      </c>
      <c r="F54" s="41">
        <v>0.02</v>
      </c>
      <c r="G54" s="41">
        <v>0.3</v>
      </c>
      <c r="H54" s="39" t="s">
        <v>121</v>
      </c>
      <c r="I54" s="39" t="s">
        <v>122</v>
      </c>
      <c r="J54" s="39" t="s">
        <v>191</v>
      </c>
      <c r="K54" s="40">
        <v>360</v>
      </c>
      <c r="L54" s="40">
        <v>2.7</v>
      </c>
      <c r="M54" s="40">
        <v>8</v>
      </c>
      <c r="N54" s="59">
        <v>6.6357000663570004E-2</v>
      </c>
      <c r="O54" s="43">
        <v>9306</v>
      </c>
      <c r="P54" s="40">
        <v>6656.5</v>
      </c>
      <c r="Q54" s="39" t="s">
        <v>190</v>
      </c>
      <c r="R54" s="40">
        <v>360</v>
      </c>
      <c r="S54" s="39" t="s">
        <v>190</v>
      </c>
      <c r="T54" s="39" t="s">
        <v>165</v>
      </c>
      <c r="U54" s="40">
        <v>360</v>
      </c>
      <c r="V54" s="40">
        <v>45</v>
      </c>
      <c r="W54" s="40">
        <v>45</v>
      </c>
      <c r="X54" s="40">
        <v>-1.1021457184401395E-14</v>
      </c>
      <c r="Y54" s="40">
        <v>-24.5</v>
      </c>
      <c r="Z54" s="40">
        <v>0</v>
      </c>
      <c r="AA54" s="40">
        <v>18.150000000000002</v>
      </c>
      <c r="AB54" s="40">
        <v>90</v>
      </c>
      <c r="AC54" s="40">
        <v>32</v>
      </c>
      <c r="AD54" s="40">
        <v>0</v>
      </c>
      <c r="AE54" s="40">
        <v>90</v>
      </c>
      <c r="AF54" s="40">
        <v>3</v>
      </c>
      <c r="AG54" s="44" t="s">
        <v>248</v>
      </c>
      <c r="AH54" s="40">
        <f>VLOOKUP($A54,'[4]Script-VRA-Script'!$A$12:$AF$515,27,FALSE)</f>
        <v>2.7</v>
      </c>
      <c r="AI54" s="40">
        <f>VLOOKUP($A54,'[4]Script-VRA-Script'!$A$12:$AF$515,28,FALSE)</f>
        <v>2</v>
      </c>
      <c r="AJ54" s="45">
        <f>VLOOKUP($A54,'[4]Script-VRA-Script'!$A$12:$AF$515,29,FALSE)</f>
        <v>0.11086474501108648</v>
      </c>
      <c r="AK54" s="39">
        <f t="shared" si="1"/>
        <v>500</v>
      </c>
      <c r="AL54" s="44" t="str">
        <f t="shared" si="0"/>
        <v>GI\seed4\GA-08b_H_R_SubCase-1.dat</v>
      </c>
    </row>
    <row r="55" spans="1:38" x14ac:dyDescent="0.25">
      <c r="A55" s="37"/>
      <c r="B55" s="38"/>
      <c r="C55" s="39"/>
      <c r="D55" s="40"/>
      <c r="E55" s="40"/>
      <c r="F55" s="41"/>
      <c r="G55" s="41"/>
      <c r="H55" s="39"/>
      <c r="I55" s="39"/>
      <c r="J55" s="39"/>
      <c r="K55" s="40"/>
      <c r="L55" s="40"/>
      <c r="M55" s="40"/>
      <c r="N55" s="59"/>
      <c r="O55" s="43"/>
      <c r="P55" s="40"/>
      <c r="Q55" s="39"/>
      <c r="R55" s="40"/>
      <c r="S55" s="39"/>
      <c r="T55" s="39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4"/>
      <c r="AH55" s="40"/>
      <c r="AI55" s="40"/>
      <c r="AJ55" s="45"/>
      <c r="AK55" s="39"/>
      <c r="AL55" s="44"/>
    </row>
    <row r="56" spans="1:38" x14ac:dyDescent="0.25">
      <c r="A56" s="37">
        <v>151</v>
      </c>
      <c r="B56" s="38" t="s">
        <v>249</v>
      </c>
      <c r="C56" s="39"/>
      <c r="D56" s="40">
        <v>30</v>
      </c>
      <c r="E56" s="40">
        <v>100</v>
      </c>
      <c r="F56" s="41">
        <v>0.02</v>
      </c>
      <c r="G56" s="41">
        <v>0.3</v>
      </c>
      <c r="H56" s="39" t="s">
        <v>121</v>
      </c>
      <c r="I56" s="39" t="s">
        <v>122</v>
      </c>
      <c r="J56" s="39" t="s">
        <v>153</v>
      </c>
      <c r="K56" s="40">
        <v>112.5</v>
      </c>
      <c r="L56" s="40">
        <v>5</v>
      </c>
      <c r="M56" s="40">
        <v>8</v>
      </c>
      <c r="N56" s="59">
        <v>5.235602094240837E-2</v>
      </c>
      <c r="O56" s="43">
        <v>9306</v>
      </c>
      <c r="P56" s="40">
        <v>1542.9</v>
      </c>
      <c r="Q56" s="39" t="s">
        <v>124</v>
      </c>
      <c r="R56" s="40">
        <v>67.5</v>
      </c>
      <c r="S56" s="39" t="s">
        <v>124</v>
      </c>
      <c r="T56" s="39" t="s">
        <v>125</v>
      </c>
      <c r="U56" s="40">
        <v>90</v>
      </c>
      <c r="V56" s="40">
        <v>45</v>
      </c>
      <c r="W56" s="40">
        <v>2.7553642961003488E-15</v>
      </c>
      <c r="X56" s="40">
        <v>45</v>
      </c>
      <c r="Y56" s="40">
        <v>-11.89</v>
      </c>
      <c r="Z56" s="40">
        <v>0</v>
      </c>
      <c r="AA56" s="40">
        <v>18.150000000000002</v>
      </c>
      <c r="AB56" s="40">
        <v>90</v>
      </c>
      <c r="AC56" s="40">
        <v>32</v>
      </c>
      <c r="AD56" s="40">
        <v>0</v>
      </c>
      <c r="AE56" s="40">
        <v>90</v>
      </c>
      <c r="AF56" s="40">
        <v>3</v>
      </c>
      <c r="AG56" s="44" t="s">
        <v>250</v>
      </c>
      <c r="AH56" s="40">
        <f>VLOOKUP($A56,'[4]Script-VRA-Script'!$A$12:$AF$515,27,FALSE)</f>
        <v>5</v>
      </c>
      <c r="AI56" s="40">
        <f>VLOOKUP($A56,'[4]Script-VRA-Script'!$A$12:$AF$515,28,FALSE)</f>
        <v>2</v>
      </c>
      <c r="AJ56" s="45">
        <f>VLOOKUP($A56,'[4]Script-VRA-Script'!$A$12:$AF$515,29,FALSE)</f>
        <v>8.9285714285714288E-2</v>
      </c>
      <c r="AK56" s="39">
        <f>AK54</f>
        <v>500</v>
      </c>
      <c r="AL56" s="44" t="s">
        <v>250</v>
      </c>
    </row>
    <row r="57" spans="1:38" x14ac:dyDescent="0.25">
      <c r="A57" s="37">
        <v>151</v>
      </c>
      <c r="B57" s="38" t="s">
        <v>251</v>
      </c>
      <c r="C57" s="39"/>
      <c r="D57" s="40">
        <v>30</v>
      </c>
      <c r="E57" s="40">
        <v>100</v>
      </c>
      <c r="F57" s="41">
        <v>0.02</v>
      </c>
      <c r="G57" s="41">
        <v>0.3</v>
      </c>
      <c r="H57" s="39" t="s">
        <v>121</v>
      </c>
      <c r="I57" s="39" t="s">
        <v>122</v>
      </c>
      <c r="J57" s="39" t="s">
        <v>153</v>
      </c>
      <c r="K57" s="40">
        <v>112.5</v>
      </c>
      <c r="L57" s="40">
        <v>5</v>
      </c>
      <c r="M57" s="40">
        <v>8</v>
      </c>
      <c r="N57" s="59">
        <v>5.235602094240837E-2</v>
      </c>
      <c r="O57" s="43">
        <v>9306</v>
      </c>
      <c r="P57" s="40">
        <v>7866.8</v>
      </c>
      <c r="Q57" s="39" t="s">
        <v>124</v>
      </c>
      <c r="R57" s="40">
        <v>67.5</v>
      </c>
      <c r="S57" s="39" t="s">
        <v>124</v>
      </c>
      <c r="T57" s="39" t="s">
        <v>125</v>
      </c>
      <c r="U57" s="40">
        <v>90</v>
      </c>
      <c r="V57" s="40">
        <v>45</v>
      </c>
      <c r="W57" s="40">
        <v>2.7553642961003488E-15</v>
      </c>
      <c r="X57" s="40">
        <v>45</v>
      </c>
      <c r="Y57" s="40">
        <v>-11.89</v>
      </c>
      <c r="Z57" s="40">
        <v>0</v>
      </c>
      <c r="AA57" s="40">
        <v>18.150000000000002</v>
      </c>
      <c r="AB57" s="40">
        <v>90</v>
      </c>
      <c r="AC57" s="40">
        <v>32</v>
      </c>
      <c r="AD57" s="40">
        <v>0</v>
      </c>
      <c r="AE57" s="40">
        <v>90</v>
      </c>
      <c r="AF57" s="40">
        <v>3</v>
      </c>
      <c r="AG57" s="44" t="s">
        <v>252</v>
      </c>
      <c r="AH57" s="40">
        <f>VLOOKUP($A57,'[4]Script-VRA-Script'!$A$12:$AF$515,27,FALSE)</f>
        <v>5</v>
      </c>
      <c r="AI57" s="40">
        <f>VLOOKUP($A57,'[4]Script-VRA-Script'!$A$12:$AF$515,28,FALSE)</f>
        <v>2</v>
      </c>
      <c r="AJ57" s="45">
        <f>VLOOKUP($A57,'[4]Script-VRA-Script'!$A$12:$AF$515,29,FALSE)</f>
        <v>8.9285714285714288E-2</v>
      </c>
      <c r="AK57" s="39">
        <f t="shared" si="1"/>
        <v>500</v>
      </c>
      <c r="AL57" s="44" t="s">
        <v>252</v>
      </c>
    </row>
    <row r="58" spans="1:38" x14ac:dyDescent="0.25">
      <c r="A58" s="37">
        <v>151</v>
      </c>
      <c r="B58" s="38" t="s">
        <v>253</v>
      </c>
      <c r="C58" s="39"/>
      <c r="D58" s="40">
        <v>30</v>
      </c>
      <c r="E58" s="40">
        <v>100</v>
      </c>
      <c r="F58" s="41">
        <v>0.02</v>
      </c>
      <c r="G58" s="41">
        <v>0.3</v>
      </c>
      <c r="H58" s="39" t="s">
        <v>121</v>
      </c>
      <c r="I58" s="39" t="s">
        <v>122</v>
      </c>
      <c r="J58" s="39" t="s">
        <v>153</v>
      </c>
      <c r="K58" s="40">
        <v>112.5</v>
      </c>
      <c r="L58" s="40">
        <v>5</v>
      </c>
      <c r="M58" s="40">
        <v>8</v>
      </c>
      <c r="N58" s="59">
        <v>5.235602094240837E-2</v>
      </c>
      <c r="O58" s="43">
        <v>9306</v>
      </c>
      <c r="P58" s="40">
        <v>8473.5</v>
      </c>
      <c r="Q58" s="39" t="s">
        <v>124</v>
      </c>
      <c r="R58" s="40">
        <v>67.5</v>
      </c>
      <c r="S58" s="39" t="s">
        <v>124</v>
      </c>
      <c r="T58" s="39" t="s">
        <v>125</v>
      </c>
      <c r="U58" s="40">
        <v>90</v>
      </c>
      <c r="V58" s="40">
        <v>45</v>
      </c>
      <c r="W58" s="40">
        <v>2.7553642961003488E-15</v>
      </c>
      <c r="X58" s="40">
        <v>45</v>
      </c>
      <c r="Y58" s="40">
        <v>-11.89</v>
      </c>
      <c r="Z58" s="40">
        <v>0</v>
      </c>
      <c r="AA58" s="40">
        <v>18.150000000000002</v>
      </c>
      <c r="AB58" s="40">
        <v>90</v>
      </c>
      <c r="AC58" s="40">
        <v>32</v>
      </c>
      <c r="AD58" s="40">
        <v>0</v>
      </c>
      <c r="AE58" s="40">
        <v>90</v>
      </c>
      <c r="AF58" s="40">
        <v>3</v>
      </c>
      <c r="AG58" s="44" t="s">
        <v>254</v>
      </c>
      <c r="AH58" s="40">
        <f>VLOOKUP($A58,'[4]Script-VRA-Script'!$A$12:$AF$515,27,FALSE)</f>
        <v>5</v>
      </c>
      <c r="AI58" s="40">
        <f>VLOOKUP($A58,'[4]Script-VRA-Script'!$A$12:$AF$515,28,FALSE)</f>
        <v>2</v>
      </c>
      <c r="AJ58" s="45">
        <f>VLOOKUP($A58,'[4]Script-VRA-Script'!$A$12:$AF$515,29,FALSE)</f>
        <v>8.9285714285714288E-2</v>
      </c>
      <c r="AK58" s="39">
        <f t="shared" si="1"/>
        <v>500</v>
      </c>
      <c r="AL58" s="44" t="s">
        <v>254</v>
      </c>
    </row>
    <row r="59" spans="1:38" x14ac:dyDescent="0.25">
      <c r="A59" s="37">
        <v>155</v>
      </c>
      <c r="B59" s="38" t="s">
        <v>255</v>
      </c>
      <c r="C59" s="39"/>
      <c r="D59" s="40">
        <v>30</v>
      </c>
      <c r="E59" s="40">
        <v>100</v>
      </c>
      <c r="F59" s="41">
        <v>0.02</v>
      </c>
      <c r="G59" s="41">
        <v>0.3</v>
      </c>
      <c r="H59" s="39" t="s">
        <v>121</v>
      </c>
      <c r="I59" s="39" t="s">
        <v>122</v>
      </c>
      <c r="J59" s="39" t="s">
        <v>123</v>
      </c>
      <c r="K59" s="40">
        <v>67.5</v>
      </c>
      <c r="L59" s="40">
        <v>5</v>
      </c>
      <c r="M59" s="40">
        <v>8</v>
      </c>
      <c r="N59" s="59">
        <v>4.7596382674916705E-2</v>
      </c>
      <c r="O59" s="43">
        <v>9306</v>
      </c>
      <c r="P59" s="40">
        <v>4003.9</v>
      </c>
      <c r="Q59" s="39" t="s">
        <v>154</v>
      </c>
      <c r="R59" s="40">
        <v>112.5</v>
      </c>
      <c r="S59" s="39" t="s">
        <v>154</v>
      </c>
      <c r="T59" s="39" t="s">
        <v>165</v>
      </c>
      <c r="U59" s="40">
        <v>90</v>
      </c>
      <c r="V59" s="40">
        <v>45</v>
      </c>
      <c r="W59" s="40">
        <v>2.7553642961003488E-15</v>
      </c>
      <c r="X59" s="40">
        <v>45</v>
      </c>
      <c r="Y59" s="40">
        <v>-24.5</v>
      </c>
      <c r="Z59" s="40">
        <v>0</v>
      </c>
      <c r="AA59" s="40">
        <v>18.150000000000002</v>
      </c>
      <c r="AB59" s="40">
        <v>90</v>
      </c>
      <c r="AC59" s="40">
        <v>32</v>
      </c>
      <c r="AD59" s="40">
        <v>0</v>
      </c>
      <c r="AE59" s="40">
        <v>90</v>
      </c>
      <c r="AF59" s="40">
        <v>3</v>
      </c>
      <c r="AG59" s="44" t="s">
        <v>256</v>
      </c>
      <c r="AH59" s="40">
        <f>VLOOKUP($A59,'[4]Script-VRA-Script'!$A$12:$AF$515,27,FALSE)</f>
        <v>5</v>
      </c>
      <c r="AI59" s="40">
        <f>VLOOKUP($A59,'[4]Script-VRA-Script'!$A$12:$AF$515,28,FALSE)</f>
        <v>2</v>
      </c>
      <c r="AJ59" s="45">
        <f>VLOOKUP($A59,'[4]Script-VRA-Script'!$A$12:$AF$515,29,FALSE)</f>
        <v>8.1168831168831168E-2</v>
      </c>
      <c r="AK59" s="39">
        <f t="shared" si="1"/>
        <v>500</v>
      </c>
      <c r="AL59" s="44" t="s">
        <v>256</v>
      </c>
    </row>
    <row r="60" spans="1:38" x14ac:dyDescent="0.25">
      <c r="A60" s="37">
        <v>155</v>
      </c>
      <c r="B60" s="38" t="s">
        <v>257</v>
      </c>
      <c r="C60" s="39"/>
      <c r="D60" s="40">
        <v>30</v>
      </c>
      <c r="E60" s="40">
        <v>100</v>
      </c>
      <c r="F60" s="41">
        <v>0.02</v>
      </c>
      <c r="G60" s="41">
        <v>0.3</v>
      </c>
      <c r="H60" s="39" t="s">
        <v>121</v>
      </c>
      <c r="I60" s="39" t="s">
        <v>122</v>
      </c>
      <c r="J60" s="39" t="s">
        <v>123</v>
      </c>
      <c r="K60" s="40">
        <v>67.5</v>
      </c>
      <c r="L60" s="40">
        <v>5</v>
      </c>
      <c r="M60" s="40">
        <v>8</v>
      </c>
      <c r="N60" s="59">
        <v>4.7596382674916705E-2</v>
      </c>
      <c r="O60" s="43">
        <v>9306</v>
      </c>
      <c r="P60" s="40">
        <v>9404.5</v>
      </c>
      <c r="Q60" s="39" t="s">
        <v>154</v>
      </c>
      <c r="R60" s="40">
        <v>112.5</v>
      </c>
      <c r="S60" s="39" t="s">
        <v>154</v>
      </c>
      <c r="T60" s="39" t="s">
        <v>165</v>
      </c>
      <c r="U60" s="40">
        <v>90</v>
      </c>
      <c r="V60" s="40">
        <v>45</v>
      </c>
      <c r="W60" s="40">
        <v>2.7553642961003488E-15</v>
      </c>
      <c r="X60" s="40">
        <v>45</v>
      </c>
      <c r="Y60" s="40">
        <v>-24.5</v>
      </c>
      <c r="Z60" s="40">
        <v>0</v>
      </c>
      <c r="AA60" s="40">
        <v>18.150000000000002</v>
      </c>
      <c r="AB60" s="40">
        <v>90</v>
      </c>
      <c r="AC60" s="40">
        <v>32</v>
      </c>
      <c r="AD60" s="40">
        <v>0</v>
      </c>
      <c r="AE60" s="40">
        <v>90</v>
      </c>
      <c r="AF60" s="40">
        <v>3</v>
      </c>
      <c r="AG60" s="44" t="s">
        <v>258</v>
      </c>
      <c r="AH60" s="40">
        <f>VLOOKUP($A60,'[4]Script-VRA-Script'!$A$12:$AF$515,27,FALSE)</f>
        <v>5</v>
      </c>
      <c r="AI60" s="40">
        <f>VLOOKUP($A60,'[4]Script-VRA-Script'!$A$12:$AF$515,28,FALSE)</f>
        <v>2</v>
      </c>
      <c r="AJ60" s="45">
        <f>VLOOKUP($A60,'[4]Script-VRA-Script'!$A$12:$AF$515,29,FALSE)</f>
        <v>8.1168831168831168E-2</v>
      </c>
      <c r="AK60" s="39">
        <f t="shared" si="1"/>
        <v>500</v>
      </c>
      <c r="AL60" s="44" t="s">
        <v>258</v>
      </c>
    </row>
    <row r="61" spans="1:38" x14ac:dyDescent="0.25">
      <c r="A61" s="37">
        <v>160</v>
      </c>
      <c r="B61" s="38" t="s">
        <v>259</v>
      </c>
      <c r="C61" s="39"/>
      <c r="D61" s="40">
        <v>30</v>
      </c>
      <c r="E61" s="40">
        <v>100</v>
      </c>
      <c r="F61" s="41">
        <v>0.02</v>
      </c>
      <c r="G61" s="41">
        <v>0.3</v>
      </c>
      <c r="H61" s="39" t="s">
        <v>121</v>
      </c>
      <c r="I61" s="39" t="s">
        <v>122</v>
      </c>
      <c r="J61" s="39" t="s">
        <v>123</v>
      </c>
      <c r="K61" s="40">
        <v>67.5</v>
      </c>
      <c r="L61" s="40">
        <v>5</v>
      </c>
      <c r="M61" s="40">
        <v>8</v>
      </c>
      <c r="N61" s="59">
        <v>5.235602094240837E-2</v>
      </c>
      <c r="O61" s="43">
        <v>9306</v>
      </c>
      <c r="P61" s="40">
        <v>1542.7</v>
      </c>
      <c r="Q61" s="39" t="s">
        <v>154</v>
      </c>
      <c r="R61" s="40">
        <v>112.5</v>
      </c>
      <c r="S61" s="39" t="s">
        <v>154</v>
      </c>
      <c r="T61" s="39" t="s">
        <v>125</v>
      </c>
      <c r="U61" s="40">
        <v>90</v>
      </c>
      <c r="V61" s="40">
        <v>45</v>
      </c>
      <c r="W61" s="40">
        <v>2.7553642961003488E-15</v>
      </c>
      <c r="X61" s="40">
        <v>45</v>
      </c>
      <c r="Y61" s="40">
        <v>-11.89</v>
      </c>
      <c r="Z61" s="40">
        <v>0</v>
      </c>
      <c r="AA61" s="40">
        <v>18.150000000000002</v>
      </c>
      <c r="AB61" s="40">
        <v>90</v>
      </c>
      <c r="AC61" s="40">
        <v>32</v>
      </c>
      <c r="AD61" s="40">
        <v>0</v>
      </c>
      <c r="AE61" s="40">
        <v>90</v>
      </c>
      <c r="AF61" s="40">
        <v>3</v>
      </c>
      <c r="AG61" s="44" t="s">
        <v>260</v>
      </c>
      <c r="AH61" s="40">
        <f>VLOOKUP($A61,'[4]Script-VRA-Script'!$A$12:$AF$515,27,FALSE)</f>
        <v>5</v>
      </c>
      <c r="AI61" s="40">
        <f>VLOOKUP($A61,'[4]Script-VRA-Script'!$A$12:$AF$515,28,FALSE)</f>
        <v>2</v>
      </c>
      <c r="AJ61" s="45">
        <f>VLOOKUP($A61,'[4]Script-VRA-Script'!$A$12:$AF$515,29,FALSE)</f>
        <v>8.9285714285714288E-2</v>
      </c>
      <c r="AK61" s="39">
        <f t="shared" si="1"/>
        <v>500</v>
      </c>
      <c r="AL61" s="44" t="s">
        <v>260</v>
      </c>
    </row>
    <row r="62" spans="1:38" x14ac:dyDescent="0.25">
      <c r="A62" s="37">
        <v>160</v>
      </c>
      <c r="B62" s="38" t="s">
        <v>261</v>
      </c>
      <c r="C62" s="39"/>
      <c r="D62" s="40">
        <v>30</v>
      </c>
      <c r="E62" s="40">
        <v>100</v>
      </c>
      <c r="F62" s="41">
        <v>0.02</v>
      </c>
      <c r="G62" s="41">
        <v>0.3</v>
      </c>
      <c r="H62" s="39" t="s">
        <v>121</v>
      </c>
      <c r="I62" s="39" t="s">
        <v>122</v>
      </c>
      <c r="J62" s="39" t="s">
        <v>123</v>
      </c>
      <c r="K62" s="40">
        <v>67.5</v>
      </c>
      <c r="L62" s="40">
        <v>5</v>
      </c>
      <c r="M62" s="40">
        <v>8</v>
      </c>
      <c r="N62" s="59">
        <v>5.235602094240837E-2</v>
      </c>
      <c r="O62" s="43">
        <v>9306</v>
      </c>
      <c r="P62" s="40">
        <v>7866.2000000000007</v>
      </c>
      <c r="Q62" s="39" t="s">
        <v>154</v>
      </c>
      <c r="R62" s="40">
        <v>112.5</v>
      </c>
      <c r="S62" s="39" t="s">
        <v>154</v>
      </c>
      <c r="T62" s="39" t="s">
        <v>125</v>
      </c>
      <c r="U62" s="40">
        <v>90</v>
      </c>
      <c r="V62" s="40">
        <v>45</v>
      </c>
      <c r="W62" s="40">
        <v>2.7553642961003488E-15</v>
      </c>
      <c r="X62" s="40">
        <v>45</v>
      </c>
      <c r="Y62" s="40">
        <v>-11.89</v>
      </c>
      <c r="Z62" s="40">
        <v>0</v>
      </c>
      <c r="AA62" s="40">
        <v>18.150000000000002</v>
      </c>
      <c r="AB62" s="40">
        <v>90</v>
      </c>
      <c r="AC62" s="40">
        <v>32</v>
      </c>
      <c r="AD62" s="40">
        <v>0</v>
      </c>
      <c r="AE62" s="40">
        <v>90</v>
      </c>
      <c r="AF62" s="40">
        <v>3</v>
      </c>
      <c r="AG62" s="44" t="s">
        <v>262</v>
      </c>
      <c r="AH62" s="40">
        <f>VLOOKUP($A62,'[4]Script-VRA-Script'!$A$12:$AF$515,27,FALSE)</f>
        <v>5</v>
      </c>
      <c r="AI62" s="40">
        <f>VLOOKUP($A62,'[4]Script-VRA-Script'!$A$12:$AF$515,28,FALSE)</f>
        <v>2</v>
      </c>
      <c r="AJ62" s="45">
        <f>VLOOKUP($A62,'[4]Script-VRA-Script'!$A$12:$AF$515,29,FALSE)</f>
        <v>8.9285714285714288E-2</v>
      </c>
      <c r="AK62" s="39">
        <f t="shared" si="1"/>
        <v>500</v>
      </c>
      <c r="AL62" s="44" t="s">
        <v>262</v>
      </c>
    </row>
    <row r="63" spans="1:38" x14ac:dyDescent="0.25">
      <c r="A63" s="37">
        <v>167</v>
      </c>
      <c r="B63" s="38" t="s">
        <v>263</v>
      </c>
      <c r="C63" s="39"/>
      <c r="D63" s="40">
        <v>30</v>
      </c>
      <c r="E63" s="40">
        <v>100</v>
      </c>
      <c r="F63" s="41">
        <v>0.02</v>
      </c>
      <c r="G63" s="41">
        <v>0.3</v>
      </c>
      <c r="H63" s="39" t="s">
        <v>121</v>
      </c>
      <c r="I63" s="39" t="s">
        <v>122</v>
      </c>
      <c r="J63" s="39" t="s">
        <v>172</v>
      </c>
      <c r="K63" s="40">
        <v>292.5</v>
      </c>
      <c r="L63" s="40">
        <v>5</v>
      </c>
      <c r="M63" s="40">
        <v>8</v>
      </c>
      <c r="N63" s="59">
        <v>4.7596382674916705E-2</v>
      </c>
      <c r="O63" s="43">
        <v>9306</v>
      </c>
      <c r="P63" s="40">
        <v>9402.1</v>
      </c>
      <c r="Q63" s="39" t="s">
        <v>144</v>
      </c>
      <c r="R63" s="40">
        <v>247.5</v>
      </c>
      <c r="S63" s="39" t="s">
        <v>144</v>
      </c>
      <c r="T63" s="39" t="s">
        <v>264</v>
      </c>
      <c r="U63" s="40">
        <v>270</v>
      </c>
      <c r="V63" s="40">
        <v>45</v>
      </c>
      <c r="W63" s="40">
        <v>-8.2660928883010465E-15</v>
      </c>
      <c r="X63" s="40">
        <v>-45</v>
      </c>
      <c r="Y63" s="40">
        <v>-18.149999999999999</v>
      </c>
      <c r="Z63" s="40">
        <v>0</v>
      </c>
      <c r="AA63" s="40">
        <v>18.150000000000002</v>
      </c>
      <c r="AB63" s="40">
        <v>90</v>
      </c>
      <c r="AC63" s="40">
        <v>32</v>
      </c>
      <c r="AD63" s="40">
        <v>0</v>
      </c>
      <c r="AE63" s="40">
        <v>90</v>
      </c>
      <c r="AF63" s="40">
        <v>3</v>
      </c>
      <c r="AG63" s="44" t="s">
        <v>265</v>
      </c>
      <c r="AH63" s="40">
        <f>VLOOKUP($A63,'[4]Script-VRA-Script'!$A$12:$AF$515,27,FALSE)</f>
        <v>5</v>
      </c>
      <c r="AI63" s="40">
        <f>VLOOKUP($A63,'[4]Script-VRA-Script'!$A$12:$AF$515,28,FALSE)</f>
        <v>2</v>
      </c>
      <c r="AJ63" s="45">
        <f>VLOOKUP($A63,'[4]Script-VRA-Script'!$A$12:$AF$515,29,FALSE)</f>
        <v>8.1168831168831168E-2</v>
      </c>
      <c r="AK63" s="39">
        <f t="shared" si="1"/>
        <v>500</v>
      </c>
      <c r="AL63" s="44" t="s">
        <v>265</v>
      </c>
    </row>
    <row r="64" spans="1:38" x14ac:dyDescent="0.25">
      <c r="A64" s="37">
        <v>169</v>
      </c>
      <c r="B64" s="38" t="s">
        <v>266</v>
      </c>
      <c r="C64" s="39"/>
      <c r="D64" s="40">
        <v>30</v>
      </c>
      <c r="E64" s="40">
        <v>100</v>
      </c>
      <c r="F64" s="41">
        <v>0.02</v>
      </c>
      <c r="G64" s="41">
        <v>0.3</v>
      </c>
      <c r="H64" s="39" t="s">
        <v>121</v>
      </c>
      <c r="I64" s="39" t="s">
        <v>122</v>
      </c>
      <c r="J64" s="39" t="s">
        <v>172</v>
      </c>
      <c r="K64" s="40">
        <v>292.5</v>
      </c>
      <c r="L64" s="40">
        <v>5</v>
      </c>
      <c r="M64" s="40">
        <v>8</v>
      </c>
      <c r="N64" s="59">
        <v>5.235602094240837E-2</v>
      </c>
      <c r="O64" s="43">
        <v>9306</v>
      </c>
      <c r="P64" s="40">
        <v>1542.8000000000002</v>
      </c>
      <c r="Q64" s="39" t="s">
        <v>144</v>
      </c>
      <c r="R64" s="40">
        <v>247.5</v>
      </c>
      <c r="S64" s="39" t="s">
        <v>144</v>
      </c>
      <c r="T64" s="39" t="s">
        <v>125</v>
      </c>
      <c r="U64" s="40">
        <v>270</v>
      </c>
      <c r="V64" s="40">
        <v>45</v>
      </c>
      <c r="W64" s="40">
        <v>-8.2660928883010465E-15</v>
      </c>
      <c r="X64" s="40">
        <v>-45</v>
      </c>
      <c r="Y64" s="40">
        <v>-11.89</v>
      </c>
      <c r="Z64" s="40">
        <v>0</v>
      </c>
      <c r="AA64" s="40">
        <v>18.150000000000002</v>
      </c>
      <c r="AB64" s="40">
        <v>90</v>
      </c>
      <c r="AC64" s="40">
        <v>32</v>
      </c>
      <c r="AD64" s="40">
        <v>0</v>
      </c>
      <c r="AE64" s="40">
        <v>90</v>
      </c>
      <c r="AF64" s="40">
        <v>3</v>
      </c>
      <c r="AG64" s="44" t="s">
        <v>267</v>
      </c>
      <c r="AH64" s="40">
        <f>VLOOKUP($A64,'[4]Script-VRA-Script'!$A$12:$AF$515,27,FALSE)</f>
        <v>5</v>
      </c>
      <c r="AI64" s="40">
        <f>VLOOKUP($A64,'[4]Script-VRA-Script'!$A$12:$AF$515,28,FALSE)</f>
        <v>2</v>
      </c>
      <c r="AJ64" s="45">
        <f>VLOOKUP($A64,'[4]Script-VRA-Script'!$A$12:$AF$515,29,FALSE)</f>
        <v>8.9285714285714288E-2</v>
      </c>
      <c r="AK64" s="39">
        <f t="shared" si="1"/>
        <v>500</v>
      </c>
      <c r="AL64" s="44" t="s">
        <v>267</v>
      </c>
    </row>
    <row r="65" spans="1:38" x14ac:dyDescent="0.25">
      <c r="A65" s="37">
        <v>169</v>
      </c>
      <c r="B65" s="38" t="s">
        <v>268</v>
      </c>
      <c r="C65" s="39"/>
      <c r="D65" s="40">
        <v>30</v>
      </c>
      <c r="E65" s="40">
        <v>100</v>
      </c>
      <c r="F65" s="41">
        <v>0.02</v>
      </c>
      <c r="G65" s="41">
        <v>0.3</v>
      </c>
      <c r="H65" s="39" t="s">
        <v>121</v>
      </c>
      <c r="I65" s="39" t="s">
        <v>122</v>
      </c>
      <c r="J65" s="39" t="s">
        <v>172</v>
      </c>
      <c r="K65" s="40">
        <v>292.5</v>
      </c>
      <c r="L65" s="40">
        <v>5</v>
      </c>
      <c r="M65" s="40">
        <v>8</v>
      </c>
      <c r="N65" s="59">
        <v>5.235602094240837E-2</v>
      </c>
      <c r="O65" s="43">
        <v>9306</v>
      </c>
      <c r="P65" s="40">
        <v>7866.2000000000007</v>
      </c>
      <c r="Q65" s="39" t="s">
        <v>144</v>
      </c>
      <c r="R65" s="40">
        <v>247.5</v>
      </c>
      <c r="S65" s="39" t="s">
        <v>144</v>
      </c>
      <c r="T65" s="39" t="s">
        <v>125</v>
      </c>
      <c r="U65" s="40">
        <v>270</v>
      </c>
      <c r="V65" s="40">
        <v>45</v>
      </c>
      <c r="W65" s="40">
        <v>-8.2660928883010465E-15</v>
      </c>
      <c r="X65" s="40">
        <v>-45</v>
      </c>
      <c r="Y65" s="40">
        <v>-11.89</v>
      </c>
      <c r="Z65" s="40">
        <v>0</v>
      </c>
      <c r="AA65" s="40">
        <v>18.150000000000002</v>
      </c>
      <c r="AB65" s="40">
        <v>90</v>
      </c>
      <c r="AC65" s="40">
        <v>32</v>
      </c>
      <c r="AD65" s="40">
        <v>0</v>
      </c>
      <c r="AE65" s="40">
        <v>90</v>
      </c>
      <c r="AF65" s="40">
        <v>3</v>
      </c>
      <c r="AG65" s="44" t="s">
        <v>269</v>
      </c>
      <c r="AH65" s="40">
        <f>VLOOKUP($A65,'[4]Script-VRA-Script'!$A$12:$AF$515,27,FALSE)</f>
        <v>5</v>
      </c>
      <c r="AI65" s="40">
        <f>VLOOKUP($A65,'[4]Script-VRA-Script'!$A$12:$AF$515,28,FALSE)</f>
        <v>2</v>
      </c>
      <c r="AJ65" s="45">
        <f>VLOOKUP($A65,'[4]Script-VRA-Script'!$A$12:$AF$515,29,FALSE)</f>
        <v>8.9285714285714288E-2</v>
      </c>
      <c r="AK65" s="39">
        <f t="shared" si="1"/>
        <v>500</v>
      </c>
      <c r="AL65" s="44" t="s">
        <v>269</v>
      </c>
    </row>
    <row r="66" spans="1:38" x14ac:dyDescent="0.25">
      <c r="A66" s="37">
        <v>178</v>
      </c>
      <c r="B66" s="38" t="s">
        <v>270</v>
      </c>
      <c r="C66" s="39"/>
      <c r="D66" s="40">
        <v>30</v>
      </c>
      <c r="E66" s="40">
        <v>100</v>
      </c>
      <c r="F66" s="41">
        <v>0.02</v>
      </c>
      <c r="G66" s="41">
        <v>0.3</v>
      </c>
      <c r="H66" s="39" t="s">
        <v>121</v>
      </c>
      <c r="I66" s="39" t="s">
        <v>122</v>
      </c>
      <c r="J66" s="39" t="s">
        <v>143</v>
      </c>
      <c r="K66" s="40">
        <v>247.5</v>
      </c>
      <c r="L66" s="40">
        <v>5</v>
      </c>
      <c r="M66" s="40">
        <v>8</v>
      </c>
      <c r="N66" s="59">
        <v>5.235602094240837E-2</v>
      </c>
      <c r="O66" s="43">
        <v>9306</v>
      </c>
      <c r="P66" s="40">
        <v>1542.9</v>
      </c>
      <c r="Q66" s="39" t="s">
        <v>173</v>
      </c>
      <c r="R66" s="40">
        <v>292.5</v>
      </c>
      <c r="S66" s="39" t="s">
        <v>173</v>
      </c>
      <c r="T66" s="39" t="s">
        <v>125</v>
      </c>
      <c r="U66" s="40">
        <v>270</v>
      </c>
      <c r="V66" s="40">
        <v>45</v>
      </c>
      <c r="W66" s="40">
        <v>-8.2660928883010465E-15</v>
      </c>
      <c r="X66" s="40">
        <v>-45</v>
      </c>
      <c r="Y66" s="40">
        <v>-11.89</v>
      </c>
      <c r="Z66" s="40">
        <v>0</v>
      </c>
      <c r="AA66" s="40">
        <v>18.150000000000002</v>
      </c>
      <c r="AB66" s="40">
        <v>90</v>
      </c>
      <c r="AC66" s="40">
        <v>32</v>
      </c>
      <c r="AD66" s="40">
        <v>0</v>
      </c>
      <c r="AE66" s="40">
        <v>90</v>
      </c>
      <c r="AF66" s="40">
        <v>3</v>
      </c>
      <c r="AG66" s="44" t="s">
        <v>271</v>
      </c>
      <c r="AH66" s="40">
        <f>VLOOKUP($A66,'[4]Script-VRA-Script'!$A$12:$AF$515,27,FALSE)</f>
        <v>5</v>
      </c>
      <c r="AI66" s="40">
        <f>VLOOKUP($A66,'[4]Script-VRA-Script'!$A$12:$AF$515,28,FALSE)</f>
        <v>2</v>
      </c>
      <c r="AJ66" s="45">
        <f>VLOOKUP($A66,'[4]Script-VRA-Script'!$A$12:$AF$515,29,FALSE)</f>
        <v>8.9285714285714288E-2</v>
      </c>
      <c r="AK66" s="39">
        <f t="shared" si="1"/>
        <v>500</v>
      </c>
      <c r="AL66" s="44" t="s">
        <v>271</v>
      </c>
    </row>
    <row r="67" spans="1:38" x14ac:dyDescent="0.25">
      <c r="A67" s="37">
        <v>178</v>
      </c>
      <c r="B67" s="38" t="s">
        <v>272</v>
      </c>
      <c r="C67" s="39"/>
      <c r="D67" s="40">
        <v>30</v>
      </c>
      <c r="E67" s="40">
        <v>100</v>
      </c>
      <c r="F67" s="41">
        <v>0.02</v>
      </c>
      <c r="G67" s="41">
        <v>0.3</v>
      </c>
      <c r="H67" s="39" t="s">
        <v>121</v>
      </c>
      <c r="I67" s="39" t="s">
        <v>122</v>
      </c>
      <c r="J67" s="39" t="s">
        <v>143</v>
      </c>
      <c r="K67" s="40">
        <v>247.5</v>
      </c>
      <c r="L67" s="40">
        <v>5</v>
      </c>
      <c r="M67" s="40">
        <v>8</v>
      </c>
      <c r="N67" s="59">
        <v>5.235602094240837E-2</v>
      </c>
      <c r="O67" s="43">
        <v>9306</v>
      </c>
      <c r="P67" s="40">
        <v>3288.6000000000004</v>
      </c>
      <c r="Q67" s="39" t="s">
        <v>173</v>
      </c>
      <c r="R67" s="40">
        <v>292.5</v>
      </c>
      <c r="S67" s="39" t="s">
        <v>173</v>
      </c>
      <c r="T67" s="39" t="s">
        <v>125</v>
      </c>
      <c r="U67" s="40">
        <v>270</v>
      </c>
      <c r="V67" s="40">
        <v>45</v>
      </c>
      <c r="W67" s="40">
        <v>-8.2660928883010465E-15</v>
      </c>
      <c r="X67" s="40">
        <v>-45</v>
      </c>
      <c r="Y67" s="40">
        <v>-11.89</v>
      </c>
      <c r="Z67" s="40">
        <v>0</v>
      </c>
      <c r="AA67" s="40">
        <v>18.150000000000002</v>
      </c>
      <c r="AB67" s="40">
        <v>90</v>
      </c>
      <c r="AC67" s="40">
        <v>32</v>
      </c>
      <c r="AD67" s="40">
        <v>0</v>
      </c>
      <c r="AE67" s="40">
        <v>90</v>
      </c>
      <c r="AF67" s="40">
        <v>3</v>
      </c>
      <c r="AG67" s="44" t="s">
        <v>273</v>
      </c>
      <c r="AH67" s="40">
        <f>VLOOKUP($A67,'[4]Script-VRA-Script'!$A$12:$AF$515,27,FALSE)</f>
        <v>5</v>
      </c>
      <c r="AI67" s="40">
        <f>VLOOKUP($A67,'[4]Script-VRA-Script'!$A$12:$AF$515,28,FALSE)</f>
        <v>2</v>
      </c>
      <c r="AJ67" s="45">
        <f>VLOOKUP($A67,'[4]Script-VRA-Script'!$A$12:$AF$515,29,FALSE)</f>
        <v>8.9285714285714288E-2</v>
      </c>
      <c r="AK67" s="39">
        <f t="shared" si="1"/>
        <v>500</v>
      </c>
      <c r="AL67" s="44" t="s">
        <v>273</v>
      </c>
    </row>
    <row r="68" spans="1:38" x14ac:dyDescent="0.25">
      <c r="A68" s="37">
        <v>178</v>
      </c>
      <c r="B68" s="38" t="s">
        <v>274</v>
      </c>
      <c r="C68" s="39"/>
      <c r="D68" s="40">
        <v>30</v>
      </c>
      <c r="E68" s="40">
        <v>100</v>
      </c>
      <c r="F68" s="41">
        <v>0.02</v>
      </c>
      <c r="G68" s="41">
        <v>0.3</v>
      </c>
      <c r="H68" s="39" t="s">
        <v>121</v>
      </c>
      <c r="I68" s="39" t="s">
        <v>122</v>
      </c>
      <c r="J68" s="39" t="s">
        <v>143</v>
      </c>
      <c r="K68" s="40">
        <v>247.5</v>
      </c>
      <c r="L68" s="40">
        <v>5</v>
      </c>
      <c r="M68" s="40">
        <v>8</v>
      </c>
      <c r="N68" s="59">
        <v>5.235602094240837E-2</v>
      </c>
      <c r="O68" s="43">
        <v>9306</v>
      </c>
      <c r="P68" s="40">
        <v>7866.8</v>
      </c>
      <c r="Q68" s="39" t="s">
        <v>173</v>
      </c>
      <c r="R68" s="40">
        <v>292.5</v>
      </c>
      <c r="S68" s="39" t="s">
        <v>173</v>
      </c>
      <c r="T68" s="39" t="s">
        <v>125</v>
      </c>
      <c r="U68" s="40">
        <v>270</v>
      </c>
      <c r="V68" s="40">
        <v>45</v>
      </c>
      <c r="W68" s="40">
        <v>-8.2660928883010465E-15</v>
      </c>
      <c r="X68" s="40">
        <v>-45</v>
      </c>
      <c r="Y68" s="40">
        <v>-11.89</v>
      </c>
      <c r="Z68" s="40">
        <v>0</v>
      </c>
      <c r="AA68" s="40">
        <v>18.150000000000002</v>
      </c>
      <c r="AB68" s="40">
        <v>90</v>
      </c>
      <c r="AC68" s="40">
        <v>32</v>
      </c>
      <c r="AD68" s="40">
        <v>0</v>
      </c>
      <c r="AE68" s="40">
        <v>90</v>
      </c>
      <c r="AF68" s="40">
        <v>3</v>
      </c>
      <c r="AG68" s="44" t="s">
        <v>275</v>
      </c>
      <c r="AH68" s="40">
        <f>VLOOKUP($A68,'[4]Script-VRA-Script'!$A$12:$AF$515,27,FALSE)</f>
        <v>5</v>
      </c>
      <c r="AI68" s="40">
        <f>VLOOKUP($A68,'[4]Script-VRA-Script'!$A$12:$AF$515,28,FALSE)</f>
        <v>2</v>
      </c>
      <c r="AJ68" s="45">
        <f>VLOOKUP($A68,'[4]Script-VRA-Script'!$A$12:$AF$515,29,FALSE)</f>
        <v>8.9285714285714288E-2</v>
      </c>
      <c r="AK68" s="39">
        <f t="shared" si="1"/>
        <v>500</v>
      </c>
      <c r="AL68" s="44" t="s">
        <v>275</v>
      </c>
    </row>
    <row r="69" spans="1:38" x14ac:dyDescent="0.25">
      <c r="A69" s="37">
        <v>186</v>
      </c>
      <c r="B69" s="38" t="s">
        <v>276</v>
      </c>
      <c r="C69" s="39"/>
      <c r="D69" s="40">
        <v>30</v>
      </c>
      <c r="E69" s="40">
        <v>100</v>
      </c>
      <c r="F69" s="41">
        <v>0.02</v>
      </c>
      <c r="G69" s="41">
        <v>0.3</v>
      </c>
      <c r="H69" s="39" t="s">
        <v>121</v>
      </c>
      <c r="I69" s="39" t="s">
        <v>122</v>
      </c>
      <c r="J69" s="39" t="s">
        <v>190</v>
      </c>
      <c r="K69" s="40">
        <v>157.5</v>
      </c>
      <c r="L69" s="40">
        <v>5</v>
      </c>
      <c r="M69" s="40">
        <v>8</v>
      </c>
      <c r="N69" s="59">
        <v>5.8173356602675967E-2</v>
      </c>
      <c r="O69" s="43">
        <v>9306</v>
      </c>
      <c r="P69" s="40">
        <v>651.80000000000007</v>
      </c>
      <c r="Q69" s="39" t="s">
        <v>154</v>
      </c>
      <c r="R69" s="40">
        <v>112.5</v>
      </c>
      <c r="S69" s="39" t="s">
        <v>154</v>
      </c>
      <c r="T69" s="39" t="s">
        <v>125</v>
      </c>
      <c r="U69" s="40">
        <v>135</v>
      </c>
      <c r="V69" s="40">
        <v>45</v>
      </c>
      <c r="W69" s="40">
        <v>-31.819805153394636</v>
      </c>
      <c r="X69" s="40">
        <v>31.81980515339464</v>
      </c>
      <c r="Y69" s="40">
        <v>-11.89</v>
      </c>
      <c r="Z69" s="40">
        <v>0</v>
      </c>
      <c r="AA69" s="40">
        <v>18.150000000000002</v>
      </c>
      <c r="AB69" s="40">
        <v>90</v>
      </c>
      <c r="AC69" s="40">
        <v>32</v>
      </c>
      <c r="AD69" s="40">
        <v>0</v>
      </c>
      <c r="AE69" s="40">
        <v>90</v>
      </c>
      <c r="AF69" s="40">
        <v>3</v>
      </c>
      <c r="AG69" s="44" t="s">
        <v>277</v>
      </c>
      <c r="AH69" s="40">
        <f>VLOOKUP($A69,'[4]Script-VRA-Script'!$A$12:$AF$515,27,FALSE)</f>
        <v>5</v>
      </c>
      <c r="AI69" s="40">
        <f>VLOOKUP($A69,'[4]Script-VRA-Script'!$A$12:$AF$515,28,FALSE)</f>
        <v>2</v>
      </c>
      <c r="AJ69" s="45">
        <f>VLOOKUP($A69,'[4]Script-VRA-Script'!$A$12:$AF$515,29,FALSE)</f>
        <v>9.9206349206349201E-2</v>
      </c>
      <c r="AK69" s="39">
        <f t="shared" si="1"/>
        <v>500</v>
      </c>
      <c r="AL69" s="44" t="s">
        <v>277</v>
      </c>
    </row>
    <row r="70" spans="1:38" x14ac:dyDescent="0.25">
      <c r="A70" s="37">
        <v>186</v>
      </c>
      <c r="B70" s="38" t="s">
        <v>278</v>
      </c>
      <c r="C70" s="39"/>
      <c r="D70" s="40">
        <v>30</v>
      </c>
      <c r="E70" s="40">
        <v>100</v>
      </c>
      <c r="F70" s="41">
        <v>0.02</v>
      </c>
      <c r="G70" s="41">
        <v>0.3</v>
      </c>
      <c r="H70" s="39" t="s">
        <v>121</v>
      </c>
      <c r="I70" s="39" t="s">
        <v>122</v>
      </c>
      <c r="J70" s="39" t="s">
        <v>190</v>
      </c>
      <c r="K70" s="40">
        <v>157.5</v>
      </c>
      <c r="L70" s="40">
        <v>5</v>
      </c>
      <c r="M70" s="40">
        <v>8</v>
      </c>
      <c r="N70" s="59">
        <v>5.8173356602675967E-2</v>
      </c>
      <c r="O70" s="43">
        <v>9306</v>
      </c>
      <c r="P70" s="40">
        <v>10042.6</v>
      </c>
      <c r="Q70" s="39" t="s">
        <v>154</v>
      </c>
      <c r="R70" s="40">
        <v>112.5</v>
      </c>
      <c r="S70" s="39" t="s">
        <v>154</v>
      </c>
      <c r="T70" s="39" t="s">
        <v>125</v>
      </c>
      <c r="U70" s="40">
        <v>135</v>
      </c>
      <c r="V70" s="40">
        <v>45</v>
      </c>
      <c r="W70" s="40">
        <v>-31.819805153394636</v>
      </c>
      <c r="X70" s="40">
        <v>31.81980515339464</v>
      </c>
      <c r="Y70" s="40">
        <v>-11.89</v>
      </c>
      <c r="Z70" s="40">
        <v>0</v>
      </c>
      <c r="AA70" s="40">
        <v>18.150000000000002</v>
      </c>
      <c r="AB70" s="40">
        <v>90</v>
      </c>
      <c r="AC70" s="40">
        <v>32</v>
      </c>
      <c r="AD70" s="40">
        <v>0</v>
      </c>
      <c r="AE70" s="40">
        <v>90</v>
      </c>
      <c r="AF70" s="40">
        <v>3</v>
      </c>
      <c r="AG70" s="44" t="s">
        <v>279</v>
      </c>
      <c r="AH70" s="40">
        <f>VLOOKUP($A70,'[4]Script-VRA-Script'!$A$12:$AF$515,27,FALSE)</f>
        <v>5</v>
      </c>
      <c r="AI70" s="40">
        <f>VLOOKUP($A70,'[4]Script-VRA-Script'!$A$12:$AF$515,28,FALSE)</f>
        <v>2</v>
      </c>
      <c r="AJ70" s="45">
        <f>VLOOKUP($A70,'[4]Script-VRA-Script'!$A$12:$AF$515,29,FALSE)</f>
        <v>9.9206349206349201E-2</v>
      </c>
      <c r="AK70" s="39">
        <f t="shared" si="1"/>
        <v>500</v>
      </c>
      <c r="AL70" s="44" t="s">
        <v>279</v>
      </c>
    </row>
    <row r="71" spans="1:38" x14ac:dyDescent="0.25">
      <c r="A71" s="37">
        <v>187</v>
      </c>
      <c r="B71" s="38" t="s">
        <v>280</v>
      </c>
      <c r="C71" s="39"/>
      <c r="D71" s="40">
        <v>30</v>
      </c>
      <c r="E71" s="40">
        <v>100</v>
      </c>
      <c r="F71" s="41">
        <v>0.02</v>
      </c>
      <c r="G71" s="41">
        <v>0.3</v>
      </c>
      <c r="H71" s="39" t="s">
        <v>121</v>
      </c>
      <c r="I71" s="39" t="s">
        <v>122</v>
      </c>
      <c r="J71" s="39" t="s">
        <v>190</v>
      </c>
      <c r="K71" s="40">
        <v>157.5</v>
      </c>
      <c r="L71" s="40">
        <v>5</v>
      </c>
      <c r="M71" s="40">
        <v>8</v>
      </c>
      <c r="N71" s="59">
        <v>5.235602094240837E-2</v>
      </c>
      <c r="O71" s="43">
        <v>9306</v>
      </c>
      <c r="P71" s="40">
        <v>7853.2000000000007</v>
      </c>
      <c r="Q71" s="39" t="s">
        <v>154</v>
      </c>
      <c r="R71" s="40">
        <v>112.5</v>
      </c>
      <c r="S71" s="39" t="s">
        <v>154</v>
      </c>
      <c r="T71" s="39" t="s">
        <v>125</v>
      </c>
      <c r="U71" s="40">
        <v>135</v>
      </c>
      <c r="V71" s="40">
        <v>45</v>
      </c>
      <c r="W71" s="40">
        <v>-31.819805153394636</v>
      </c>
      <c r="X71" s="40">
        <v>31.81980515339464</v>
      </c>
      <c r="Y71" s="40">
        <v>-11.89</v>
      </c>
      <c r="Z71" s="40">
        <v>0</v>
      </c>
      <c r="AA71" s="40">
        <v>18.150000000000002</v>
      </c>
      <c r="AB71" s="40">
        <v>90</v>
      </c>
      <c r="AC71" s="40">
        <v>32</v>
      </c>
      <c r="AD71" s="40">
        <v>0</v>
      </c>
      <c r="AE71" s="40">
        <v>90</v>
      </c>
      <c r="AF71" s="40">
        <v>3</v>
      </c>
      <c r="AG71" s="44" t="s">
        <v>281</v>
      </c>
      <c r="AH71" s="40">
        <f>VLOOKUP($A71,'[4]Script-VRA-Script'!$A$12:$AF$515,27,FALSE)</f>
        <v>5</v>
      </c>
      <c r="AI71" s="40">
        <f>VLOOKUP($A71,'[4]Script-VRA-Script'!$A$12:$AF$515,28,FALSE)</f>
        <v>2</v>
      </c>
      <c r="AJ71" s="45">
        <f>VLOOKUP($A71,'[4]Script-VRA-Script'!$A$12:$AF$515,29,FALSE)</f>
        <v>8.9285714285714288E-2</v>
      </c>
      <c r="AK71" s="39">
        <f t="shared" si="1"/>
        <v>500</v>
      </c>
      <c r="AL71" s="44" t="s">
        <v>281</v>
      </c>
    </row>
    <row r="72" spans="1:38" x14ac:dyDescent="0.25">
      <c r="A72" s="37">
        <v>187</v>
      </c>
      <c r="B72" s="38" t="s">
        <v>282</v>
      </c>
      <c r="C72" s="39"/>
      <c r="D72" s="40">
        <v>30</v>
      </c>
      <c r="E72" s="40">
        <v>100</v>
      </c>
      <c r="F72" s="41">
        <v>0.02</v>
      </c>
      <c r="G72" s="41">
        <v>0.3</v>
      </c>
      <c r="H72" s="39" t="s">
        <v>121</v>
      </c>
      <c r="I72" s="39" t="s">
        <v>122</v>
      </c>
      <c r="J72" s="39" t="s">
        <v>190</v>
      </c>
      <c r="K72" s="40">
        <v>157.5</v>
      </c>
      <c r="L72" s="40">
        <v>5</v>
      </c>
      <c r="M72" s="40">
        <v>8</v>
      </c>
      <c r="N72" s="59">
        <v>5.235602094240837E-2</v>
      </c>
      <c r="O72" s="43">
        <v>9306</v>
      </c>
      <c r="P72" s="40">
        <v>8382.6</v>
      </c>
      <c r="Q72" s="39" t="s">
        <v>154</v>
      </c>
      <c r="R72" s="40">
        <v>112.5</v>
      </c>
      <c r="S72" s="39" t="s">
        <v>154</v>
      </c>
      <c r="T72" s="39" t="s">
        <v>125</v>
      </c>
      <c r="U72" s="40">
        <v>135</v>
      </c>
      <c r="V72" s="40">
        <v>45</v>
      </c>
      <c r="W72" s="40">
        <v>-31.819805153394636</v>
      </c>
      <c r="X72" s="40">
        <v>31.81980515339464</v>
      </c>
      <c r="Y72" s="40">
        <v>-11.89</v>
      </c>
      <c r="Z72" s="40">
        <v>0</v>
      </c>
      <c r="AA72" s="40">
        <v>18.150000000000002</v>
      </c>
      <c r="AB72" s="40">
        <v>90</v>
      </c>
      <c r="AC72" s="40">
        <v>32</v>
      </c>
      <c r="AD72" s="40">
        <v>0</v>
      </c>
      <c r="AE72" s="40">
        <v>90</v>
      </c>
      <c r="AF72" s="40">
        <v>3</v>
      </c>
      <c r="AG72" s="44" t="s">
        <v>283</v>
      </c>
      <c r="AH72" s="40">
        <f>VLOOKUP($A72,'[4]Script-VRA-Script'!$A$12:$AF$515,27,FALSE)</f>
        <v>5</v>
      </c>
      <c r="AI72" s="40">
        <f>VLOOKUP($A72,'[4]Script-VRA-Script'!$A$12:$AF$515,28,FALSE)</f>
        <v>2</v>
      </c>
      <c r="AJ72" s="45">
        <f>VLOOKUP($A72,'[4]Script-VRA-Script'!$A$12:$AF$515,29,FALSE)</f>
        <v>8.9285714285714288E-2</v>
      </c>
      <c r="AK72" s="39">
        <f t="shared" si="1"/>
        <v>500</v>
      </c>
      <c r="AL72" s="44" t="s">
        <v>283</v>
      </c>
    </row>
    <row r="73" spans="1:38" x14ac:dyDescent="0.25">
      <c r="A73" s="37">
        <v>196</v>
      </c>
      <c r="B73" s="38" t="s">
        <v>286</v>
      </c>
      <c r="C73" s="39"/>
      <c r="D73" s="40">
        <v>30</v>
      </c>
      <c r="E73" s="40">
        <v>100</v>
      </c>
      <c r="F73" s="41">
        <v>0.02</v>
      </c>
      <c r="G73" s="41">
        <v>0.3</v>
      </c>
      <c r="H73" s="39" t="s">
        <v>121</v>
      </c>
      <c r="I73" s="39" t="s">
        <v>122</v>
      </c>
      <c r="J73" s="39" t="s">
        <v>153</v>
      </c>
      <c r="K73" s="40">
        <v>112.5</v>
      </c>
      <c r="L73" s="40">
        <v>5</v>
      </c>
      <c r="M73" s="40">
        <v>8</v>
      </c>
      <c r="N73" s="59">
        <v>5.235602094240837E-2</v>
      </c>
      <c r="O73" s="43">
        <v>9306</v>
      </c>
      <c r="P73" s="40">
        <v>1542.9</v>
      </c>
      <c r="Q73" s="39" t="s">
        <v>191</v>
      </c>
      <c r="R73" s="40">
        <v>157.5</v>
      </c>
      <c r="S73" s="39" t="s">
        <v>191</v>
      </c>
      <c r="T73" s="39" t="s">
        <v>125</v>
      </c>
      <c r="U73" s="40">
        <v>135</v>
      </c>
      <c r="V73" s="40">
        <v>45</v>
      </c>
      <c r="W73" s="40">
        <v>-31.819805153394636</v>
      </c>
      <c r="X73" s="40">
        <v>31.81980515339464</v>
      </c>
      <c r="Y73" s="40">
        <v>-11.89</v>
      </c>
      <c r="Z73" s="40">
        <v>0</v>
      </c>
      <c r="AA73" s="40">
        <v>18.150000000000002</v>
      </c>
      <c r="AB73" s="40">
        <v>90</v>
      </c>
      <c r="AC73" s="40">
        <v>32</v>
      </c>
      <c r="AD73" s="40">
        <v>0</v>
      </c>
      <c r="AE73" s="40">
        <v>90</v>
      </c>
      <c r="AF73" s="40">
        <v>3</v>
      </c>
      <c r="AG73" s="44" t="s">
        <v>287</v>
      </c>
      <c r="AH73" s="40">
        <f>VLOOKUP($A73,'[4]Script-VRA-Script'!$A$12:$AF$515,27,FALSE)</f>
        <v>5</v>
      </c>
      <c r="AI73" s="40">
        <f>VLOOKUP($A73,'[4]Script-VRA-Script'!$A$12:$AF$515,28,FALSE)</f>
        <v>2</v>
      </c>
      <c r="AJ73" s="45">
        <f>VLOOKUP($A73,'[4]Script-VRA-Script'!$A$12:$AF$515,29,FALSE)</f>
        <v>8.9285714285714288E-2</v>
      </c>
      <c r="AK73" s="39">
        <f t="shared" si="1"/>
        <v>500</v>
      </c>
      <c r="AL73" s="44" t="s">
        <v>287</v>
      </c>
    </row>
    <row r="74" spans="1:38" x14ac:dyDescent="0.25">
      <c r="A74" s="37">
        <v>196</v>
      </c>
      <c r="B74" s="38" t="s">
        <v>288</v>
      </c>
      <c r="C74" s="39"/>
      <c r="D74" s="40">
        <v>30</v>
      </c>
      <c r="E74" s="40">
        <v>100</v>
      </c>
      <c r="F74" s="41">
        <v>0.02</v>
      </c>
      <c r="G74" s="41">
        <v>0.3</v>
      </c>
      <c r="H74" s="39" t="s">
        <v>121</v>
      </c>
      <c r="I74" s="39" t="s">
        <v>122</v>
      </c>
      <c r="J74" s="39" t="s">
        <v>153</v>
      </c>
      <c r="K74" s="40">
        <v>112.5</v>
      </c>
      <c r="L74" s="40">
        <v>5</v>
      </c>
      <c r="M74" s="40">
        <v>8</v>
      </c>
      <c r="N74" s="59">
        <v>5.235602094240837E-2</v>
      </c>
      <c r="O74" s="43">
        <v>9306</v>
      </c>
      <c r="P74" s="40">
        <v>7866.8</v>
      </c>
      <c r="Q74" s="39" t="s">
        <v>191</v>
      </c>
      <c r="R74" s="40">
        <v>157.5</v>
      </c>
      <c r="S74" s="39" t="s">
        <v>191</v>
      </c>
      <c r="T74" s="39" t="s">
        <v>125</v>
      </c>
      <c r="U74" s="40">
        <v>135</v>
      </c>
      <c r="V74" s="40">
        <v>45</v>
      </c>
      <c r="W74" s="40">
        <v>-31.819805153394636</v>
      </c>
      <c r="X74" s="40">
        <v>31.81980515339464</v>
      </c>
      <c r="Y74" s="40">
        <v>-11.89</v>
      </c>
      <c r="Z74" s="40">
        <v>0</v>
      </c>
      <c r="AA74" s="40">
        <v>18.150000000000002</v>
      </c>
      <c r="AB74" s="40">
        <v>90</v>
      </c>
      <c r="AC74" s="40">
        <v>32</v>
      </c>
      <c r="AD74" s="40">
        <v>0</v>
      </c>
      <c r="AE74" s="40">
        <v>90</v>
      </c>
      <c r="AF74" s="40">
        <v>3</v>
      </c>
      <c r="AG74" s="44" t="s">
        <v>289</v>
      </c>
      <c r="AH74" s="40">
        <f>VLOOKUP($A74,'[4]Script-VRA-Script'!$A$12:$AF$515,27,FALSE)</f>
        <v>5</v>
      </c>
      <c r="AI74" s="40">
        <f>VLOOKUP($A74,'[4]Script-VRA-Script'!$A$12:$AF$515,28,FALSE)</f>
        <v>2</v>
      </c>
      <c r="AJ74" s="45">
        <f>VLOOKUP($A74,'[4]Script-VRA-Script'!$A$12:$AF$515,29,FALSE)</f>
        <v>8.9285714285714288E-2</v>
      </c>
      <c r="AK74" s="39">
        <f t="shared" si="1"/>
        <v>500</v>
      </c>
      <c r="AL74" s="44" t="s">
        <v>289</v>
      </c>
    </row>
    <row r="75" spans="1:38" x14ac:dyDescent="0.25">
      <c r="A75" s="37">
        <v>196</v>
      </c>
      <c r="B75" s="38" t="s">
        <v>290</v>
      </c>
      <c r="C75" s="39"/>
      <c r="D75" s="40">
        <v>30</v>
      </c>
      <c r="E75" s="40">
        <v>100</v>
      </c>
      <c r="F75" s="41">
        <v>0.02</v>
      </c>
      <c r="G75" s="41">
        <v>0.3</v>
      </c>
      <c r="H75" s="39" t="s">
        <v>121</v>
      </c>
      <c r="I75" s="39" t="s">
        <v>122</v>
      </c>
      <c r="J75" s="39" t="s">
        <v>153</v>
      </c>
      <c r="K75" s="40">
        <v>112.5</v>
      </c>
      <c r="L75" s="40">
        <v>5</v>
      </c>
      <c r="M75" s="40">
        <v>8</v>
      </c>
      <c r="N75" s="59">
        <v>5.235602094240837E-2</v>
      </c>
      <c r="O75" s="43">
        <v>9306</v>
      </c>
      <c r="P75" s="40">
        <v>8473.5</v>
      </c>
      <c r="Q75" s="39" t="s">
        <v>191</v>
      </c>
      <c r="R75" s="40">
        <v>157.5</v>
      </c>
      <c r="S75" s="39" t="s">
        <v>191</v>
      </c>
      <c r="T75" s="39" t="s">
        <v>125</v>
      </c>
      <c r="U75" s="40">
        <v>135</v>
      </c>
      <c r="V75" s="40">
        <v>45</v>
      </c>
      <c r="W75" s="40">
        <v>-31.819805153394636</v>
      </c>
      <c r="X75" s="40">
        <v>31.81980515339464</v>
      </c>
      <c r="Y75" s="40">
        <v>-11.89</v>
      </c>
      <c r="Z75" s="40">
        <v>0</v>
      </c>
      <c r="AA75" s="40">
        <v>18.150000000000002</v>
      </c>
      <c r="AB75" s="40">
        <v>90</v>
      </c>
      <c r="AC75" s="40">
        <v>32</v>
      </c>
      <c r="AD75" s="40">
        <v>0</v>
      </c>
      <c r="AE75" s="40">
        <v>90</v>
      </c>
      <c r="AF75" s="40">
        <v>3</v>
      </c>
      <c r="AG75" s="44" t="s">
        <v>291</v>
      </c>
      <c r="AH75" s="40">
        <f>VLOOKUP($A75,'[4]Script-VRA-Script'!$A$12:$AF$515,27,FALSE)</f>
        <v>5</v>
      </c>
      <c r="AI75" s="40">
        <f>VLOOKUP($A75,'[4]Script-VRA-Script'!$A$12:$AF$515,28,FALSE)</f>
        <v>2</v>
      </c>
      <c r="AJ75" s="45">
        <f>VLOOKUP($A75,'[4]Script-VRA-Script'!$A$12:$AF$515,29,FALSE)</f>
        <v>8.9285714285714288E-2</v>
      </c>
      <c r="AK75" s="39">
        <f t="shared" si="1"/>
        <v>500</v>
      </c>
      <c r="AL75" s="44" t="s">
        <v>291</v>
      </c>
    </row>
    <row r="76" spans="1:38" x14ac:dyDescent="0.25">
      <c r="A76" s="37">
        <v>205</v>
      </c>
      <c r="B76" s="38" t="s">
        <v>292</v>
      </c>
      <c r="C76" s="39"/>
      <c r="D76" s="40">
        <v>30</v>
      </c>
      <c r="E76" s="40">
        <v>100</v>
      </c>
      <c r="F76" s="41">
        <v>0.02</v>
      </c>
      <c r="G76" s="41">
        <v>0.3</v>
      </c>
      <c r="H76" s="39" t="s">
        <v>121</v>
      </c>
      <c r="I76" s="39" t="s">
        <v>122</v>
      </c>
      <c r="J76" s="39" t="s">
        <v>143</v>
      </c>
      <c r="K76" s="40">
        <v>247.5</v>
      </c>
      <c r="L76" s="40">
        <v>5</v>
      </c>
      <c r="M76" s="40">
        <v>8</v>
      </c>
      <c r="N76" s="59">
        <v>5.235602094240837E-2</v>
      </c>
      <c r="O76" s="43">
        <v>9306</v>
      </c>
      <c r="P76" s="40">
        <v>1542.9</v>
      </c>
      <c r="Q76" s="39" t="s">
        <v>164</v>
      </c>
      <c r="R76" s="40">
        <v>202.5</v>
      </c>
      <c r="S76" s="39" t="s">
        <v>164</v>
      </c>
      <c r="T76" s="39" t="s">
        <v>125</v>
      </c>
      <c r="U76" s="40">
        <v>225</v>
      </c>
      <c r="V76" s="40">
        <v>45</v>
      </c>
      <c r="W76" s="40">
        <v>-31.819805153394647</v>
      </c>
      <c r="X76" s="40">
        <v>-31.819805153394636</v>
      </c>
      <c r="Y76" s="40">
        <v>-11.89</v>
      </c>
      <c r="Z76" s="40">
        <v>0</v>
      </c>
      <c r="AA76" s="40">
        <v>18.150000000000002</v>
      </c>
      <c r="AB76" s="40">
        <v>90</v>
      </c>
      <c r="AC76" s="40">
        <v>32</v>
      </c>
      <c r="AD76" s="40">
        <v>0</v>
      </c>
      <c r="AE76" s="40">
        <v>90</v>
      </c>
      <c r="AF76" s="40">
        <v>3</v>
      </c>
      <c r="AG76" s="44" t="s">
        <v>293</v>
      </c>
      <c r="AH76" s="40">
        <f>VLOOKUP($A76,'[4]Script-VRA-Script'!$A$12:$AF$515,27,FALSE)</f>
        <v>5</v>
      </c>
      <c r="AI76" s="40">
        <f>VLOOKUP($A76,'[4]Script-VRA-Script'!$A$12:$AF$515,28,FALSE)</f>
        <v>2</v>
      </c>
      <c r="AJ76" s="45">
        <f>VLOOKUP($A76,'[4]Script-VRA-Script'!$A$12:$AF$515,29,FALSE)</f>
        <v>8.9285714285714288E-2</v>
      </c>
      <c r="AK76" s="39">
        <f t="shared" si="1"/>
        <v>500</v>
      </c>
      <c r="AL76" s="44" t="s">
        <v>293</v>
      </c>
    </row>
    <row r="77" spans="1:38" x14ac:dyDescent="0.25">
      <c r="A77" s="37">
        <v>205</v>
      </c>
      <c r="B77" s="38" t="s">
        <v>294</v>
      </c>
      <c r="C77" s="39"/>
      <c r="D77" s="40">
        <v>30</v>
      </c>
      <c r="E77" s="40">
        <v>100</v>
      </c>
      <c r="F77" s="41">
        <v>0.02</v>
      </c>
      <c r="G77" s="41">
        <v>0.3</v>
      </c>
      <c r="H77" s="39" t="s">
        <v>121</v>
      </c>
      <c r="I77" s="39" t="s">
        <v>122</v>
      </c>
      <c r="J77" s="39" t="s">
        <v>143</v>
      </c>
      <c r="K77" s="40">
        <v>247.5</v>
      </c>
      <c r="L77" s="40">
        <v>5</v>
      </c>
      <c r="M77" s="40">
        <v>8</v>
      </c>
      <c r="N77" s="59">
        <v>5.235602094240837E-2</v>
      </c>
      <c r="O77" s="43">
        <v>9306</v>
      </c>
      <c r="P77" s="40">
        <v>3288.6000000000004</v>
      </c>
      <c r="Q77" s="39" t="s">
        <v>164</v>
      </c>
      <c r="R77" s="40">
        <v>202.5</v>
      </c>
      <c r="S77" s="39" t="s">
        <v>164</v>
      </c>
      <c r="T77" s="39" t="s">
        <v>125</v>
      </c>
      <c r="U77" s="40">
        <v>225</v>
      </c>
      <c r="V77" s="40">
        <v>45</v>
      </c>
      <c r="W77" s="40">
        <v>-31.819805153394647</v>
      </c>
      <c r="X77" s="40">
        <v>-31.819805153394636</v>
      </c>
      <c r="Y77" s="40">
        <v>-11.89</v>
      </c>
      <c r="Z77" s="40">
        <v>0</v>
      </c>
      <c r="AA77" s="40">
        <v>18.150000000000002</v>
      </c>
      <c r="AB77" s="40">
        <v>90</v>
      </c>
      <c r="AC77" s="40">
        <v>32</v>
      </c>
      <c r="AD77" s="40">
        <v>0</v>
      </c>
      <c r="AE77" s="40">
        <v>90</v>
      </c>
      <c r="AF77" s="40">
        <v>3</v>
      </c>
      <c r="AG77" s="44" t="s">
        <v>295</v>
      </c>
      <c r="AH77" s="40">
        <f>VLOOKUP($A77,'[4]Script-VRA-Script'!$A$12:$AF$515,27,FALSE)</f>
        <v>5</v>
      </c>
      <c r="AI77" s="40">
        <f>VLOOKUP($A77,'[4]Script-VRA-Script'!$A$12:$AF$515,28,FALSE)</f>
        <v>2</v>
      </c>
      <c r="AJ77" s="45">
        <f>VLOOKUP($A77,'[4]Script-VRA-Script'!$A$12:$AF$515,29,FALSE)</f>
        <v>8.9285714285714288E-2</v>
      </c>
      <c r="AK77" s="39">
        <f t="shared" si="1"/>
        <v>500</v>
      </c>
      <c r="AL77" s="44" t="s">
        <v>295</v>
      </c>
    </row>
    <row r="78" spans="1:38" x14ac:dyDescent="0.25">
      <c r="A78" s="37">
        <v>205</v>
      </c>
      <c r="B78" s="38" t="s">
        <v>296</v>
      </c>
      <c r="C78" s="39"/>
      <c r="D78" s="40">
        <v>30</v>
      </c>
      <c r="E78" s="40">
        <v>100</v>
      </c>
      <c r="F78" s="41">
        <v>0.02</v>
      </c>
      <c r="G78" s="41">
        <v>0.3</v>
      </c>
      <c r="H78" s="39" t="s">
        <v>121</v>
      </c>
      <c r="I78" s="39" t="s">
        <v>122</v>
      </c>
      <c r="J78" s="39" t="s">
        <v>143</v>
      </c>
      <c r="K78" s="40">
        <v>247.5</v>
      </c>
      <c r="L78" s="40">
        <v>5</v>
      </c>
      <c r="M78" s="40">
        <v>8</v>
      </c>
      <c r="N78" s="59">
        <v>5.235602094240837E-2</v>
      </c>
      <c r="O78" s="43">
        <v>9306</v>
      </c>
      <c r="P78" s="40">
        <v>7866.8</v>
      </c>
      <c r="Q78" s="39" t="s">
        <v>164</v>
      </c>
      <c r="R78" s="40">
        <v>202.5</v>
      </c>
      <c r="S78" s="39" t="s">
        <v>164</v>
      </c>
      <c r="T78" s="39" t="s">
        <v>125</v>
      </c>
      <c r="U78" s="40">
        <v>225</v>
      </c>
      <c r="V78" s="40">
        <v>45</v>
      </c>
      <c r="W78" s="40">
        <v>-31.819805153394647</v>
      </c>
      <c r="X78" s="40">
        <v>-31.819805153394636</v>
      </c>
      <c r="Y78" s="40">
        <v>-11.89</v>
      </c>
      <c r="Z78" s="40">
        <v>0</v>
      </c>
      <c r="AA78" s="40">
        <v>18.150000000000002</v>
      </c>
      <c r="AB78" s="40">
        <v>90</v>
      </c>
      <c r="AC78" s="40">
        <v>32</v>
      </c>
      <c r="AD78" s="40">
        <v>0</v>
      </c>
      <c r="AE78" s="40">
        <v>90</v>
      </c>
      <c r="AF78" s="40">
        <v>3</v>
      </c>
      <c r="AG78" s="44" t="s">
        <v>297</v>
      </c>
      <c r="AH78" s="40">
        <f>VLOOKUP($A78,'[4]Script-VRA-Script'!$A$12:$AF$515,27,FALSE)</f>
        <v>5</v>
      </c>
      <c r="AI78" s="40">
        <f>VLOOKUP($A78,'[4]Script-VRA-Script'!$A$12:$AF$515,28,FALSE)</f>
        <v>2</v>
      </c>
      <c r="AJ78" s="45">
        <f>VLOOKUP($A78,'[4]Script-VRA-Script'!$A$12:$AF$515,29,FALSE)</f>
        <v>8.9285714285714288E-2</v>
      </c>
      <c r="AK78" s="39">
        <f t="shared" ref="AK78:AK141" si="2">AK77</f>
        <v>500</v>
      </c>
      <c r="AL78" s="44" t="s">
        <v>297</v>
      </c>
    </row>
    <row r="79" spans="1:38" x14ac:dyDescent="0.25">
      <c r="A79" s="37">
        <v>209</v>
      </c>
      <c r="B79" s="38" t="s">
        <v>298</v>
      </c>
      <c r="C79" s="39"/>
      <c r="D79" s="40">
        <v>30</v>
      </c>
      <c r="E79" s="40">
        <v>100</v>
      </c>
      <c r="F79" s="41">
        <v>0.02</v>
      </c>
      <c r="G79" s="41">
        <v>0.3</v>
      </c>
      <c r="H79" s="39" t="s">
        <v>121</v>
      </c>
      <c r="I79" s="39" t="s">
        <v>122</v>
      </c>
      <c r="J79" s="39" t="s">
        <v>163</v>
      </c>
      <c r="K79" s="40">
        <v>202.5</v>
      </c>
      <c r="L79" s="40">
        <v>5</v>
      </c>
      <c r="M79" s="40">
        <v>8</v>
      </c>
      <c r="N79" s="59">
        <v>4.7596382674916705E-2</v>
      </c>
      <c r="O79" s="43">
        <v>9306</v>
      </c>
      <c r="P79" s="40">
        <v>9398.5</v>
      </c>
      <c r="Q79" s="39" t="s">
        <v>144</v>
      </c>
      <c r="R79" s="40">
        <v>247.5</v>
      </c>
      <c r="S79" s="39" t="s">
        <v>144</v>
      </c>
      <c r="T79" s="39" t="s">
        <v>165</v>
      </c>
      <c r="U79" s="40">
        <v>225</v>
      </c>
      <c r="V79" s="40">
        <v>45</v>
      </c>
      <c r="W79" s="40">
        <v>-31.819805153394647</v>
      </c>
      <c r="X79" s="40">
        <v>-31.819805153394636</v>
      </c>
      <c r="Y79" s="40">
        <v>-24.5</v>
      </c>
      <c r="Z79" s="40">
        <v>0</v>
      </c>
      <c r="AA79" s="40">
        <v>18.150000000000002</v>
      </c>
      <c r="AB79" s="40">
        <v>90</v>
      </c>
      <c r="AC79" s="40">
        <v>32</v>
      </c>
      <c r="AD79" s="40">
        <v>0</v>
      </c>
      <c r="AE79" s="40">
        <v>90</v>
      </c>
      <c r="AF79" s="40">
        <v>3</v>
      </c>
      <c r="AG79" s="44" t="s">
        <v>299</v>
      </c>
      <c r="AH79" s="40">
        <f>VLOOKUP($A79,'[4]Script-VRA-Script'!$A$12:$AF$515,27,FALSE)</f>
        <v>5</v>
      </c>
      <c r="AI79" s="40">
        <f>VLOOKUP($A79,'[4]Script-VRA-Script'!$A$12:$AF$515,28,FALSE)</f>
        <v>2</v>
      </c>
      <c r="AJ79" s="45">
        <f>VLOOKUP($A79,'[4]Script-VRA-Script'!$A$12:$AF$515,29,FALSE)</f>
        <v>8.1168831168831168E-2</v>
      </c>
      <c r="AK79" s="39">
        <f t="shared" si="2"/>
        <v>500</v>
      </c>
      <c r="AL79" s="44" t="s">
        <v>299</v>
      </c>
    </row>
    <row r="80" spans="1:38" x14ac:dyDescent="0.25">
      <c r="A80" s="37">
        <v>214</v>
      </c>
      <c r="B80" s="38" t="s">
        <v>302</v>
      </c>
      <c r="C80" s="39"/>
      <c r="D80" s="40">
        <v>30</v>
      </c>
      <c r="E80" s="40">
        <v>100</v>
      </c>
      <c r="F80" s="41">
        <v>0.02</v>
      </c>
      <c r="G80" s="41">
        <v>0.3</v>
      </c>
      <c r="H80" s="39" t="s">
        <v>121</v>
      </c>
      <c r="I80" s="39" t="s">
        <v>122</v>
      </c>
      <c r="J80" s="39" t="s">
        <v>163</v>
      </c>
      <c r="K80" s="40">
        <v>202.5</v>
      </c>
      <c r="L80" s="40">
        <v>5</v>
      </c>
      <c r="M80" s="40">
        <v>8</v>
      </c>
      <c r="N80" s="59">
        <v>5.235602094240837E-2</v>
      </c>
      <c r="O80" s="43">
        <v>9306</v>
      </c>
      <c r="P80" s="40">
        <v>7853.2000000000007</v>
      </c>
      <c r="Q80" s="39" t="s">
        <v>144</v>
      </c>
      <c r="R80" s="40">
        <v>247.5</v>
      </c>
      <c r="S80" s="39" t="s">
        <v>144</v>
      </c>
      <c r="T80" s="39" t="s">
        <v>125</v>
      </c>
      <c r="U80" s="40">
        <v>225</v>
      </c>
      <c r="V80" s="40">
        <v>45</v>
      </c>
      <c r="W80" s="40">
        <v>-31.819805153394647</v>
      </c>
      <c r="X80" s="40">
        <v>-31.819805153394636</v>
      </c>
      <c r="Y80" s="40">
        <v>-11.89</v>
      </c>
      <c r="Z80" s="40">
        <v>0</v>
      </c>
      <c r="AA80" s="40">
        <v>18.150000000000002</v>
      </c>
      <c r="AB80" s="40">
        <v>90</v>
      </c>
      <c r="AC80" s="40">
        <v>32</v>
      </c>
      <c r="AD80" s="40">
        <v>0</v>
      </c>
      <c r="AE80" s="40">
        <v>90</v>
      </c>
      <c r="AF80" s="40">
        <v>3</v>
      </c>
      <c r="AG80" s="44" t="s">
        <v>303</v>
      </c>
      <c r="AH80" s="40">
        <f>VLOOKUP($A80,'[4]Script-VRA-Script'!$A$12:$AF$515,27,FALSE)</f>
        <v>5</v>
      </c>
      <c r="AI80" s="40">
        <f>VLOOKUP($A80,'[4]Script-VRA-Script'!$A$12:$AF$515,28,FALSE)</f>
        <v>2</v>
      </c>
      <c r="AJ80" s="45">
        <f>VLOOKUP($A80,'[4]Script-VRA-Script'!$A$12:$AF$515,29,FALSE)</f>
        <v>8.9285714285714288E-2</v>
      </c>
      <c r="AK80" s="39">
        <f t="shared" si="2"/>
        <v>500</v>
      </c>
      <c r="AL80" s="44" t="s">
        <v>303</v>
      </c>
    </row>
    <row r="81" spans="1:38" x14ac:dyDescent="0.25">
      <c r="A81" s="37">
        <v>214</v>
      </c>
      <c r="B81" s="38" t="s">
        <v>304</v>
      </c>
      <c r="C81" s="39"/>
      <c r="D81" s="40">
        <v>30</v>
      </c>
      <c r="E81" s="40">
        <v>100</v>
      </c>
      <c r="F81" s="41">
        <v>0.02</v>
      </c>
      <c r="G81" s="41">
        <v>0.3</v>
      </c>
      <c r="H81" s="39" t="s">
        <v>121</v>
      </c>
      <c r="I81" s="39" t="s">
        <v>122</v>
      </c>
      <c r="J81" s="39" t="s">
        <v>163</v>
      </c>
      <c r="K81" s="40">
        <v>202.5</v>
      </c>
      <c r="L81" s="40">
        <v>5</v>
      </c>
      <c r="M81" s="40">
        <v>8</v>
      </c>
      <c r="N81" s="59">
        <v>5.235602094240837E-2</v>
      </c>
      <c r="O81" s="43">
        <v>9306</v>
      </c>
      <c r="P81" s="40">
        <v>8382.6</v>
      </c>
      <c r="Q81" s="39" t="s">
        <v>144</v>
      </c>
      <c r="R81" s="40">
        <v>247.5</v>
      </c>
      <c r="S81" s="39" t="s">
        <v>144</v>
      </c>
      <c r="T81" s="39" t="s">
        <v>125</v>
      </c>
      <c r="U81" s="40">
        <v>225</v>
      </c>
      <c r="V81" s="40">
        <v>45</v>
      </c>
      <c r="W81" s="40">
        <v>-31.819805153394647</v>
      </c>
      <c r="X81" s="40">
        <v>-31.819805153394636</v>
      </c>
      <c r="Y81" s="40">
        <v>-11.89</v>
      </c>
      <c r="Z81" s="40">
        <v>0</v>
      </c>
      <c r="AA81" s="40">
        <v>18.150000000000002</v>
      </c>
      <c r="AB81" s="40">
        <v>90</v>
      </c>
      <c r="AC81" s="40">
        <v>32</v>
      </c>
      <c r="AD81" s="40">
        <v>0</v>
      </c>
      <c r="AE81" s="40">
        <v>90</v>
      </c>
      <c r="AF81" s="40">
        <v>3</v>
      </c>
      <c r="AG81" s="44" t="s">
        <v>305</v>
      </c>
      <c r="AH81" s="40">
        <f>VLOOKUP($A81,'[4]Script-VRA-Script'!$A$12:$AF$515,27,FALSE)</f>
        <v>5</v>
      </c>
      <c r="AI81" s="40">
        <f>VLOOKUP($A81,'[4]Script-VRA-Script'!$A$12:$AF$515,28,FALSE)</f>
        <v>2</v>
      </c>
      <c r="AJ81" s="45">
        <f>VLOOKUP($A81,'[4]Script-VRA-Script'!$A$12:$AF$515,29,FALSE)</f>
        <v>8.9285714285714288E-2</v>
      </c>
      <c r="AK81" s="39">
        <f t="shared" si="2"/>
        <v>500</v>
      </c>
      <c r="AL81" s="44" t="s">
        <v>305</v>
      </c>
    </row>
    <row r="82" spans="1:38" x14ac:dyDescent="0.25">
      <c r="A82" s="37">
        <v>216</v>
      </c>
      <c r="B82" s="38" t="s">
        <v>308</v>
      </c>
      <c r="C82" s="39"/>
      <c r="D82" s="40">
        <v>30</v>
      </c>
      <c r="E82" s="40">
        <v>100</v>
      </c>
      <c r="F82" s="41">
        <v>0.02</v>
      </c>
      <c r="G82" s="41">
        <v>0.3</v>
      </c>
      <c r="H82" s="39" t="s">
        <v>121</v>
      </c>
      <c r="I82" s="39" t="s">
        <v>122</v>
      </c>
      <c r="J82" s="39" t="s">
        <v>198</v>
      </c>
      <c r="K82" s="40">
        <v>337.5</v>
      </c>
      <c r="L82" s="40">
        <v>5</v>
      </c>
      <c r="M82" s="40">
        <v>8</v>
      </c>
      <c r="N82" s="59">
        <v>5.8173356602675967E-2</v>
      </c>
      <c r="O82" s="43">
        <v>9306</v>
      </c>
      <c r="P82" s="40">
        <v>10048.800000000001</v>
      </c>
      <c r="Q82" s="39" t="s">
        <v>173</v>
      </c>
      <c r="R82" s="40">
        <v>292.5</v>
      </c>
      <c r="S82" s="39" t="s">
        <v>173</v>
      </c>
      <c r="T82" s="39" t="s">
        <v>165</v>
      </c>
      <c r="U82" s="40">
        <v>315</v>
      </c>
      <c r="V82" s="40">
        <v>45</v>
      </c>
      <c r="W82" s="40">
        <v>31.819805153394629</v>
      </c>
      <c r="X82" s="40">
        <v>-31.819805153394647</v>
      </c>
      <c r="Y82" s="40">
        <v>-24.5</v>
      </c>
      <c r="Z82" s="40">
        <v>0</v>
      </c>
      <c r="AA82" s="40">
        <v>18.150000000000002</v>
      </c>
      <c r="AB82" s="40">
        <v>90</v>
      </c>
      <c r="AC82" s="40">
        <v>32</v>
      </c>
      <c r="AD82" s="40">
        <v>0</v>
      </c>
      <c r="AE82" s="40">
        <v>90</v>
      </c>
      <c r="AF82" s="40">
        <v>3</v>
      </c>
      <c r="AG82" s="44" t="s">
        <v>309</v>
      </c>
      <c r="AH82" s="40">
        <f>VLOOKUP($A82,'[4]Script-VRA-Script'!$A$12:$AF$515,27,FALSE)</f>
        <v>5</v>
      </c>
      <c r="AI82" s="40">
        <f>VLOOKUP($A82,'[4]Script-VRA-Script'!$A$12:$AF$515,28,FALSE)</f>
        <v>2</v>
      </c>
      <c r="AJ82" s="45">
        <f>VLOOKUP($A82,'[4]Script-VRA-Script'!$A$12:$AF$515,29,FALSE)</f>
        <v>9.9206349206349201E-2</v>
      </c>
      <c r="AK82" s="39">
        <f t="shared" si="2"/>
        <v>500</v>
      </c>
      <c r="AL82" s="44" t="s">
        <v>309</v>
      </c>
    </row>
    <row r="83" spans="1:38" x14ac:dyDescent="0.25">
      <c r="A83" s="37">
        <v>223</v>
      </c>
      <c r="B83" s="38" t="s">
        <v>310</v>
      </c>
      <c r="C83" s="39"/>
      <c r="D83" s="40">
        <v>30</v>
      </c>
      <c r="E83" s="40">
        <v>100</v>
      </c>
      <c r="F83" s="41">
        <v>0.02</v>
      </c>
      <c r="G83" s="41">
        <v>0.3</v>
      </c>
      <c r="H83" s="39" t="s">
        <v>121</v>
      </c>
      <c r="I83" s="39" t="s">
        <v>122</v>
      </c>
      <c r="J83" s="39" t="s">
        <v>198</v>
      </c>
      <c r="K83" s="40">
        <v>337.5</v>
      </c>
      <c r="L83" s="40">
        <v>5</v>
      </c>
      <c r="M83" s="40">
        <v>8</v>
      </c>
      <c r="N83" s="59">
        <v>5.235602094240837E-2</v>
      </c>
      <c r="O83" s="43">
        <v>9306</v>
      </c>
      <c r="P83" s="40">
        <v>7853</v>
      </c>
      <c r="Q83" s="39" t="s">
        <v>173</v>
      </c>
      <c r="R83" s="40">
        <v>292.5</v>
      </c>
      <c r="S83" s="39" t="s">
        <v>173</v>
      </c>
      <c r="T83" s="39" t="s">
        <v>125</v>
      </c>
      <c r="U83" s="40">
        <v>315</v>
      </c>
      <c r="V83" s="40">
        <v>45</v>
      </c>
      <c r="W83" s="40">
        <v>31.819805153394629</v>
      </c>
      <c r="X83" s="40">
        <v>-31.819805153394647</v>
      </c>
      <c r="Y83" s="40">
        <v>-11.89</v>
      </c>
      <c r="Z83" s="40">
        <v>0</v>
      </c>
      <c r="AA83" s="40">
        <v>18.150000000000002</v>
      </c>
      <c r="AB83" s="40">
        <v>90</v>
      </c>
      <c r="AC83" s="40">
        <v>32</v>
      </c>
      <c r="AD83" s="40">
        <v>0</v>
      </c>
      <c r="AE83" s="40">
        <v>90</v>
      </c>
      <c r="AF83" s="40">
        <v>3</v>
      </c>
      <c r="AG83" s="44" t="s">
        <v>311</v>
      </c>
      <c r="AH83" s="40">
        <f>VLOOKUP($A83,'[4]Script-VRA-Script'!$A$12:$AF$515,27,FALSE)</f>
        <v>5</v>
      </c>
      <c r="AI83" s="40">
        <f>VLOOKUP($A83,'[4]Script-VRA-Script'!$A$12:$AF$515,28,FALSE)</f>
        <v>2</v>
      </c>
      <c r="AJ83" s="45">
        <f>VLOOKUP($A83,'[4]Script-VRA-Script'!$A$12:$AF$515,29,FALSE)</f>
        <v>8.9285714285714288E-2</v>
      </c>
      <c r="AK83" s="39">
        <f t="shared" si="2"/>
        <v>500</v>
      </c>
      <c r="AL83" s="44" t="s">
        <v>311</v>
      </c>
    </row>
    <row r="84" spans="1:38" x14ac:dyDescent="0.25">
      <c r="A84" s="37">
        <v>223</v>
      </c>
      <c r="B84" s="38" t="s">
        <v>312</v>
      </c>
      <c r="C84" s="39"/>
      <c r="D84" s="40">
        <v>30</v>
      </c>
      <c r="E84" s="40">
        <v>100</v>
      </c>
      <c r="F84" s="41">
        <v>0.02</v>
      </c>
      <c r="G84" s="41">
        <v>0.3</v>
      </c>
      <c r="H84" s="39" t="s">
        <v>121</v>
      </c>
      <c r="I84" s="39" t="s">
        <v>122</v>
      </c>
      <c r="J84" s="39" t="s">
        <v>198</v>
      </c>
      <c r="K84" s="40">
        <v>337.5</v>
      </c>
      <c r="L84" s="40">
        <v>5</v>
      </c>
      <c r="M84" s="40">
        <v>8</v>
      </c>
      <c r="N84" s="59">
        <v>5.235602094240837E-2</v>
      </c>
      <c r="O84" s="43">
        <v>9306</v>
      </c>
      <c r="P84" s="40">
        <v>8382.3000000000011</v>
      </c>
      <c r="Q84" s="39" t="s">
        <v>173</v>
      </c>
      <c r="R84" s="40">
        <v>292.5</v>
      </c>
      <c r="S84" s="39" t="s">
        <v>173</v>
      </c>
      <c r="T84" s="39" t="s">
        <v>125</v>
      </c>
      <c r="U84" s="40">
        <v>315</v>
      </c>
      <c r="V84" s="40">
        <v>45</v>
      </c>
      <c r="W84" s="40">
        <v>31.819805153394629</v>
      </c>
      <c r="X84" s="40">
        <v>-31.819805153394647</v>
      </c>
      <c r="Y84" s="40">
        <v>-11.89</v>
      </c>
      <c r="Z84" s="40">
        <v>0</v>
      </c>
      <c r="AA84" s="40">
        <v>18.150000000000002</v>
      </c>
      <c r="AB84" s="40">
        <v>90</v>
      </c>
      <c r="AC84" s="40">
        <v>32</v>
      </c>
      <c r="AD84" s="40">
        <v>0</v>
      </c>
      <c r="AE84" s="40">
        <v>90</v>
      </c>
      <c r="AF84" s="40">
        <v>3</v>
      </c>
      <c r="AG84" s="44" t="s">
        <v>313</v>
      </c>
      <c r="AH84" s="40">
        <f>VLOOKUP($A84,'[4]Script-VRA-Script'!$A$12:$AF$515,27,FALSE)</f>
        <v>5</v>
      </c>
      <c r="AI84" s="40">
        <f>VLOOKUP($A84,'[4]Script-VRA-Script'!$A$12:$AF$515,28,FALSE)</f>
        <v>2</v>
      </c>
      <c r="AJ84" s="45">
        <f>VLOOKUP($A84,'[4]Script-VRA-Script'!$A$12:$AF$515,29,FALSE)</f>
        <v>8.9285714285714288E-2</v>
      </c>
      <c r="AK84" s="39">
        <f t="shared" si="2"/>
        <v>500</v>
      </c>
      <c r="AL84" s="44" t="s">
        <v>313</v>
      </c>
    </row>
    <row r="85" spans="1:38" x14ac:dyDescent="0.25">
      <c r="A85" s="37">
        <v>230</v>
      </c>
      <c r="B85" s="38" t="s">
        <v>316</v>
      </c>
      <c r="C85" s="39"/>
      <c r="D85" s="40">
        <v>30</v>
      </c>
      <c r="E85" s="40">
        <v>100</v>
      </c>
      <c r="F85" s="41">
        <v>0.02</v>
      </c>
      <c r="G85" s="41">
        <v>0.3</v>
      </c>
      <c r="H85" s="39" t="s">
        <v>121</v>
      </c>
      <c r="I85" s="39" t="s">
        <v>122</v>
      </c>
      <c r="J85" s="39" t="s">
        <v>172</v>
      </c>
      <c r="K85" s="40">
        <v>292.5</v>
      </c>
      <c r="L85" s="40">
        <v>5</v>
      </c>
      <c r="M85" s="40">
        <v>8</v>
      </c>
      <c r="N85" s="59">
        <v>4.7596382674916705E-2</v>
      </c>
      <c r="O85" s="43">
        <v>9306</v>
      </c>
      <c r="P85" s="40">
        <v>9402.1</v>
      </c>
      <c r="Q85" s="39" t="s">
        <v>199</v>
      </c>
      <c r="R85" s="40">
        <v>337.5</v>
      </c>
      <c r="S85" s="39" t="s">
        <v>199</v>
      </c>
      <c r="T85" s="39" t="s">
        <v>264</v>
      </c>
      <c r="U85" s="40">
        <v>315</v>
      </c>
      <c r="V85" s="40">
        <v>45</v>
      </c>
      <c r="W85" s="40">
        <v>31.819805153394629</v>
      </c>
      <c r="X85" s="40">
        <v>-31.819805153394647</v>
      </c>
      <c r="Y85" s="40">
        <v>-18.149999999999999</v>
      </c>
      <c r="Z85" s="40">
        <v>0</v>
      </c>
      <c r="AA85" s="40">
        <v>18.150000000000002</v>
      </c>
      <c r="AB85" s="40">
        <v>90</v>
      </c>
      <c r="AC85" s="40">
        <v>32</v>
      </c>
      <c r="AD85" s="40">
        <v>0</v>
      </c>
      <c r="AE85" s="40">
        <v>90</v>
      </c>
      <c r="AF85" s="40">
        <v>3</v>
      </c>
      <c r="AG85" s="44" t="s">
        <v>317</v>
      </c>
      <c r="AH85" s="40">
        <f>VLOOKUP($A85,'[4]Script-VRA-Script'!$A$12:$AF$515,27,FALSE)</f>
        <v>5</v>
      </c>
      <c r="AI85" s="40">
        <f>VLOOKUP($A85,'[4]Script-VRA-Script'!$A$12:$AF$515,28,FALSE)</f>
        <v>2</v>
      </c>
      <c r="AJ85" s="45">
        <f>VLOOKUP($A85,'[4]Script-VRA-Script'!$A$12:$AF$515,29,FALSE)</f>
        <v>8.1168831168831168E-2</v>
      </c>
      <c r="AK85" s="39">
        <f t="shared" si="2"/>
        <v>500</v>
      </c>
      <c r="AL85" s="44" t="s">
        <v>317</v>
      </c>
    </row>
    <row r="86" spans="1:38" x14ac:dyDescent="0.25">
      <c r="A86" s="37">
        <v>232</v>
      </c>
      <c r="B86" s="38" t="s">
        <v>318</v>
      </c>
      <c r="C86" s="39"/>
      <c r="D86" s="40">
        <v>30</v>
      </c>
      <c r="E86" s="40">
        <v>100</v>
      </c>
      <c r="F86" s="41">
        <v>0.02</v>
      </c>
      <c r="G86" s="41">
        <v>0.3</v>
      </c>
      <c r="H86" s="39" t="s">
        <v>121</v>
      </c>
      <c r="I86" s="39" t="s">
        <v>122</v>
      </c>
      <c r="J86" s="39" t="s">
        <v>172</v>
      </c>
      <c r="K86" s="40">
        <v>292.5</v>
      </c>
      <c r="L86" s="40">
        <v>5</v>
      </c>
      <c r="M86" s="40">
        <v>8</v>
      </c>
      <c r="N86" s="59">
        <v>5.235602094240837E-2</v>
      </c>
      <c r="O86" s="43">
        <v>9306</v>
      </c>
      <c r="P86" s="40">
        <v>1542.8000000000002</v>
      </c>
      <c r="Q86" s="39" t="s">
        <v>199</v>
      </c>
      <c r="R86" s="40">
        <v>337.5</v>
      </c>
      <c r="S86" s="39" t="s">
        <v>199</v>
      </c>
      <c r="T86" s="39" t="s">
        <v>125</v>
      </c>
      <c r="U86" s="40">
        <v>315</v>
      </c>
      <c r="V86" s="40">
        <v>45</v>
      </c>
      <c r="W86" s="40">
        <v>31.819805153394629</v>
      </c>
      <c r="X86" s="40">
        <v>-31.819805153394647</v>
      </c>
      <c r="Y86" s="40">
        <v>-11.89</v>
      </c>
      <c r="Z86" s="40">
        <v>0</v>
      </c>
      <c r="AA86" s="40">
        <v>18.150000000000002</v>
      </c>
      <c r="AB86" s="40">
        <v>90</v>
      </c>
      <c r="AC86" s="40">
        <v>32</v>
      </c>
      <c r="AD86" s="40">
        <v>0</v>
      </c>
      <c r="AE86" s="40">
        <v>90</v>
      </c>
      <c r="AF86" s="40">
        <v>3</v>
      </c>
      <c r="AG86" s="44" t="s">
        <v>319</v>
      </c>
      <c r="AH86" s="40">
        <f>VLOOKUP($A86,'[4]Script-VRA-Script'!$A$12:$AF$515,27,FALSE)</f>
        <v>5</v>
      </c>
      <c r="AI86" s="40">
        <f>VLOOKUP($A86,'[4]Script-VRA-Script'!$A$12:$AF$515,28,FALSE)</f>
        <v>2</v>
      </c>
      <c r="AJ86" s="45">
        <f>VLOOKUP($A86,'[4]Script-VRA-Script'!$A$12:$AF$515,29,FALSE)</f>
        <v>8.9285714285714288E-2</v>
      </c>
      <c r="AK86" s="39">
        <f t="shared" si="2"/>
        <v>500</v>
      </c>
      <c r="AL86" s="44" t="s">
        <v>319</v>
      </c>
    </row>
    <row r="87" spans="1:38" x14ac:dyDescent="0.25">
      <c r="A87" s="37">
        <v>232</v>
      </c>
      <c r="B87" s="38" t="s">
        <v>320</v>
      </c>
      <c r="C87" s="39"/>
      <c r="D87" s="40">
        <v>30</v>
      </c>
      <c r="E87" s="40">
        <v>100</v>
      </c>
      <c r="F87" s="41">
        <v>0.02</v>
      </c>
      <c r="G87" s="41">
        <v>0.3</v>
      </c>
      <c r="H87" s="39" t="s">
        <v>121</v>
      </c>
      <c r="I87" s="39" t="s">
        <v>122</v>
      </c>
      <c r="J87" s="39" t="s">
        <v>172</v>
      </c>
      <c r="K87" s="40">
        <v>292.5</v>
      </c>
      <c r="L87" s="40">
        <v>5</v>
      </c>
      <c r="M87" s="40">
        <v>8</v>
      </c>
      <c r="N87" s="59">
        <v>5.235602094240837E-2</v>
      </c>
      <c r="O87" s="43">
        <v>9306</v>
      </c>
      <c r="P87" s="40">
        <v>7866.2000000000007</v>
      </c>
      <c r="Q87" s="39" t="s">
        <v>199</v>
      </c>
      <c r="R87" s="40">
        <v>337.5</v>
      </c>
      <c r="S87" s="39" t="s">
        <v>199</v>
      </c>
      <c r="T87" s="39" t="s">
        <v>125</v>
      </c>
      <c r="U87" s="40">
        <v>315</v>
      </c>
      <c r="V87" s="40">
        <v>45</v>
      </c>
      <c r="W87" s="40">
        <v>31.819805153394629</v>
      </c>
      <c r="X87" s="40">
        <v>-31.819805153394647</v>
      </c>
      <c r="Y87" s="40">
        <v>-11.89</v>
      </c>
      <c r="Z87" s="40">
        <v>0</v>
      </c>
      <c r="AA87" s="40">
        <v>18.150000000000002</v>
      </c>
      <c r="AB87" s="40">
        <v>90</v>
      </c>
      <c r="AC87" s="40">
        <v>32</v>
      </c>
      <c r="AD87" s="40">
        <v>0</v>
      </c>
      <c r="AE87" s="40">
        <v>90</v>
      </c>
      <c r="AF87" s="40">
        <v>3</v>
      </c>
      <c r="AG87" s="44" t="s">
        <v>321</v>
      </c>
      <c r="AH87" s="40">
        <f>VLOOKUP($A87,'[4]Script-VRA-Script'!$A$12:$AF$515,27,FALSE)</f>
        <v>5</v>
      </c>
      <c r="AI87" s="40">
        <f>VLOOKUP($A87,'[4]Script-VRA-Script'!$A$12:$AF$515,28,FALSE)</f>
        <v>2</v>
      </c>
      <c r="AJ87" s="45">
        <f>VLOOKUP($A87,'[4]Script-VRA-Script'!$A$12:$AF$515,29,FALSE)</f>
        <v>8.9285714285714288E-2</v>
      </c>
      <c r="AK87" s="39">
        <f t="shared" si="2"/>
        <v>500</v>
      </c>
      <c r="AL87" s="44" t="s">
        <v>321</v>
      </c>
    </row>
    <row r="88" spans="1:38" x14ac:dyDescent="0.25">
      <c r="A88" s="37">
        <v>236</v>
      </c>
      <c r="B88" s="38" t="s">
        <v>322</v>
      </c>
      <c r="C88" s="39"/>
      <c r="D88" s="40">
        <v>30</v>
      </c>
      <c r="E88" s="40">
        <v>100</v>
      </c>
      <c r="F88" s="41">
        <v>0.02</v>
      </c>
      <c r="G88" s="41">
        <v>0.3</v>
      </c>
      <c r="H88" s="39" t="s">
        <v>121</v>
      </c>
      <c r="I88" s="39" t="s">
        <v>122</v>
      </c>
      <c r="J88" s="39" t="s">
        <v>123</v>
      </c>
      <c r="K88" s="40">
        <v>67.5</v>
      </c>
      <c r="L88" s="40">
        <v>5</v>
      </c>
      <c r="M88" s="40">
        <v>8</v>
      </c>
      <c r="N88" s="59">
        <v>4.7596382674916705E-2</v>
      </c>
      <c r="O88" s="43">
        <v>9306</v>
      </c>
      <c r="P88" s="40">
        <v>4003.9</v>
      </c>
      <c r="Q88" s="39" t="s">
        <v>181</v>
      </c>
      <c r="R88" s="40">
        <v>22.5</v>
      </c>
      <c r="S88" s="39" t="s">
        <v>181</v>
      </c>
      <c r="T88" s="39" t="s">
        <v>165</v>
      </c>
      <c r="U88" s="40">
        <v>45</v>
      </c>
      <c r="V88" s="40">
        <v>45</v>
      </c>
      <c r="W88" s="40">
        <v>31.81980515339464</v>
      </c>
      <c r="X88" s="40">
        <v>31.819805153394636</v>
      </c>
      <c r="Y88" s="40">
        <v>-24.5</v>
      </c>
      <c r="Z88" s="40">
        <v>0</v>
      </c>
      <c r="AA88" s="40">
        <v>18.150000000000002</v>
      </c>
      <c r="AB88" s="40">
        <v>90</v>
      </c>
      <c r="AC88" s="40">
        <v>32</v>
      </c>
      <c r="AD88" s="40">
        <v>0</v>
      </c>
      <c r="AE88" s="40">
        <v>90</v>
      </c>
      <c r="AF88" s="40">
        <v>3</v>
      </c>
      <c r="AG88" s="44" t="s">
        <v>323</v>
      </c>
      <c r="AH88" s="40">
        <f>VLOOKUP($A88,'[4]Script-VRA-Script'!$A$12:$AF$515,27,FALSE)</f>
        <v>5</v>
      </c>
      <c r="AI88" s="40">
        <f>VLOOKUP($A88,'[4]Script-VRA-Script'!$A$12:$AF$515,28,FALSE)</f>
        <v>2</v>
      </c>
      <c r="AJ88" s="45">
        <f>VLOOKUP($A88,'[4]Script-VRA-Script'!$A$12:$AF$515,29,FALSE)</f>
        <v>8.1168831168831168E-2</v>
      </c>
      <c r="AK88" s="39">
        <f t="shared" si="2"/>
        <v>500</v>
      </c>
      <c r="AL88" s="44" t="s">
        <v>323</v>
      </c>
    </row>
    <row r="89" spans="1:38" x14ac:dyDescent="0.25">
      <c r="A89" s="37">
        <v>236</v>
      </c>
      <c r="B89" s="38" t="s">
        <v>324</v>
      </c>
      <c r="C89" s="39"/>
      <c r="D89" s="40">
        <v>30</v>
      </c>
      <c r="E89" s="40">
        <v>100</v>
      </c>
      <c r="F89" s="41">
        <v>0.02</v>
      </c>
      <c r="G89" s="41">
        <v>0.3</v>
      </c>
      <c r="H89" s="39" t="s">
        <v>121</v>
      </c>
      <c r="I89" s="39" t="s">
        <v>122</v>
      </c>
      <c r="J89" s="39" t="s">
        <v>123</v>
      </c>
      <c r="K89" s="40">
        <v>67.5</v>
      </c>
      <c r="L89" s="40">
        <v>5</v>
      </c>
      <c r="M89" s="40">
        <v>8</v>
      </c>
      <c r="N89" s="59">
        <v>4.7596382674916705E-2</v>
      </c>
      <c r="O89" s="43">
        <v>9306</v>
      </c>
      <c r="P89" s="40">
        <v>9404.5</v>
      </c>
      <c r="Q89" s="39" t="s">
        <v>181</v>
      </c>
      <c r="R89" s="40">
        <v>22.5</v>
      </c>
      <c r="S89" s="39" t="s">
        <v>181</v>
      </c>
      <c r="T89" s="39" t="s">
        <v>165</v>
      </c>
      <c r="U89" s="40">
        <v>45</v>
      </c>
      <c r="V89" s="40">
        <v>45</v>
      </c>
      <c r="W89" s="40">
        <v>31.81980515339464</v>
      </c>
      <c r="X89" s="40">
        <v>31.819805153394636</v>
      </c>
      <c r="Y89" s="40">
        <v>-24.5</v>
      </c>
      <c r="Z89" s="40">
        <v>0</v>
      </c>
      <c r="AA89" s="40">
        <v>18.150000000000002</v>
      </c>
      <c r="AB89" s="40">
        <v>90</v>
      </c>
      <c r="AC89" s="40">
        <v>32</v>
      </c>
      <c r="AD89" s="40">
        <v>0</v>
      </c>
      <c r="AE89" s="40">
        <v>90</v>
      </c>
      <c r="AF89" s="40">
        <v>3</v>
      </c>
      <c r="AG89" s="44" t="s">
        <v>325</v>
      </c>
      <c r="AH89" s="40">
        <f>VLOOKUP($A89,'[4]Script-VRA-Script'!$A$12:$AF$515,27,FALSE)</f>
        <v>5</v>
      </c>
      <c r="AI89" s="40">
        <f>VLOOKUP($A89,'[4]Script-VRA-Script'!$A$12:$AF$515,28,FALSE)</f>
        <v>2</v>
      </c>
      <c r="AJ89" s="45">
        <f>VLOOKUP($A89,'[4]Script-VRA-Script'!$A$12:$AF$515,29,FALSE)</f>
        <v>8.1168831168831168E-2</v>
      </c>
      <c r="AK89" s="39">
        <f t="shared" si="2"/>
        <v>500</v>
      </c>
      <c r="AL89" s="44" t="s">
        <v>325</v>
      </c>
    </row>
    <row r="90" spans="1:38" x14ac:dyDescent="0.25">
      <c r="A90" s="37">
        <v>241</v>
      </c>
      <c r="B90" s="38" t="s">
        <v>326</v>
      </c>
      <c r="C90" s="39"/>
      <c r="D90" s="40">
        <v>30</v>
      </c>
      <c r="E90" s="40">
        <v>100</v>
      </c>
      <c r="F90" s="41">
        <v>0.02</v>
      </c>
      <c r="G90" s="41">
        <v>0.3</v>
      </c>
      <c r="H90" s="39" t="s">
        <v>121</v>
      </c>
      <c r="I90" s="39" t="s">
        <v>122</v>
      </c>
      <c r="J90" s="39" t="s">
        <v>123</v>
      </c>
      <c r="K90" s="40">
        <v>67.5</v>
      </c>
      <c r="L90" s="40">
        <v>5</v>
      </c>
      <c r="M90" s="40">
        <v>8</v>
      </c>
      <c r="N90" s="59">
        <v>5.235602094240837E-2</v>
      </c>
      <c r="O90" s="43">
        <v>9306</v>
      </c>
      <c r="P90" s="40">
        <v>1542.7</v>
      </c>
      <c r="Q90" s="39" t="s">
        <v>181</v>
      </c>
      <c r="R90" s="40">
        <v>22.5</v>
      </c>
      <c r="S90" s="39" t="s">
        <v>181</v>
      </c>
      <c r="T90" s="39" t="s">
        <v>125</v>
      </c>
      <c r="U90" s="40">
        <v>45</v>
      </c>
      <c r="V90" s="40">
        <v>45</v>
      </c>
      <c r="W90" s="40">
        <v>31.81980515339464</v>
      </c>
      <c r="X90" s="40">
        <v>31.819805153394636</v>
      </c>
      <c r="Y90" s="40">
        <v>-11.89</v>
      </c>
      <c r="Z90" s="40">
        <v>0</v>
      </c>
      <c r="AA90" s="40">
        <v>18.150000000000002</v>
      </c>
      <c r="AB90" s="40">
        <v>90</v>
      </c>
      <c r="AC90" s="40">
        <v>32</v>
      </c>
      <c r="AD90" s="40">
        <v>0</v>
      </c>
      <c r="AE90" s="40">
        <v>90</v>
      </c>
      <c r="AF90" s="40">
        <v>3</v>
      </c>
      <c r="AG90" s="44" t="s">
        <v>327</v>
      </c>
      <c r="AH90" s="40">
        <f>VLOOKUP($A90,'[4]Script-VRA-Script'!$A$12:$AF$515,27,FALSE)</f>
        <v>5</v>
      </c>
      <c r="AI90" s="40">
        <f>VLOOKUP($A90,'[4]Script-VRA-Script'!$A$12:$AF$515,28,FALSE)</f>
        <v>2</v>
      </c>
      <c r="AJ90" s="45">
        <f>VLOOKUP($A90,'[4]Script-VRA-Script'!$A$12:$AF$515,29,FALSE)</f>
        <v>8.9285714285714288E-2</v>
      </c>
      <c r="AK90" s="39">
        <f t="shared" si="2"/>
        <v>500</v>
      </c>
      <c r="AL90" s="44" t="s">
        <v>327</v>
      </c>
    </row>
    <row r="91" spans="1:38" x14ac:dyDescent="0.25">
      <c r="A91" s="37">
        <v>241</v>
      </c>
      <c r="B91" s="38" t="s">
        <v>328</v>
      </c>
      <c r="C91" s="39"/>
      <c r="D91" s="40">
        <v>30</v>
      </c>
      <c r="E91" s="40">
        <v>100</v>
      </c>
      <c r="F91" s="41">
        <v>0.02</v>
      </c>
      <c r="G91" s="41">
        <v>0.3</v>
      </c>
      <c r="H91" s="39" t="s">
        <v>121</v>
      </c>
      <c r="I91" s="39" t="s">
        <v>122</v>
      </c>
      <c r="J91" s="39" t="s">
        <v>123</v>
      </c>
      <c r="K91" s="40">
        <v>67.5</v>
      </c>
      <c r="L91" s="40">
        <v>5</v>
      </c>
      <c r="M91" s="40">
        <v>8</v>
      </c>
      <c r="N91" s="59">
        <v>5.235602094240837E-2</v>
      </c>
      <c r="O91" s="43">
        <v>9306</v>
      </c>
      <c r="P91" s="40">
        <v>7866.2000000000007</v>
      </c>
      <c r="Q91" s="39" t="s">
        <v>181</v>
      </c>
      <c r="R91" s="40">
        <v>22.5</v>
      </c>
      <c r="S91" s="39" t="s">
        <v>181</v>
      </c>
      <c r="T91" s="39" t="s">
        <v>125</v>
      </c>
      <c r="U91" s="40">
        <v>45</v>
      </c>
      <c r="V91" s="40">
        <v>45</v>
      </c>
      <c r="W91" s="40">
        <v>31.81980515339464</v>
      </c>
      <c r="X91" s="40">
        <v>31.819805153394636</v>
      </c>
      <c r="Y91" s="40">
        <v>-11.89</v>
      </c>
      <c r="Z91" s="40">
        <v>0</v>
      </c>
      <c r="AA91" s="40">
        <v>18.150000000000002</v>
      </c>
      <c r="AB91" s="40">
        <v>90</v>
      </c>
      <c r="AC91" s="40">
        <v>32</v>
      </c>
      <c r="AD91" s="40">
        <v>0</v>
      </c>
      <c r="AE91" s="40">
        <v>90</v>
      </c>
      <c r="AF91" s="40">
        <v>3</v>
      </c>
      <c r="AG91" s="44" t="s">
        <v>329</v>
      </c>
      <c r="AH91" s="40">
        <f>VLOOKUP($A91,'[4]Script-VRA-Script'!$A$12:$AF$515,27,FALSE)</f>
        <v>5</v>
      </c>
      <c r="AI91" s="40">
        <f>VLOOKUP($A91,'[4]Script-VRA-Script'!$A$12:$AF$515,28,FALSE)</f>
        <v>2</v>
      </c>
      <c r="AJ91" s="45">
        <f>VLOOKUP($A91,'[4]Script-VRA-Script'!$A$12:$AF$515,29,FALSE)</f>
        <v>8.9285714285714288E-2</v>
      </c>
      <c r="AK91" s="39">
        <f t="shared" si="2"/>
        <v>500</v>
      </c>
      <c r="AL91" s="44" t="s">
        <v>329</v>
      </c>
    </row>
    <row r="92" spans="1:38" x14ac:dyDescent="0.25">
      <c r="A92" s="37">
        <v>245</v>
      </c>
      <c r="B92" s="38" t="s">
        <v>330</v>
      </c>
      <c r="C92" s="39"/>
      <c r="D92" s="40">
        <v>30</v>
      </c>
      <c r="E92" s="40">
        <v>100</v>
      </c>
      <c r="F92" s="41">
        <v>0.02</v>
      </c>
      <c r="G92" s="41">
        <v>0.3</v>
      </c>
      <c r="H92" s="39" t="s">
        <v>121</v>
      </c>
      <c r="I92" s="39" t="s">
        <v>122</v>
      </c>
      <c r="J92" s="39" t="s">
        <v>180</v>
      </c>
      <c r="K92" s="40">
        <v>22.5</v>
      </c>
      <c r="L92" s="40">
        <v>5</v>
      </c>
      <c r="M92" s="40">
        <v>8</v>
      </c>
      <c r="N92" s="59">
        <v>4.7596382674916705E-2</v>
      </c>
      <c r="O92" s="43">
        <v>9306</v>
      </c>
      <c r="P92" s="40">
        <v>9404.2000000000007</v>
      </c>
      <c r="Q92" s="39" t="s">
        <v>124</v>
      </c>
      <c r="R92" s="40">
        <v>67.5</v>
      </c>
      <c r="S92" s="39" t="s">
        <v>124</v>
      </c>
      <c r="T92" s="39" t="s">
        <v>165</v>
      </c>
      <c r="U92" s="40">
        <v>45</v>
      </c>
      <c r="V92" s="40">
        <v>45</v>
      </c>
      <c r="W92" s="40">
        <v>31.81980515339464</v>
      </c>
      <c r="X92" s="40">
        <v>31.819805153394636</v>
      </c>
      <c r="Y92" s="40">
        <v>-24.5</v>
      </c>
      <c r="Z92" s="40">
        <v>0</v>
      </c>
      <c r="AA92" s="40">
        <v>18.150000000000002</v>
      </c>
      <c r="AB92" s="40">
        <v>90</v>
      </c>
      <c r="AC92" s="40">
        <v>32</v>
      </c>
      <c r="AD92" s="40">
        <v>0</v>
      </c>
      <c r="AE92" s="40">
        <v>90</v>
      </c>
      <c r="AF92" s="40">
        <v>3</v>
      </c>
      <c r="AG92" s="44" t="s">
        <v>331</v>
      </c>
      <c r="AH92" s="40">
        <f>VLOOKUP($A92,'[4]Script-VRA-Script'!$A$12:$AF$515,27,FALSE)</f>
        <v>5</v>
      </c>
      <c r="AI92" s="40">
        <f>VLOOKUP($A92,'[4]Script-VRA-Script'!$A$12:$AF$515,28,FALSE)</f>
        <v>2</v>
      </c>
      <c r="AJ92" s="45">
        <f>VLOOKUP($A92,'[4]Script-VRA-Script'!$A$12:$AF$515,29,FALSE)</f>
        <v>8.1168831168831168E-2</v>
      </c>
      <c r="AK92" s="39">
        <f t="shared" si="2"/>
        <v>500</v>
      </c>
      <c r="AL92" s="44" t="s">
        <v>331</v>
      </c>
    </row>
    <row r="93" spans="1:38" x14ac:dyDescent="0.25">
      <c r="A93" s="37">
        <v>250</v>
      </c>
      <c r="B93" s="38" t="s">
        <v>334</v>
      </c>
      <c r="C93" s="39"/>
      <c r="D93" s="40">
        <v>30</v>
      </c>
      <c r="E93" s="40">
        <v>100</v>
      </c>
      <c r="F93" s="41">
        <v>0.02</v>
      </c>
      <c r="G93" s="41">
        <v>0.3</v>
      </c>
      <c r="H93" s="39" t="s">
        <v>121</v>
      </c>
      <c r="I93" s="39" t="s">
        <v>122</v>
      </c>
      <c r="J93" s="39" t="s">
        <v>180</v>
      </c>
      <c r="K93" s="40">
        <v>22.5</v>
      </c>
      <c r="L93" s="40">
        <v>5</v>
      </c>
      <c r="M93" s="40">
        <v>8</v>
      </c>
      <c r="N93" s="59">
        <v>5.235602094240837E-2</v>
      </c>
      <c r="O93" s="43">
        <v>9306</v>
      </c>
      <c r="P93" s="40">
        <v>7853</v>
      </c>
      <c r="Q93" s="39" t="s">
        <v>124</v>
      </c>
      <c r="R93" s="40">
        <v>67.5</v>
      </c>
      <c r="S93" s="39" t="s">
        <v>124</v>
      </c>
      <c r="T93" s="39" t="s">
        <v>125</v>
      </c>
      <c r="U93" s="40">
        <v>45</v>
      </c>
      <c r="V93" s="40">
        <v>45</v>
      </c>
      <c r="W93" s="40">
        <v>31.81980515339464</v>
      </c>
      <c r="X93" s="40">
        <v>31.819805153394636</v>
      </c>
      <c r="Y93" s="40">
        <v>-11.89</v>
      </c>
      <c r="Z93" s="40">
        <v>0</v>
      </c>
      <c r="AA93" s="40">
        <v>18.150000000000002</v>
      </c>
      <c r="AB93" s="40">
        <v>90</v>
      </c>
      <c r="AC93" s="40">
        <v>32</v>
      </c>
      <c r="AD93" s="40">
        <v>0</v>
      </c>
      <c r="AE93" s="40">
        <v>90</v>
      </c>
      <c r="AF93" s="40">
        <v>3</v>
      </c>
      <c r="AG93" s="44" t="s">
        <v>335</v>
      </c>
      <c r="AH93" s="40">
        <f>VLOOKUP($A93,'[4]Script-VRA-Script'!$A$12:$AF$515,27,FALSE)</f>
        <v>5</v>
      </c>
      <c r="AI93" s="40">
        <f>VLOOKUP($A93,'[4]Script-VRA-Script'!$A$12:$AF$515,28,FALSE)</f>
        <v>2</v>
      </c>
      <c r="AJ93" s="45">
        <f>VLOOKUP($A93,'[4]Script-VRA-Script'!$A$12:$AF$515,29,FALSE)</f>
        <v>8.9285714285714288E-2</v>
      </c>
      <c r="AK93" s="39">
        <f t="shared" si="2"/>
        <v>500</v>
      </c>
      <c r="AL93" s="44" t="s">
        <v>335</v>
      </c>
    </row>
    <row r="94" spans="1:38" x14ac:dyDescent="0.25">
      <c r="A94" s="37">
        <v>250</v>
      </c>
      <c r="B94" s="38" t="s">
        <v>336</v>
      </c>
      <c r="C94" s="39"/>
      <c r="D94" s="40">
        <v>30</v>
      </c>
      <c r="E94" s="40">
        <v>100</v>
      </c>
      <c r="F94" s="41">
        <v>0.02</v>
      </c>
      <c r="G94" s="41">
        <v>0.3</v>
      </c>
      <c r="H94" s="39" t="s">
        <v>121</v>
      </c>
      <c r="I94" s="39" t="s">
        <v>122</v>
      </c>
      <c r="J94" s="39" t="s">
        <v>180</v>
      </c>
      <c r="K94" s="40">
        <v>22.5</v>
      </c>
      <c r="L94" s="40">
        <v>5</v>
      </c>
      <c r="M94" s="40">
        <v>8</v>
      </c>
      <c r="N94" s="59">
        <v>5.235602094240837E-2</v>
      </c>
      <c r="O94" s="43">
        <v>9306</v>
      </c>
      <c r="P94" s="40">
        <v>8382.3000000000011</v>
      </c>
      <c r="Q94" s="39" t="s">
        <v>124</v>
      </c>
      <c r="R94" s="40">
        <v>67.5</v>
      </c>
      <c r="S94" s="39" t="s">
        <v>124</v>
      </c>
      <c r="T94" s="39" t="s">
        <v>125</v>
      </c>
      <c r="U94" s="40">
        <v>45</v>
      </c>
      <c r="V94" s="40">
        <v>45</v>
      </c>
      <c r="W94" s="40">
        <v>31.81980515339464</v>
      </c>
      <c r="X94" s="40">
        <v>31.819805153394636</v>
      </c>
      <c r="Y94" s="40">
        <v>-11.89</v>
      </c>
      <c r="Z94" s="40">
        <v>0</v>
      </c>
      <c r="AA94" s="40">
        <v>18.150000000000002</v>
      </c>
      <c r="AB94" s="40">
        <v>90</v>
      </c>
      <c r="AC94" s="40">
        <v>32</v>
      </c>
      <c r="AD94" s="40">
        <v>0</v>
      </c>
      <c r="AE94" s="40">
        <v>90</v>
      </c>
      <c r="AF94" s="40">
        <v>3</v>
      </c>
      <c r="AG94" s="44" t="s">
        <v>337</v>
      </c>
      <c r="AH94" s="40">
        <f>VLOOKUP($A94,'[4]Script-VRA-Script'!$A$12:$AF$515,27,FALSE)</f>
        <v>5</v>
      </c>
      <c r="AI94" s="40">
        <f>VLOOKUP($A94,'[4]Script-VRA-Script'!$A$12:$AF$515,28,FALSE)</f>
        <v>2</v>
      </c>
      <c r="AJ94" s="45">
        <f>VLOOKUP($A94,'[4]Script-VRA-Script'!$A$12:$AF$515,29,FALSE)</f>
        <v>8.9285714285714288E-2</v>
      </c>
      <c r="AK94" s="39">
        <f t="shared" si="2"/>
        <v>500</v>
      </c>
      <c r="AL94" s="44" t="s">
        <v>337</v>
      </c>
    </row>
    <row r="95" spans="1:38" x14ac:dyDescent="0.25">
      <c r="A95" s="37">
        <v>254</v>
      </c>
      <c r="B95" s="38" t="s">
        <v>340</v>
      </c>
      <c r="C95" s="39"/>
      <c r="D95" s="40">
        <v>30</v>
      </c>
      <c r="E95" s="40">
        <v>100</v>
      </c>
      <c r="F95" s="41">
        <v>0.02</v>
      </c>
      <c r="G95" s="41">
        <v>0.3</v>
      </c>
      <c r="H95" s="39" t="s">
        <v>121</v>
      </c>
      <c r="I95" s="39" t="s">
        <v>122</v>
      </c>
      <c r="J95" s="39" t="s">
        <v>163</v>
      </c>
      <c r="K95" s="40">
        <v>202.5</v>
      </c>
      <c r="L95" s="40">
        <v>5</v>
      </c>
      <c r="M95" s="40">
        <v>8</v>
      </c>
      <c r="N95" s="59">
        <v>4.7596382674916705E-2</v>
      </c>
      <c r="O95" s="43">
        <v>9306</v>
      </c>
      <c r="P95" s="40">
        <v>9398.5</v>
      </c>
      <c r="Q95" s="39" t="s">
        <v>191</v>
      </c>
      <c r="R95" s="40">
        <v>157.5</v>
      </c>
      <c r="S95" s="39" t="s">
        <v>191</v>
      </c>
      <c r="T95" s="39" t="s">
        <v>165</v>
      </c>
      <c r="U95" s="40">
        <v>180</v>
      </c>
      <c r="V95" s="40">
        <v>45</v>
      </c>
      <c r="W95" s="40">
        <v>-45</v>
      </c>
      <c r="X95" s="40">
        <v>5.5107285922006977E-15</v>
      </c>
      <c r="Y95" s="40">
        <v>-24.5</v>
      </c>
      <c r="Z95" s="40">
        <v>0</v>
      </c>
      <c r="AA95" s="40">
        <v>18.150000000000002</v>
      </c>
      <c r="AB95" s="40">
        <v>90</v>
      </c>
      <c r="AC95" s="40">
        <v>32</v>
      </c>
      <c r="AD95" s="40">
        <v>0</v>
      </c>
      <c r="AE95" s="40">
        <v>90</v>
      </c>
      <c r="AF95" s="40">
        <v>3</v>
      </c>
      <c r="AG95" s="44" t="s">
        <v>341</v>
      </c>
      <c r="AH95" s="40">
        <f>VLOOKUP($A95,'[4]Script-VRA-Script'!$A$12:$AF$515,27,FALSE)</f>
        <v>5</v>
      </c>
      <c r="AI95" s="40">
        <f>VLOOKUP($A95,'[4]Script-VRA-Script'!$A$12:$AF$515,28,FALSE)</f>
        <v>2</v>
      </c>
      <c r="AJ95" s="45">
        <f>VLOOKUP($A95,'[4]Script-VRA-Script'!$A$12:$AF$515,29,FALSE)</f>
        <v>8.1168831168831168E-2</v>
      </c>
      <c r="AK95" s="39">
        <f t="shared" si="2"/>
        <v>500</v>
      </c>
      <c r="AL95" s="44" t="s">
        <v>341</v>
      </c>
    </row>
    <row r="96" spans="1:38" x14ac:dyDescent="0.25">
      <c r="A96" s="37">
        <v>259</v>
      </c>
      <c r="B96" s="38" t="s">
        <v>344</v>
      </c>
      <c r="C96" s="39"/>
      <c r="D96" s="40">
        <v>30</v>
      </c>
      <c r="E96" s="40">
        <v>100</v>
      </c>
      <c r="F96" s="41">
        <v>0.02</v>
      </c>
      <c r="G96" s="41">
        <v>0.3</v>
      </c>
      <c r="H96" s="39" t="s">
        <v>121</v>
      </c>
      <c r="I96" s="39" t="s">
        <v>122</v>
      </c>
      <c r="J96" s="39" t="s">
        <v>163</v>
      </c>
      <c r="K96" s="40">
        <v>202.5</v>
      </c>
      <c r="L96" s="40">
        <v>5</v>
      </c>
      <c r="M96" s="40">
        <v>8</v>
      </c>
      <c r="N96" s="59">
        <v>5.235602094240837E-2</v>
      </c>
      <c r="O96" s="43">
        <v>9306</v>
      </c>
      <c r="P96" s="40">
        <v>7853.2000000000007</v>
      </c>
      <c r="Q96" s="39" t="s">
        <v>191</v>
      </c>
      <c r="R96" s="40">
        <v>157.5</v>
      </c>
      <c r="S96" s="39" t="s">
        <v>191</v>
      </c>
      <c r="T96" s="39" t="s">
        <v>125</v>
      </c>
      <c r="U96" s="40">
        <v>180</v>
      </c>
      <c r="V96" s="40">
        <v>45</v>
      </c>
      <c r="W96" s="40">
        <v>-45</v>
      </c>
      <c r="X96" s="40">
        <v>5.5107285922006977E-15</v>
      </c>
      <c r="Y96" s="40">
        <v>-11.89</v>
      </c>
      <c r="Z96" s="40">
        <v>0</v>
      </c>
      <c r="AA96" s="40">
        <v>18.150000000000002</v>
      </c>
      <c r="AB96" s="40">
        <v>90</v>
      </c>
      <c r="AC96" s="40">
        <v>32</v>
      </c>
      <c r="AD96" s="40">
        <v>0</v>
      </c>
      <c r="AE96" s="40">
        <v>90</v>
      </c>
      <c r="AF96" s="40">
        <v>3</v>
      </c>
      <c r="AG96" s="44" t="s">
        <v>345</v>
      </c>
      <c r="AH96" s="40">
        <f>VLOOKUP($A96,'[4]Script-VRA-Script'!$A$12:$AF$515,27,FALSE)</f>
        <v>5</v>
      </c>
      <c r="AI96" s="40">
        <f>VLOOKUP($A96,'[4]Script-VRA-Script'!$A$12:$AF$515,28,FALSE)</f>
        <v>2</v>
      </c>
      <c r="AJ96" s="45">
        <f>VLOOKUP($A96,'[4]Script-VRA-Script'!$A$12:$AF$515,29,FALSE)</f>
        <v>8.9285714285714288E-2</v>
      </c>
      <c r="AK96" s="39">
        <f t="shared" si="2"/>
        <v>500</v>
      </c>
      <c r="AL96" s="44" t="s">
        <v>345</v>
      </c>
    </row>
    <row r="97" spans="1:38" x14ac:dyDescent="0.25">
      <c r="A97" s="37">
        <v>259</v>
      </c>
      <c r="B97" s="38" t="s">
        <v>346</v>
      </c>
      <c r="C97" s="39"/>
      <c r="D97" s="40">
        <v>30</v>
      </c>
      <c r="E97" s="40">
        <v>100</v>
      </c>
      <c r="F97" s="41">
        <v>0.02</v>
      </c>
      <c r="G97" s="41">
        <v>0.3</v>
      </c>
      <c r="H97" s="39" t="s">
        <v>121</v>
      </c>
      <c r="I97" s="39" t="s">
        <v>122</v>
      </c>
      <c r="J97" s="39" t="s">
        <v>163</v>
      </c>
      <c r="K97" s="40">
        <v>202.5</v>
      </c>
      <c r="L97" s="40">
        <v>5</v>
      </c>
      <c r="M97" s="40">
        <v>8</v>
      </c>
      <c r="N97" s="59">
        <v>5.235602094240837E-2</v>
      </c>
      <c r="O97" s="43">
        <v>9306</v>
      </c>
      <c r="P97" s="40">
        <v>8382.6</v>
      </c>
      <c r="Q97" s="39" t="s">
        <v>191</v>
      </c>
      <c r="R97" s="40">
        <v>157.5</v>
      </c>
      <c r="S97" s="39" t="s">
        <v>191</v>
      </c>
      <c r="T97" s="39" t="s">
        <v>125</v>
      </c>
      <c r="U97" s="40">
        <v>180</v>
      </c>
      <c r="V97" s="40">
        <v>45</v>
      </c>
      <c r="W97" s="40">
        <v>-45</v>
      </c>
      <c r="X97" s="40">
        <v>5.5107285922006977E-15</v>
      </c>
      <c r="Y97" s="40">
        <v>-11.89</v>
      </c>
      <c r="Z97" s="40">
        <v>0</v>
      </c>
      <c r="AA97" s="40">
        <v>18.150000000000002</v>
      </c>
      <c r="AB97" s="40">
        <v>90</v>
      </c>
      <c r="AC97" s="40">
        <v>32</v>
      </c>
      <c r="AD97" s="40">
        <v>0</v>
      </c>
      <c r="AE97" s="40">
        <v>90</v>
      </c>
      <c r="AF97" s="40">
        <v>3</v>
      </c>
      <c r="AG97" s="44" t="s">
        <v>347</v>
      </c>
      <c r="AH97" s="40">
        <f>VLOOKUP($A97,'[4]Script-VRA-Script'!$A$12:$AF$515,27,FALSE)</f>
        <v>5</v>
      </c>
      <c r="AI97" s="40">
        <f>VLOOKUP($A97,'[4]Script-VRA-Script'!$A$12:$AF$515,28,FALSE)</f>
        <v>2</v>
      </c>
      <c r="AJ97" s="45">
        <f>VLOOKUP($A97,'[4]Script-VRA-Script'!$A$12:$AF$515,29,FALSE)</f>
        <v>8.9285714285714288E-2</v>
      </c>
      <c r="AK97" s="39">
        <f t="shared" si="2"/>
        <v>500</v>
      </c>
      <c r="AL97" s="44" t="s">
        <v>347</v>
      </c>
    </row>
    <row r="98" spans="1:38" x14ac:dyDescent="0.25">
      <c r="A98" s="37">
        <v>267</v>
      </c>
      <c r="B98" s="38" t="s">
        <v>350</v>
      </c>
      <c r="C98" s="39"/>
      <c r="D98" s="40">
        <v>30</v>
      </c>
      <c r="E98" s="40">
        <v>100</v>
      </c>
      <c r="F98" s="41">
        <v>0.02</v>
      </c>
      <c r="G98" s="41">
        <v>0.3</v>
      </c>
      <c r="H98" s="39" t="s">
        <v>121</v>
      </c>
      <c r="I98" s="39" t="s">
        <v>122</v>
      </c>
      <c r="J98" s="39" t="s">
        <v>190</v>
      </c>
      <c r="K98" s="40">
        <v>157.5</v>
      </c>
      <c r="L98" s="40">
        <v>5</v>
      </c>
      <c r="M98" s="40">
        <v>8</v>
      </c>
      <c r="N98" s="59">
        <v>5.8173356602675967E-2</v>
      </c>
      <c r="O98" s="43">
        <v>9306</v>
      </c>
      <c r="P98" s="40">
        <v>651.80000000000007</v>
      </c>
      <c r="Q98" s="39" t="s">
        <v>164</v>
      </c>
      <c r="R98" s="40">
        <v>202.5</v>
      </c>
      <c r="S98" s="39" t="s">
        <v>164</v>
      </c>
      <c r="T98" s="39" t="s">
        <v>125</v>
      </c>
      <c r="U98" s="40">
        <v>180</v>
      </c>
      <c r="V98" s="40">
        <v>45</v>
      </c>
      <c r="W98" s="40">
        <v>-45</v>
      </c>
      <c r="X98" s="40">
        <v>5.5107285922006977E-15</v>
      </c>
      <c r="Y98" s="40">
        <v>-11.89</v>
      </c>
      <c r="Z98" s="40">
        <v>0</v>
      </c>
      <c r="AA98" s="40">
        <v>18.150000000000002</v>
      </c>
      <c r="AB98" s="40">
        <v>90</v>
      </c>
      <c r="AC98" s="40">
        <v>32</v>
      </c>
      <c r="AD98" s="40">
        <v>0</v>
      </c>
      <c r="AE98" s="40">
        <v>90</v>
      </c>
      <c r="AF98" s="40">
        <v>3</v>
      </c>
      <c r="AG98" s="44" t="s">
        <v>351</v>
      </c>
      <c r="AH98" s="40">
        <f>VLOOKUP($A98,'[4]Script-VRA-Script'!$A$12:$AF$515,27,FALSE)</f>
        <v>5</v>
      </c>
      <c r="AI98" s="40">
        <f>VLOOKUP($A98,'[4]Script-VRA-Script'!$A$12:$AF$515,28,FALSE)</f>
        <v>2</v>
      </c>
      <c r="AJ98" s="45">
        <f>VLOOKUP($A98,'[4]Script-VRA-Script'!$A$12:$AF$515,29,FALSE)</f>
        <v>9.9206349206349201E-2</v>
      </c>
      <c r="AK98" s="39">
        <f t="shared" si="2"/>
        <v>500</v>
      </c>
      <c r="AL98" s="44" t="s">
        <v>351</v>
      </c>
    </row>
    <row r="99" spans="1:38" x14ac:dyDescent="0.25">
      <c r="A99" s="37">
        <v>267</v>
      </c>
      <c r="B99" s="38" t="s">
        <v>352</v>
      </c>
      <c r="C99" s="39"/>
      <c r="D99" s="40">
        <v>30</v>
      </c>
      <c r="E99" s="40">
        <v>100</v>
      </c>
      <c r="F99" s="41">
        <v>0.02</v>
      </c>
      <c r="G99" s="41">
        <v>0.3</v>
      </c>
      <c r="H99" s="39" t="s">
        <v>121</v>
      </c>
      <c r="I99" s="39" t="s">
        <v>122</v>
      </c>
      <c r="J99" s="39" t="s">
        <v>190</v>
      </c>
      <c r="K99" s="40">
        <v>157.5</v>
      </c>
      <c r="L99" s="40">
        <v>5</v>
      </c>
      <c r="M99" s="40">
        <v>8</v>
      </c>
      <c r="N99" s="59">
        <v>5.8173356602675967E-2</v>
      </c>
      <c r="O99" s="43">
        <v>9306</v>
      </c>
      <c r="P99" s="40">
        <v>10042.6</v>
      </c>
      <c r="Q99" s="39" t="s">
        <v>164</v>
      </c>
      <c r="R99" s="40">
        <v>202.5</v>
      </c>
      <c r="S99" s="39" t="s">
        <v>164</v>
      </c>
      <c r="T99" s="39" t="s">
        <v>125</v>
      </c>
      <c r="U99" s="40">
        <v>180</v>
      </c>
      <c r="V99" s="40">
        <v>45</v>
      </c>
      <c r="W99" s="40">
        <v>-45</v>
      </c>
      <c r="X99" s="40">
        <v>5.5107285922006977E-15</v>
      </c>
      <c r="Y99" s="40">
        <v>-11.89</v>
      </c>
      <c r="Z99" s="40">
        <v>0</v>
      </c>
      <c r="AA99" s="40">
        <v>18.150000000000002</v>
      </c>
      <c r="AB99" s="40">
        <v>90</v>
      </c>
      <c r="AC99" s="40">
        <v>32</v>
      </c>
      <c r="AD99" s="40">
        <v>0</v>
      </c>
      <c r="AE99" s="40">
        <v>90</v>
      </c>
      <c r="AF99" s="40">
        <v>3</v>
      </c>
      <c r="AG99" s="44" t="s">
        <v>353</v>
      </c>
      <c r="AH99" s="40">
        <f>VLOOKUP($A99,'[4]Script-VRA-Script'!$A$12:$AF$515,27,FALSE)</f>
        <v>5</v>
      </c>
      <c r="AI99" s="40">
        <f>VLOOKUP($A99,'[4]Script-VRA-Script'!$A$12:$AF$515,28,FALSE)</f>
        <v>2</v>
      </c>
      <c r="AJ99" s="45">
        <f>VLOOKUP($A99,'[4]Script-VRA-Script'!$A$12:$AF$515,29,FALSE)</f>
        <v>9.9206349206349201E-2</v>
      </c>
      <c r="AK99" s="39">
        <f t="shared" si="2"/>
        <v>500</v>
      </c>
      <c r="AL99" s="44" t="s">
        <v>353</v>
      </c>
    </row>
    <row r="100" spans="1:38" x14ac:dyDescent="0.25">
      <c r="A100" s="37">
        <v>268</v>
      </c>
      <c r="B100" s="38" t="s">
        <v>354</v>
      </c>
      <c r="C100" s="39"/>
      <c r="D100" s="40">
        <v>30</v>
      </c>
      <c r="E100" s="40">
        <v>100</v>
      </c>
      <c r="F100" s="41">
        <v>0.02</v>
      </c>
      <c r="G100" s="41">
        <v>0.3</v>
      </c>
      <c r="H100" s="39" t="s">
        <v>121</v>
      </c>
      <c r="I100" s="39" t="s">
        <v>122</v>
      </c>
      <c r="J100" s="39" t="s">
        <v>190</v>
      </c>
      <c r="K100" s="40">
        <v>157.5</v>
      </c>
      <c r="L100" s="40">
        <v>5</v>
      </c>
      <c r="M100" s="40">
        <v>8</v>
      </c>
      <c r="N100" s="59">
        <v>5.235602094240837E-2</v>
      </c>
      <c r="O100" s="43">
        <v>9306</v>
      </c>
      <c r="P100" s="40">
        <v>7853.2000000000007</v>
      </c>
      <c r="Q100" s="39" t="s">
        <v>164</v>
      </c>
      <c r="R100" s="40">
        <v>202.5</v>
      </c>
      <c r="S100" s="39" t="s">
        <v>164</v>
      </c>
      <c r="T100" s="39" t="s">
        <v>125</v>
      </c>
      <c r="U100" s="40">
        <v>180</v>
      </c>
      <c r="V100" s="40">
        <v>45</v>
      </c>
      <c r="W100" s="40">
        <v>-45</v>
      </c>
      <c r="X100" s="40">
        <v>5.5107285922006977E-15</v>
      </c>
      <c r="Y100" s="40">
        <v>-11.89</v>
      </c>
      <c r="Z100" s="40">
        <v>0</v>
      </c>
      <c r="AA100" s="40">
        <v>18.150000000000002</v>
      </c>
      <c r="AB100" s="40">
        <v>90</v>
      </c>
      <c r="AC100" s="40">
        <v>32</v>
      </c>
      <c r="AD100" s="40">
        <v>0</v>
      </c>
      <c r="AE100" s="40">
        <v>90</v>
      </c>
      <c r="AF100" s="40">
        <v>3</v>
      </c>
      <c r="AG100" s="44" t="s">
        <v>355</v>
      </c>
      <c r="AH100" s="40">
        <f>VLOOKUP($A100,'[4]Script-VRA-Script'!$A$12:$AF$515,27,FALSE)</f>
        <v>5</v>
      </c>
      <c r="AI100" s="40">
        <f>VLOOKUP($A100,'[4]Script-VRA-Script'!$A$12:$AF$515,28,FALSE)</f>
        <v>2</v>
      </c>
      <c r="AJ100" s="45">
        <f>VLOOKUP($A100,'[4]Script-VRA-Script'!$A$12:$AF$515,29,FALSE)</f>
        <v>8.9285714285714288E-2</v>
      </c>
      <c r="AK100" s="39">
        <f t="shared" si="2"/>
        <v>500</v>
      </c>
      <c r="AL100" s="44" t="s">
        <v>355</v>
      </c>
    </row>
    <row r="101" spans="1:38" x14ac:dyDescent="0.25">
      <c r="A101" s="37">
        <v>268</v>
      </c>
      <c r="B101" s="38" t="s">
        <v>356</v>
      </c>
      <c r="C101" s="39"/>
      <c r="D101" s="40">
        <v>30</v>
      </c>
      <c r="E101" s="40">
        <v>100</v>
      </c>
      <c r="F101" s="41">
        <v>0.02</v>
      </c>
      <c r="G101" s="41">
        <v>0.3</v>
      </c>
      <c r="H101" s="39" t="s">
        <v>121</v>
      </c>
      <c r="I101" s="39" t="s">
        <v>122</v>
      </c>
      <c r="J101" s="39" t="s">
        <v>190</v>
      </c>
      <c r="K101" s="40">
        <v>157.5</v>
      </c>
      <c r="L101" s="40">
        <v>5</v>
      </c>
      <c r="M101" s="40">
        <v>8</v>
      </c>
      <c r="N101" s="59">
        <v>5.235602094240837E-2</v>
      </c>
      <c r="O101" s="43">
        <v>9306</v>
      </c>
      <c r="P101" s="40">
        <v>8382.6</v>
      </c>
      <c r="Q101" s="39" t="s">
        <v>164</v>
      </c>
      <c r="R101" s="40">
        <v>202.5</v>
      </c>
      <c r="S101" s="39" t="s">
        <v>164</v>
      </c>
      <c r="T101" s="39" t="s">
        <v>125</v>
      </c>
      <c r="U101" s="40">
        <v>180</v>
      </c>
      <c r="V101" s="40">
        <v>45</v>
      </c>
      <c r="W101" s="40">
        <v>-45</v>
      </c>
      <c r="X101" s="40">
        <v>5.5107285922006977E-15</v>
      </c>
      <c r="Y101" s="40">
        <v>-11.89</v>
      </c>
      <c r="Z101" s="40">
        <v>0</v>
      </c>
      <c r="AA101" s="40">
        <v>18.150000000000002</v>
      </c>
      <c r="AB101" s="40">
        <v>90</v>
      </c>
      <c r="AC101" s="40">
        <v>32</v>
      </c>
      <c r="AD101" s="40">
        <v>0</v>
      </c>
      <c r="AE101" s="40">
        <v>90</v>
      </c>
      <c r="AF101" s="40">
        <v>3</v>
      </c>
      <c r="AG101" s="44" t="s">
        <v>357</v>
      </c>
      <c r="AH101" s="40">
        <f>VLOOKUP($A101,'[4]Script-VRA-Script'!$A$12:$AF$515,27,FALSE)</f>
        <v>5</v>
      </c>
      <c r="AI101" s="40">
        <f>VLOOKUP($A101,'[4]Script-VRA-Script'!$A$12:$AF$515,28,FALSE)</f>
        <v>2</v>
      </c>
      <c r="AJ101" s="45">
        <f>VLOOKUP($A101,'[4]Script-VRA-Script'!$A$12:$AF$515,29,FALSE)</f>
        <v>8.9285714285714288E-2</v>
      </c>
      <c r="AK101" s="39">
        <f t="shared" si="2"/>
        <v>500</v>
      </c>
      <c r="AL101" s="44" t="s">
        <v>357</v>
      </c>
    </row>
    <row r="102" spans="1:38" x14ac:dyDescent="0.25">
      <c r="A102" s="37">
        <v>272</v>
      </c>
      <c r="B102" s="38" t="s">
        <v>360</v>
      </c>
      <c r="C102" s="39"/>
      <c r="D102" s="40">
        <v>30</v>
      </c>
      <c r="E102" s="40">
        <v>100</v>
      </c>
      <c r="F102" s="41">
        <v>0.02</v>
      </c>
      <c r="G102" s="41">
        <v>0.3</v>
      </c>
      <c r="H102" s="39" t="s">
        <v>121</v>
      </c>
      <c r="I102" s="39" t="s">
        <v>122</v>
      </c>
      <c r="J102" s="39" t="s">
        <v>180</v>
      </c>
      <c r="K102" s="40">
        <v>22.5</v>
      </c>
      <c r="L102" s="40">
        <v>5</v>
      </c>
      <c r="M102" s="40">
        <v>8</v>
      </c>
      <c r="N102" s="59">
        <v>4.7596382674916705E-2</v>
      </c>
      <c r="O102" s="43">
        <v>9306</v>
      </c>
      <c r="P102" s="40">
        <v>9404.2000000000007</v>
      </c>
      <c r="Q102" s="39" t="s">
        <v>199</v>
      </c>
      <c r="R102" s="40">
        <v>337.5</v>
      </c>
      <c r="S102" s="39" t="s">
        <v>199</v>
      </c>
      <c r="T102" s="39" t="s">
        <v>165</v>
      </c>
      <c r="U102" s="40">
        <v>360</v>
      </c>
      <c r="V102" s="40">
        <v>45</v>
      </c>
      <c r="W102" s="40">
        <v>45</v>
      </c>
      <c r="X102" s="40">
        <v>-1.1021457184401395E-14</v>
      </c>
      <c r="Y102" s="40">
        <v>-24.5</v>
      </c>
      <c r="Z102" s="40">
        <v>0</v>
      </c>
      <c r="AA102" s="40">
        <v>18.150000000000002</v>
      </c>
      <c r="AB102" s="40">
        <v>90</v>
      </c>
      <c r="AC102" s="40">
        <v>32</v>
      </c>
      <c r="AD102" s="40">
        <v>0</v>
      </c>
      <c r="AE102" s="40">
        <v>90</v>
      </c>
      <c r="AF102" s="40">
        <v>3</v>
      </c>
      <c r="AG102" s="44" t="s">
        <v>361</v>
      </c>
      <c r="AH102" s="40">
        <f>VLOOKUP($A102,'[4]Script-VRA-Script'!$A$12:$AF$515,27,FALSE)</f>
        <v>5</v>
      </c>
      <c r="AI102" s="40">
        <f>VLOOKUP($A102,'[4]Script-VRA-Script'!$A$12:$AF$515,28,FALSE)</f>
        <v>2</v>
      </c>
      <c r="AJ102" s="45">
        <f>VLOOKUP($A102,'[4]Script-VRA-Script'!$A$12:$AF$515,29,FALSE)</f>
        <v>8.1168831168831168E-2</v>
      </c>
      <c r="AK102" s="39">
        <f t="shared" si="2"/>
        <v>500</v>
      </c>
      <c r="AL102" s="44" t="s">
        <v>361</v>
      </c>
    </row>
    <row r="103" spans="1:38" x14ac:dyDescent="0.25">
      <c r="A103" s="37">
        <v>277</v>
      </c>
      <c r="B103" s="38" t="s">
        <v>364</v>
      </c>
      <c r="C103" s="39"/>
      <c r="D103" s="40">
        <v>30</v>
      </c>
      <c r="E103" s="40">
        <v>100</v>
      </c>
      <c r="F103" s="41">
        <v>0.02</v>
      </c>
      <c r="G103" s="41">
        <v>0.3</v>
      </c>
      <c r="H103" s="39" t="s">
        <v>121</v>
      </c>
      <c r="I103" s="39" t="s">
        <v>122</v>
      </c>
      <c r="J103" s="39" t="s">
        <v>180</v>
      </c>
      <c r="K103" s="40">
        <v>22.5</v>
      </c>
      <c r="L103" s="40">
        <v>5</v>
      </c>
      <c r="M103" s="40">
        <v>8</v>
      </c>
      <c r="N103" s="59">
        <v>5.235602094240837E-2</v>
      </c>
      <c r="O103" s="43">
        <v>9306</v>
      </c>
      <c r="P103" s="40">
        <v>7853</v>
      </c>
      <c r="Q103" s="39" t="s">
        <v>199</v>
      </c>
      <c r="R103" s="40">
        <v>337.5</v>
      </c>
      <c r="S103" s="39" t="s">
        <v>199</v>
      </c>
      <c r="T103" s="39" t="s">
        <v>125</v>
      </c>
      <c r="U103" s="40">
        <v>360</v>
      </c>
      <c r="V103" s="40">
        <v>45</v>
      </c>
      <c r="W103" s="40">
        <v>45</v>
      </c>
      <c r="X103" s="40">
        <v>-1.1021457184401395E-14</v>
      </c>
      <c r="Y103" s="40">
        <v>-11.89</v>
      </c>
      <c r="Z103" s="40">
        <v>0</v>
      </c>
      <c r="AA103" s="40">
        <v>18.150000000000002</v>
      </c>
      <c r="AB103" s="40">
        <v>90</v>
      </c>
      <c r="AC103" s="40">
        <v>32</v>
      </c>
      <c r="AD103" s="40">
        <v>0</v>
      </c>
      <c r="AE103" s="40">
        <v>90</v>
      </c>
      <c r="AF103" s="40">
        <v>3</v>
      </c>
      <c r="AG103" s="44" t="s">
        <v>365</v>
      </c>
      <c r="AH103" s="40">
        <f>VLOOKUP($A103,'[4]Script-VRA-Script'!$A$12:$AF$515,27,FALSE)</f>
        <v>5</v>
      </c>
      <c r="AI103" s="40">
        <f>VLOOKUP($A103,'[4]Script-VRA-Script'!$A$12:$AF$515,28,FALSE)</f>
        <v>2</v>
      </c>
      <c r="AJ103" s="45">
        <f>VLOOKUP($A103,'[4]Script-VRA-Script'!$A$12:$AF$515,29,FALSE)</f>
        <v>8.9285714285714288E-2</v>
      </c>
      <c r="AK103" s="39">
        <f t="shared" si="2"/>
        <v>500</v>
      </c>
      <c r="AL103" s="44" t="s">
        <v>365</v>
      </c>
    </row>
    <row r="104" spans="1:38" x14ac:dyDescent="0.25">
      <c r="A104" s="37">
        <v>277</v>
      </c>
      <c r="B104" s="38" t="s">
        <v>366</v>
      </c>
      <c r="C104" s="39"/>
      <c r="D104" s="40">
        <v>30</v>
      </c>
      <c r="E104" s="40">
        <v>100</v>
      </c>
      <c r="F104" s="41">
        <v>0.02</v>
      </c>
      <c r="G104" s="41">
        <v>0.3</v>
      </c>
      <c r="H104" s="39" t="s">
        <v>121</v>
      </c>
      <c r="I104" s="39" t="s">
        <v>122</v>
      </c>
      <c r="J104" s="39" t="s">
        <v>180</v>
      </c>
      <c r="K104" s="40">
        <v>22.5</v>
      </c>
      <c r="L104" s="40">
        <v>5</v>
      </c>
      <c r="M104" s="40">
        <v>8</v>
      </c>
      <c r="N104" s="59">
        <v>5.235602094240837E-2</v>
      </c>
      <c r="O104" s="43">
        <v>9306</v>
      </c>
      <c r="P104" s="40">
        <v>8382.3000000000011</v>
      </c>
      <c r="Q104" s="39" t="s">
        <v>199</v>
      </c>
      <c r="R104" s="40">
        <v>337.5</v>
      </c>
      <c r="S104" s="39" t="s">
        <v>199</v>
      </c>
      <c r="T104" s="39" t="s">
        <v>125</v>
      </c>
      <c r="U104" s="40">
        <v>360</v>
      </c>
      <c r="V104" s="40">
        <v>45</v>
      </c>
      <c r="W104" s="40">
        <v>45</v>
      </c>
      <c r="X104" s="40">
        <v>-1.1021457184401395E-14</v>
      </c>
      <c r="Y104" s="40">
        <v>-11.89</v>
      </c>
      <c r="Z104" s="40">
        <v>0</v>
      </c>
      <c r="AA104" s="40">
        <v>18.150000000000002</v>
      </c>
      <c r="AB104" s="40">
        <v>90</v>
      </c>
      <c r="AC104" s="40">
        <v>32</v>
      </c>
      <c r="AD104" s="40">
        <v>0</v>
      </c>
      <c r="AE104" s="40">
        <v>90</v>
      </c>
      <c r="AF104" s="40">
        <v>3</v>
      </c>
      <c r="AG104" s="44" t="s">
        <v>367</v>
      </c>
      <c r="AH104" s="40">
        <f>VLOOKUP($A104,'[4]Script-VRA-Script'!$A$12:$AF$515,27,FALSE)</f>
        <v>5</v>
      </c>
      <c r="AI104" s="40">
        <f>VLOOKUP($A104,'[4]Script-VRA-Script'!$A$12:$AF$515,28,FALSE)</f>
        <v>2</v>
      </c>
      <c r="AJ104" s="45">
        <f>VLOOKUP($A104,'[4]Script-VRA-Script'!$A$12:$AF$515,29,FALSE)</f>
        <v>8.9285714285714288E-2</v>
      </c>
      <c r="AK104" s="39">
        <f t="shared" si="2"/>
        <v>500</v>
      </c>
      <c r="AL104" s="44" t="s">
        <v>367</v>
      </c>
    </row>
    <row r="105" spans="1:38" x14ac:dyDescent="0.25">
      <c r="A105" s="37">
        <v>279</v>
      </c>
      <c r="B105" s="38" t="s">
        <v>370</v>
      </c>
      <c r="C105" s="39"/>
      <c r="D105" s="40">
        <v>30</v>
      </c>
      <c r="E105" s="40">
        <v>100</v>
      </c>
      <c r="F105" s="41">
        <v>0.02</v>
      </c>
      <c r="G105" s="41">
        <v>0.3</v>
      </c>
      <c r="H105" s="39" t="s">
        <v>121</v>
      </c>
      <c r="I105" s="39" t="s">
        <v>122</v>
      </c>
      <c r="J105" s="39" t="s">
        <v>198</v>
      </c>
      <c r="K105" s="40">
        <v>337.5</v>
      </c>
      <c r="L105" s="40">
        <v>5</v>
      </c>
      <c r="M105" s="40">
        <v>8</v>
      </c>
      <c r="N105" s="59">
        <v>5.8173356602675967E-2</v>
      </c>
      <c r="O105" s="43">
        <v>9306</v>
      </c>
      <c r="P105" s="40">
        <v>10048.800000000001</v>
      </c>
      <c r="Q105" s="39" t="s">
        <v>181</v>
      </c>
      <c r="R105" s="40">
        <v>22.5</v>
      </c>
      <c r="S105" s="39" t="s">
        <v>181</v>
      </c>
      <c r="T105" s="39" t="s">
        <v>165</v>
      </c>
      <c r="U105" s="40">
        <v>360</v>
      </c>
      <c r="V105" s="40">
        <v>45</v>
      </c>
      <c r="W105" s="40">
        <v>45</v>
      </c>
      <c r="X105" s="40">
        <v>-1.1021457184401395E-14</v>
      </c>
      <c r="Y105" s="40">
        <v>-24.5</v>
      </c>
      <c r="Z105" s="40">
        <v>0</v>
      </c>
      <c r="AA105" s="40">
        <v>18.150000000000002</v>
      </c>
      <c r="AB105" s="40">
        <v>90</v>
      </c>
      <c r="AC105" s="40">
        <v>32</v>
      </c>
      <c r="AD105" s="40">
        <v>0</v>
      </c>
      <c r="AE105" s="40">
        <v>90</v>
      </c>
      <c r="AF105" s="40">
        <v>3</v>
      </c>
      <c r="AG105" s="44" t="s">
        <v>371</v>
      </c>
      <c r="AH105" s="40">
        <f>VLOOKUP($A105,'[4]Script-VRA-Script'!$A$12:$AF$515,27,FALSE)</f>
        <v>5</v>
      </c>
      <c r="AI105" s="40">
        <f>VLOOKUP($A105,'[4]Script-VRA-Script'!$A$12:$AF$515,28,FALSE)</f>
        <v>2</v>
      </c>
      <c r="AJ105" s="45">
        <f>VLOOKUP($A105,'[4]Script-VRA-Script'!$A$12:$AF$515,29,FALSE)</f>
        <v>9.9206349206349201E-2</v>
      </c>
      <c r="AK105" s="39">
        <f t="shared" si="2"/>
        <v>500</v>
      </c>
      <c r="AL105" s="44" t="s">
        <v>371</v>
      </c>
    </row>
    <row r="106" spans="1:38" x14ac:dyDescent="0.25">
      <c r="A106" s="37">
        <v>286</v>
      </c>
      <c r="B106" s="38" t="s">
        <v>372</v>
      </c>
      <c r="C106" s="39"/>
      <c r="D106" s="40">
        <v>30</v>
      </c>
      <c r="E106" s="40">
        <v>100</v>
      </c>
      <c r="F106" s="41">
        <v>0.02</v>
      </c>
      <c r="G106" s="41">
        <v>0.3</v>
      </c>
      <c r="H106" s="39" t="s">
        <v>121</v>
      </c>
      <c r="I106" s="39" t="s">
        <v>122</v>
      </c>
      <c r="J106" s="39" t="s">
        <v>198</v>
      </c>
      <c r="K106" s="40">
        <v>337.5</v>
      </c>
      <c r="L106" s="40">
        <v>5</v>
      </c>
      <c r="M106" s="40">
        <v>8</v>
      </c>
      <c r="N106" s="59">
        <v>5.235602094240837E-2</v>
      </c>
      <c r="O106" s="43">
        <v>9306</v>
      </c>
      <c r="P106" s="40">
        <v>7853</v>
      </c>
      <c r="Q106" s="39" t="s">
        <v>181</v>
      </c>
      <c r="R106" s="40">
        <v>22.5</v>
      </c>
      <c r="S106" s="39" t="s">
        <v>181</v>
      </c>
      <c r="T106" s="39" t="s">
        <v>125</v>
      </c>
      <c r="U106" s="40">
        <v>360</v>
      </c>
      <c r="V106" s="40">
        <v>45</v>
      </c>
      <c r="W106" s="40">
        <v>45</v>
      </c>
      <c r="X106" s="40">
        <v>-1.1021457184401395E-14</v>
      </c>
      <c r="Y106" s="40">
        <v>-11.89</v>
      </c>
      <c r="Z106" s="40">
        <v>0</v>
      </c>
      <c r="AA106" s="40">
        <v>18.150000000000002</v>
      </c>
      <c r="AB106" s="40">
        <v>90</v>
      </c>
      <c r="AC106" s="40">
        <v>32</v>
      </c>
      <c r="AD106" s="40">
        <v>0</v>
      </c>
      <c r="AE106" s="40">
        <v>90</v>
      </c>
      <c r="AF106" s="40">
        <v>3</v>
      </c>
      <c r="AG106" s="44" t="s">
        <v>373</v>
      </c>
      <c r="AH106" s="40">
        <f>VLOOKUP($A106,'[4]Script-VRA-Script'!$A$12:$AF$515,27,FALSE)</f>
        <v>5</v>
      </c>
      <c r="AI106" s="40">
        <f>VLOOKUP($A106,'[4]Script-VRA-Script'!$A$12:$AF$515,28,FALSE)</f>
        <v>2</v>
      </c>
      <c r="AJ106" s="45">
        <f>VLOOKUP($A106,'[4]Script-VRA-Script'!$A$12:$AF$515,29,FALSE)</f>
        <v>8.9285714285714288E-2</v>
      </c>
      <c r="AK106" s="39">
        <f t="shared" si="2"/>
        <v>500</v>
      </c>
      <c r="AL106" s="44" t="s">
        <v>373</v>
      </c>
    </row>
    <row r="107" spans="1:38" x14ac:dyDescent="0.25">
      <c r="A107" s="37">
        <v>286</v>
      </c>
      <c r="B107" s="38" t="s">
        <v>374</v>
      </c>
      <c r="C107" s="39"/>
      <c r="D107" s="40">
        <v>30</v>
      </c>
      <c r="E107" s="40">
        <v>100</v>
      </c>
      <c r="F107" s="41">
        <v>0.02</v>
      </c>
      <c r="G107" s="41">
        <v>0.3</v>
      </c>
      <c r="H107" s="39" t="s">
        <v>121</v>
      </c>
      <c r="I107" s="39" t="s">
        <v>122</v>
      </c>
      <c r="J107" s="39" t="s">
        <v>198</v>
      </c>
      <c r="K107" s="40">
        <v>337.5</v>
      </c>
      <c r="L107" s="40">
        <v>5</v>
      </c>
      <c r="M107" s="40">
        <v>8</v>
      </c>
      <c r="N107" s="59">
        <v>5.235602094240837E-2</v>
      </c>
      <c r="O107" s="43">
        <v>9306</v>
      </c>
      <c r="P107" s="40">
        <v>8382.3000000000011</v>
      </c>
      <c r="Q107" s="39" t="s">
        <v>181</v>
      </c>
      <c r="R107" s="40">
        <v>22.5</v>
      </c>
      <c r="S107" s="39" t="s">
        <v>181</v>
      </c>
      <c r="T107" s="39" t="s">
        <v>125</v>
      </c>
      <c r="U107" s="40">
        <v>360</v>
      </c>
      <c r="V107" s="40">
        <v>45</v>
      </c>
      <c r="W107" s="40">
        <v>45</v>
      </c>
      <c r="X107" s="40">
        <v>-1.1021457184401395E-14</v>
      </c>
      <c r="Y107" s="40">
        <v>-11.89</v>
      </c>
      <c r="Z107" s="40">
        <v>0</v>
      </c>
      <c r="AA107" s="40">
        <v>18.150000000000002</v>
      </c>
      <c r="AB107" s="40">
        <v>90</v>
      </c>
      <c r="AC107" s="40">
        <v>32</v>
      </c>
      <c r="AD107" s="40">
        <v>0</v>
      </c>
      <c r="AE107" s="40">
        <v>90</v>
      </c>
      <c r="AF107" s="40">
        <v>3</v>
      </c>
      <c r="AG107" s="44" t="s">
        <v>375</v>
      </c>
      <c r="AH107" s="40">
        <f>VLOOKUP($A107,'[4]Script-VRA-Script'!$A$12:$AF$515,27,FALSE)</f>
        <v>5</v>
      </c>
      <c r="AI107" s="40">
        <f>VLOOKUP($A107,'[4]Script-VRA-Script'!$A$12:$AF$515,28,FALSE)</f>
        <v>2</v>
      </c>
      <c r="AJ107" s="45">
        <f>VLOOKUP($A107,'[4]Script-VRA-Script'!$A$12:$AF$515,29,FALSE)</f>
        <v>8.9285714285714288E-2</v>
      </c>
      <c r="AK107" s="39">
        <f t="shared" si="2"/>
        <v>500</v>
      </c>
      <c r="AL107" s="44" t="s">
        <v>375</v>
      </c>
    </row>
    <row r="108" spans="1:38" x14ac:dyDescent="0.25">
      <c r="A108" s="37">
        <v>294</v>
      </c>
      <c r="B108" s="38" t="s">
        <v>378</v>
      </c>
      <c r="C108" s="39"/>
      <c r="D108" s="40">
        <v>30</v>
      </c>
      <c r="E108" s="40">
        <v>100</v>
      </c>
      <c r="F108" s="41">
        <v>0.02</v>
      </c>
      <c r="G108" s="41">
        <v>0.3</v>
      </c>
      <c r="H108" s="39" t="s">
        <v>121</v>
      </c>
      <c r="I108" s="39" t="s">
        <v>122</v>
      </c>
      <c r="J108" s="39" t="s">
        <v>173</v>
      </c>
      <c r="K108" s="40">
        <v>112.5</v>
      </c>
      <c r="L108" s="40">
        <v>2.7</v>
      </c>
      <c r="M108" s="40">
        <v>8</v>
      </c>
      <c r="N108" s="59">
        <v>8.1103000811030002E-2</v>
      </c>
      <c r="O108" s="43">
        <v>9306</v>
      </c>
      <c r="P108" s="40">
        <v>6385.6</v>
      </c>
      <c r="Q108" s="39" t="s">
        <v>143</v>
      </c>
      <c r="R108" s="40">
        <v>67.5</v>
      </c>
      <c r="S108" s="39" t="s">
        <v>143</v>
      </c>
      <c r="T108" s="39" t="s">
        <v>125</v>
      </c>
      <c r="U108" s="40">
        <v>90</v>
      </c>
      <c r="V108" s="40">
        <v>45</v>
      </c>
      <c r="W108" s="40">
        <v>2.7553642961003488E-15</v>
      </c>
      <c r="X108" s="40">
        <v>45</v>
      </c>
      <c r="Y108" s="40">
        <v>-11.89</v>
      </c>
      <c r="Z108" s="40">
        <v>0</v>
      </c>
      <c r="AA108" s="40">
        <v>18.150000000000002</v>
      </c>
      <c r="AB108" s="40">
        <v>90</v>
      </c>
      <c r="AC108" s="40">
        <v>32</v>
      </c>
      <c r="AD108" s="40">
        <v>0</v>
      </c>
      <c r="AE108" s="40">
        <v>90</v>
      </c>
      <c r="AF108" s="40">
        <v>3</v>
      </c>
      <c r="AG108" s="44" t="s">
        <v>379</v>
      </c>
      <c r="AH108" s="40">
        <f>VLOOKUP($A108,'[4]Script-VRA-Script'!$A$12:$AF$515,27,FALSE)</f>
        <v>2.7</v>
      </c>
      <c r="AI108" s="40">
        <f>VLOOKUP($A108,'[4]Script-VRA-Script'!$A$12:$AF$515,28,FALSE)</f>
        <v>2</v>
      </c>
      <c r="AJ108" s="45">
        <f>VLOOKUP($A108,'[4]Script-VRA-Script'!$A$12:$AF$515,29,FALSE)</f>
        <v>0.13550135501355015</v>
      </c>
      <c r="AK108" s="39">
        <f t="shared" si="2"/>
        <v>500</v>
      </c>
      <c r="AL108" s="44" t="s">
        <v>379</v>
      </c>
    </row>
    <row r="109" spans="1:38" x14ac:dyDescent="0.25">
      <c r="A109" s="37">
        <v>294</v>
      </c>
      <c r="B109" s="38" t="s">
        <v>380</v>
      </c>
      <c r="C109" s="39"/>
      <c r="D109" s="40">
        <v>30</v>
      </c>
      <c r="E109" s="40">
        <v>100</v>
      </c>
      <c r="F109" s="41">
        <v>0.02</v>
      </c>
      <c r="G109" s="41">
        <v>0.3</v>
      </c>
      <c r="H109" s="39" t="s">
        <v>121</v>
      </c>
      <c r="I109" s="39" t="s">
        <v>122</v>
      </c>
      <c r="J109" s="39" t="s">
        <v>173</v>
      </c>
      <c r="K109" s="40">
        <v>112.5</v>
      </c>
      <c r="L109" s="40">
        <v>2.7</v>
      </c>
      <c r="M109" s="40">
        <v>8</v>
      </c>
      <c r="N109" s="59">
        <v>8.1103000811030002E-2</v>
      </c>
      <c r="O109" s="43">
        <v>9306</v>
      </c>
      <c r="P109" s="40">
        <v>7583.7000000000007</v>
      </c>
      <c r="Q109" s="39" t="s">
        <v>143</v>
      </c>
      <c r="R109" s="40">
        <v>67.5</v>
      </c>
      <c r="S109" s="39" t="s">
        <v>143</v>
      </c>
      <c r="T109" s="39" t="s">
        <v>125</v>
      </c>
      <c r="U109" s="40">
        <v>90</v>
      </c>
      <c r="V109" s="40">
        <v>45</v>
      </c>
      <c r="W109" s="40">
        <v>2.7553642961003488E-15</v>
      </c>
      <c r="X109" s="40">
        <v>45</v>
      </c>
      <c r="Y109" s="40">
        <v>-11.89</v>
      </c>
      <c r="Z109" s="40">
        <v>0</v>
      </c>
      <c r="AA109" s="40">
        <v>18.150000000000002</v>
      </c>
      <c r="AB109" s="40">
        <v>90</v>
      </c>
      <c r="AC109" s="40">
        <v>32</v>
      </c>
      <c r="AD109" s="40">
        <v>0</v>
      </c>
      <c r="AE109" s="40">
        <v>90</v>
      </c>
      <c r="AF109" s="40">
        <v>3</v>
      </c>
      <c r="AG109" s="44" t="s">
        <v>381</v>
      </c>
      <c r="AH109" s="40">
        <f>VLOOKUP($A109,'[4]Script-VRA-Script'!$A$12:$AF$515,27,FALSE)</f>
        <v>2.7</v>
      </c>
      <c r="AI109" s="40">
        <f>VLOOKUP($A109,'[4]Script-VRA-Script'!$A$12:$AF$515,28,FALSE)</f>
        <v>2</v>
      </c>
      <c r="AJ109" s="45">
        <f>VLOOKUP($A109,'[4]Script-VRA-Script'!$A$12:$AF$515,29,FALSE)</f>
        <v>0.13550135501355015</v>
      </c>
      <c r="AK109" s="39">
        <f t="shared" si="2"/>
        <v>500</v>
      </c>
      <c r="AL109" s="44" t="s">
        <v>381</v>
      </c>
    </row>
    <row r="110" spans="1:38" x14ac:dyDescent="0.25">
      <c r="A110" s="37">
        <v>296</v>
      </c>
      <c r="B110" s="38" t="s">
        <v>382</v>
      </c>
      <c r="C110" s="39"/>
      <c r="D110" s="40">
        <v>30</v>
      </c>
      <c r="E110" s="40">
        <v>100</v>
      </c>
      <c r="F110" s="41">
        <v>0.02</v>
      </c>
      <c r="G110" s="41">
        <v>0.3</v>
      </c>
      <c r="H110" s="39" t="s">
        <v>121</v>
      </c>
      <c r="I110" s="39" t="s">
        <v>122</v>
      </c>
      <c r="J110" s="39" t="s">
        <v>173</v>
      </c>
      <c r="K110" s="40">
        <v>112.5</v>
      </c>
      <c r="L110" s="40">
        <v>2.7</v>
      </c>
      <c r="M110" s="40">
        <v>8</v>
      </c>
      <c r="N110" s="59">
        <v>6.6357000663570004E-2</v>
      </c>
      <c r="O110" s="43">
        <v>9306</v>
      </c>
      <c r="P110" s="40">
        <v>6663.4000000000005</v>
      </c>
      <c r="Q110" s="39" t="s">
        <v>143</v>
      </c>
      <c r="R110" s="40">
        <v>67.5</v>
      </c>
      <c r="S110" s="39" t="s">
        <v>143</v>
      </c>
      <c r="T110" s="39" t="s">
        <v>125</v>
      </c>
      <c r="U110" s="40">
        <v>90</v>
      </c>
      <c r="V110" s="40">
        <v>45</v>
      </c>
      <c r="W110" s="40">
        <v>2.7553642961003488E-15</v>
      </c>
      <c r="X110" s="40">
        <v>45</v>
      </c>
      <c r="Y110" s="40">
        <v>-11.89</v>
      </c>
      <c r="Z110" s="40">
        <v>0</v>
      </c>
      <c r="AA110" s="40">
        <v>18.150000000000002</v>
      </c>
      <c r="AB110" s="40">
        <v>90</v>
      </c>
      <c r="AC110" s="40">
        <v>32</v>
      </c>
      <c r="AD110" s="40">
        <v>0</v>
      </c>
      <c r="AE110" s="40">
        <v>90</v>
      </c>
      <c r="AF110" s="40">
        <v>3</v>
      </c>
      <c r="AG110" s="44" t="s">
        <v>383</v>
      </c>
      <c r="AH110" s="40">
        <f>VLOOKUP($A110,'[4]Script-VRA-Script'!$A$12:$AF$515,27,FALSE)</f>
        <v>2.7</v>
      </c>
      <c r="AI110" s="40">
        <f>VLOOKUP($A110,'[4]Script-VRA-Script'!$A$12:$AF$515,28,FALSE)</f>
        <v>2</v>
      </c>
      <c r="AJ110" s="45">
        <f>VLOOKUP($A110,'[4]Script-VRA-Script'!$A$12:$AF$515,29,FALSE)</f>
        <v>0.11086474501108648</v>
      </c>
      <c r="AK110" s="39">
        <f t="shared" si="2"/>
        <v>500</v>
      </c>
      <c r="AL110" s="44" t="s">
        <v>383</v>
      </c>
    </row>
    <row r="111" spans="1:38" x14ac:dyDescent="0.25">
      <c r="A111" s="37">
        <v>296</v>
      </c>
      <c r="B111" s="38" t="s">
        <v>384</v>
      </c>
      <c r="C111" s="39"/>
      <c r="D111" s="40">
        <v>30</v>
      </c>
      <c r="E111" s="40">
        <v>100</v>
      </c>
      <c r="F111" s="41">
        <v>0.02</v>
      </c>
      <c r="G111" s="41">
        <v>0.3</v>
      </c>
      <c r="H111" s="39" t="s">
        <v>121</v>
      </c>
      <c r="I111" s="39" t="s">
        <v>122</v>
      </c>
      <c r="J111" s="39" t="s">
        <v>173</v>
      </c>
      <c r="K111" s="40">
        <v>112.5</v>
      </c>
      <c r="L111" s="40">
        <v>2.7</v>
      </c>
      <c r="M111" s="40">
        <v>8</v>
      </c>
      <c r="N111" s="59">
        <v>6.6357000663570004E-2</v>
      </c>
      <c r="O111" s="43">
        <v>9306</v>
      </c>
      <c r="P111" s="40">
        <v>10040.6</v>
      </c>
      <c r="Q111" s="39" t="s">
        <v>143</v>
      </c>
      <c r="R111" s="40">
        <v>67.5</v>
      </c>
      <c r="S111" s="39" t="s">
        <v>143</v>
      </c>
      <c r="T111" s="39" t="s">
        <v>125</v>
      </c>
      <c r="U111" s="40">
        <v>90</v>
      </c>
      <c r="V111" s="40">
        <v>45</v>
      </c>
      <c r="W111" s="40">
        <v>2.7553642961003488E-15</v>
      </c>
      <c r="X111" s="40">
        <v>45</v>
      </c>
      <c r="Y111" s="40">
        <v>-11.89</v>
      </c>
      <c r="Z111" s="40">
        <v>0</v>
      </c>
      <c r="AA111" s="40">
        <v>18.150000000000002</v>
      </c>
      <c r="AB111" s="40">
        <v>90</v>
      </c>
      <c r="AC111" s="40">
        <v>32</v>
      </c>
      <c r="AD111" s="40">
        <v>0</v>
      </c>
      <c r="AE111" s="40">
        <v>90</v>
      </c>
      <c r="AF111" s="40">
        <v>3</v>
      </c>
      <c r="AG111" s="44" t="s">
        <v>385</v>
      </c>
      <c r="AH111" s="40">
        <f>VLOOKUP($A111,'[4]Script-VRA-Script'!$A$12:$AF$515,27,FALSE)</f>
        <v>2.7</v>
      </c>
      <c r="AI111" s="40">
        <f>VLOOKUP($A111,'[4]Script-VRA-Script'!$A$12:$AF$515,28,FALSE)</f>
        <v>2</v>
      </c>
      <c r="AJ111" s="45">
        <f>VLOOKUP($A111,'[4]Script-VRA-Script'!$A$12:$AF$515,29,FALSE)</f>
        <v>0.11086474501108648</v>
      </c>
      <c r="AK111" s="39">
        <f t="shared" si="2"/>
        <v>500</v>
      </c>
      <c r="AL111" s="44" t="s">
        <v>385</v>
      </c>
    </row>
    <row r="112" spans="1:38" x14ac:dyDescent="0.25">
      <c r="A112" s="37">
        <v>298</v>
      </c>
      <c r="B112" s="38" t="s">
        <v>388</v>
      </c>
      <c r="C112" s="39"/>
      <c r="D112" s="40">
        <v>30</v>
      </c>
      <c r="E112" s="40">
        <v>100</v>
      </c>
      <c r="F112" s="41">
        <v>0.02</v>
      </c>
      <c r="G112" s="41">
        <v>0.3</v>
      </c>
      <c r="H112" s="39" t="s">
        <v>121</v>
      </c>
      <c r="I112" s="39" t="s">
        <v>122</v>
      </c>
      <c r="J112" s="39" t="s">
        <v>144</v>
      </c>
      <c r="K112" s="40">
        <v>67.5</v>
      </c>
      <c r="L112" s="40">
        <v>2.7</v>
      </c>
      <c r="M112" s="40">
        <v>8</v>
      </c>
      <c r="N112" s="59">
        <v>7.2992700729927015E-2</v>
      </c>
      <c r="O112" s="43">
        <v>9306</v>
      </c>
      <c r="P112" s="40">
        <v>8008</v>
      </c>
      <c r="Q112" s="39" t="s">
        <v>172</v>
      </c>
      <c r="R112" s="40">
        <v>112.5</v>
      </c>
      <c r="S112" s="39" t="s">
        <v>172</v>
      </c>
      <c r="T112" s="39" t="s">
        <v>165</v>
      </c>
      <c r="U112" s="40">
        <v>90</v>
      </c>
      <c r="V112" s="40">
        <v>45</v>
      </c>
      <c r="W112" s="40">
        <v>2.7553642961003488E-15</v>
      </c>
      <c r="X112" s="40">
        <v>45</v>
      </c>
      <c r="Y112" s="40">
        <v>-24.5</v>
      </c>
      <c r="Z112" s="40">
        <v>0</v>
      </c>
      <c r="AA112" s="40">
        <v>18.150000000000002</v>
      </c>
      <c r="AB112" s="40">
        <v>90</v>
      </c>
      <c r="AC112" s="40">
        <v>32</v>
      </c>
      <c r="AD112" s="40">
        <v>0</v>
      </c>
      <c r="AE112" s="40">
        <v>90</v>
      </c>
      <c r="AF112" s="40">
        <v>3</v>
      </c>
      <c r="AG112" s="44" t="s">
        <v>389</v>
      </c>
      <c r="AH112" s="40">
        <f>VLOOKUP($A112,'[4]Script-VRA-Script'!$A$12:$AF$515,27,FALSE)</f>
        <v>2.7</v>
      </c>
      <c r="AI112" s="40">
        <f>VLOOKUP($A112,'[4]Script-VRA-Script'!$A$12:$AF$515,28,FALSE)</f>
        <v>2</v>
      </c>
      <c r="AJ112" s="45">
        <f>VLOOKUP($A112,'[4]Script-VRA-Script'!$A$12:$AF$515,29,FALSE)</f>
        <v>0.12195121951219513</v>
      </c>
      <c r="AK112" s="39">
        <f t="shared" si="2"/>
        <v>500</v>
      </c>
      <c r="AL112" s="44" t="s">
        <v>389</v>
      </c>
    </row>
    <row r="113" spans="1:38" x14ac:dyDescent="0.25">
      <c r="A113" s="37">
        <v>298</v>
      </c>
      <c r="B113" s="38" t="s">
        <v>390</v>
      </c>
      <c r="C113" s="39"/>
      <c r="D113" s="40">
        <v>30</v>
      </c>
      <c r="E113" s="40">
        <v>100</v>
      </c>
      <c r="F113" s="41">
        <v>0.02</v>
      </c>
      <c r="G113" s="41">
        <v>0.3</v>
      </c>
      <c r="H113" s="39" t="s">
        <v>121</v>
      </c>
      <c r="I113" s="39" t="s">
        <v>122</v>
      </c>
      <c r="J113" s="39" t="s">
        <v>144</v>
      </c>
      <c r="K113" s="40">
        <v>67.5</v>
      </c>
      <c r="L113" s="40">
        <v>2.7</v>
      </c>
      <c r="M113" s="40">
        <v>8</v>
      </c>
      <c r="N113" s="59">
        <v>7.2992700729927015E-2</v>
      </c>
      <c r="O113" s="43">
        <v>9306</v>
      </c>
      <c r="P113" s="40">
        <v>9682.2000000000007</v>
      </c>
      <c r="Q113" s="39" t="s">
        <v>172</v>
      </c>
      <c r="R113" s="40">
        <v>112.5</v>
      </c>
      <c r="S113" s="39" t="s">
        <v>172</v>
      </c>
      <c r="T113" s="39" t="s">
        <v>165</v>
      </c>
      <c r="U113" s="40">
        <v>90</v>
      </c>
      <c r="V113" s="40">
        <v>45</v>
      </c>
      <c r="W113" s="40">
        <v>2.7553642961003488E-15</v>
      </c>
      <c r="X113" s="40">
        <v>45</v>
      </c>
      <c r="Y113" s="40">
        <v>-24.5</v>
      </c>
      <c r="Z113" s="40">
        <v>0</v>
      </c>
      <c r="AA113" s="40">
        <v>18.150000000000002</v>
      </c>
      <c r="AB113" s="40">
        <v>90</v>
      </c>
      <c r="AC113" s="40">
        <v>32</v>
      </c>
      <c r="AD113" s="40">
        <v>0</v>
      </c>
      <c r="AE113" s="40">
        <v>90</v>
      </c>
      <c r="AF113" s="40">
        <v>3</v>
      </c>
      <c r="AG113" s="44" t="s">
        <v>391</v>
      </c>
      <c r="AH113" s="40">
        <f>VLOOKUP($A113,'[4]Script-VRA-Script'!$A$12:$AF$515,27,FALSE)</f>
        <v>2.7</v>
      </c>
      <c r="AI113" s="40">
        <f>VLOOKUP($A113,'[4]Script-VRA-Script'!$A$12:$AF$515,28,FALSE)</f>
        <v>2</v>
      </c>
      <c r="AJ113" s="45">
        <f>VLOOKUP($A113,'[4]Script-VRA-Script'!$A$12:$AF$515,29,FALSE)</f>
        <v>0.12195121951219513</v>
      </c>
      <c r="AK113" s="39">
        <f t="shared" si="2"/>
        <v>500</v>
      </c>
      <c r="AL113" s="44" t="s">
        <v>391</v>
      </c>
    </row>
    <row r="114" spans="1:38" x14ac:dyDescent="0.25">
      <c r="A114" s="37">
        <v>305</v>
      </c>
      <c r="B114" s="38" t="s">
        <v>392</v>
      </c>
      <c r="C114" s="39"/>
      <c r="D114" s="40">
        <v>30</v>
      </c>
      <c r="E114" s="40">
        <v>100</v>
      </c>
      <c r="F114" s="41">
        <v>0.02</v>
      </c>
      <c r="G114" s="41">
        <v>0.3</v>
      </c>
      <c r="H114" s="39" t="s">
        <v>121</v>
      </c>
      <c r="I114" s="39" t="s">
        <v>122</v>
      </c>
      <c r="J114" s="39" t="s">
        <v>144</v>
      </c>
      <c r="K114" s="40">
        <v>67.5</v>
      </c>
      <c r="L114" s="40">
        <v>2.7</v>
      </c>
      <c r="M114" s="40">
        <v>8</v>
      </c>
      <c r="N114" s="59">
        <v>6.6357000663570004E-2</v>
      </c>
      <c r="O114" s="43">
        <v>9306</v>
      </c>
      <c r="P114" s="40">
        <v>6654.9000000000005</v>
      </c>
      <c r="Q114" s="39" t="s">
        <v>172</v>
      </c>
      <c r="R114" s="40">
        <v>112.5</v>
      </c>
      <c r="S114" s="39" t="s">
        <v>172</v>
      </c>
      <c r="T114" s="39" t="s">
        <v>125</v>
      </c>
      <c r="U114" s="40">
        <v>90</v>
      </c>
      <c r="V114" s="40">
        <v>45</v>
      </c>
      <c r="W114" s="40">
        <v>2.7553642961003488E-15</v>
      </c>
      <c r="X114" s="40">
        <v>45</v>
      </c>
      <c r="Y114" s="40">
        <v>-11.89</v>
      </c>
      <c r="Z114" s="40">
        <v>0</v>
      </c>
      <c r="AA114" s="40">
        <v>18.150000000000002</v>
      </c>
      <c r="AB114" s="40">
        <v>90</v>
      </c>
      <c r="AC114" s="40">
        <v>32</v>
      </c>
      <c r="AD114" s="40">
        <v>0</v>
      </c>
      <c r="AE114" s="40">
        <v>90</v>
      </c>
      <c r="AF114" s="40">
        <v>3</v>
      </c>
      <c r="AG114" s="44" t="s">
        <v>393</v>
      </c>
      <c r="AH114" s="40">
        <f>VLOOKUP($A114,'[4]Script-VRA-Script'!$A$12:$AF$515,27,FALSE)</f>
        <v>2.7</v>
      </c>
      <c r="AI114" s="40">
        <f>VLOOKUP($A114,'[4]Script-VRA-Script'!$A$12:$AF$515,28,FALSE)</f>
        <v>2</v>
      </c>
      <c r="AJ114" s="45">
        <f>VLOOKUP($A114,'[4]Script-VRA-Script'!$A$12:$AF$515,29,FALSE)</f>
        <v>0.11086474501108648</v>
      </c>
      <c r="AK114" s="39">
        <f t="shared" si="2"/>
        <v>500</v>
      </c>
      <c r="AL114" s="44" t="s">
        <v>393</v>
      </c>
    </row>
    <row r="115" spans="1:38" x14ac:dyDescent="0.25">
      <c r="A115" s="37">
        <v>305</v>
      </c>
      <c r="B115" s="38" t="s">
        <v>394</v>
      </c>
      <c r="C115" s="39"/>
      <c r="D115" s="40">
        <v>30</v>
      </c>
      <c r="E115" s="40">
        <v>100</v>
      </c>
      <c r="F115" s="41">
        <v>0.02</v>
      </c>
      <c r="G115" s="41">
        <v>0.3</v>
      </c>
      <c r="H115" s="39" t="s">
        <v>121</v>
      </c>
      <c r="I115" s="39" t="s">
        <v>122</v>
      </c>
      <c r="J115" s="39" t="s">
        <v>144</v>
      </c>
      <c r="K115" s="40">
        <v>67.5</v>
      </c>
      <c r="L115" s="40">
        <v>2.7</v>
      </c>
      <c r="M115" s="40">
        <v>8</v>
      </c>
      <c r="N115" s="59">
        <v>6.6357000663570004E-2</v>
      </c>
      <c r="O115" s="43">
        <v>9306</v>
      </c>
      <c r="P115" s="40">
        <v>10040.5</v>
      </c>
      <c r="Q115" s="39" t="s">
        <v>172</v>
      </c>
      <c r="R115" s="40">
        <v>112.5</v>
      </c>
      <c r="S115" s="39" t="s">
        <v>172</v>
      </c>
      <c r="T115" s="39" t="s">
        <v>125</v>
      </c>
      <c r="U115" s="40">
        <v>90</v>
      </c>
      <c r="V115" s="40">
        <v>45</v>
      </c>
      <c r="W115" s="40">
        <v>2.7553642961003488E-15</v>
      </c>
      <c r="X115" s="40">
        <v>45</v>
      </c>
      <c r="Y115" s="40">
        <v>-11.89</v>
      </c>
      <c r="Z115" s="40">
        <v>0</v>
      </c>
      <c r="AA115" s="40">
        <v>18.150000000000002</v>
      </c>
      <c r="AB115" s="40">
        <v>90</v>
      </c>
      <c r="AC115" s="40">
        <v>32</v>
      </c>
      <c r="AD115" s="40">
        <v>0</v>
      </c>
      <c r="AE115" s="40">
        <v>90</v>
      </c>
      <c r="AF115" s="40">
        <v>3</v>
      </c>
      <c r="AG115" s="44" t="s">
        <v>395</v>
      </c>
      <c r="AH115" s="40">
        <f>VLOOKUP($A115,'[4]Script-VRA-Script'!$A$12:$AF$515,27,FALSE)</f>
        <v>2.7</v>
      </c>
      <c r="AI115" s="40">
        <f>VLOOKUP($A115,'[4]Script-VRA-Script'!$A$12:$AF$515,28,FALSE)</f>
        <v>2</v>
      </c>
      <c r="AJ115" s="45">
        <f>VLOOKUP($A115,'[4]Script-VRA-Script'!$A$12:$AF$515,29,FALSE)</f>
        <v>0.11086474501108648</v>
      </c>
      <c r="AK115" s="39">
        <f t="shared" si="2"/>
        <v>500</v>
      </c>
      <c r="AL115" s="44" t="s">
        <v>395</v>
      </c>
    </row>
    <row r="116" spans="1:38" x14ac:dyDescent="0.25">
      <c r="A116" s="37">
        <v>307</v>
      </c>
      <c r="B116" s="38" t="s">
        <v>398</v>
      </c>
      <c r="C116" s="39"/>
      <c r="D116" s="40">
        <v>30</v>
      </c>
      <c r="E116" s="40">
        <v>100</v>
      </c>
      <c r="F116" s="41">
        <v>0.02</v>
      </c>
      <c r="G116" s="41">
        <v>0.3</v>
      </c>
      <c r="H116" s="39" t="s">
        <v>121</v>
      </c>
      <c r="I116" s="39" t="s">
        <v>122</v>
      </c>
      <c r="J116" s="39" t="s">
        <v>154</v>
      </c>
      <c r="K116" s="40">
        <v>292.5</v>
      </c>
      <c r="L116" s="40">
        <v>2.7</v>
      </c>
      <c r="M116" s="40">
        <v>8</v>
      </c>
      <c r="N116" s="59">
        <v>7.2992700729927015E-2</v>
      </c>
      <c r="O116" s="43">
        <v>9306</v>
      </c>
      <c r="P116" s="40">
        <v>9675.7000000000007</v>
      </c>
      <c r="Q116" s="39" t="s">
        <v>123</v>
      </c>
      <c r="R116" s="40">
        <v>247.5</v>
      </c>
      <c r="S116" s="39" t="s">
        <v>123</v>
      </c>
      <c r="T116" s="39" t="s">
        <v>165</v>
      </c>
      <c r="U116" s="40">
        <v>270</v>
      </c>
      <c r="V116" s="40">
        <v>45</v>
      </c>
      <c r="W116" s="40">
        <v>-8.2660928883010465E-15</v>
      </c>
      <c r="X116" s="40">
        <v>-45</v>
      </c>
      <c r="Y116" s="40">
        <v>-24.5</v>
      </c>
      <c r="Z116" s="40">
        <v>0</v>
      </c>
      <c r="AA116" s="40">
        <v>18.150000000000002</v>
      </c>
      <c r="AB116" s="40">
        <v>90</v>
      </c>
      <c r="AC116" s="40">
        <v>32</v>
      </c>
      <c r="AD116" s="40">
        <v>0</v>
      </c>
      <c r="AE116" s="40">
        <v>90</v>
      </c>
      <c r="AF116" s="40">
        <v>3</v>
      </c>
      <c r="AG116" s="44" t="s">
        <v>399</v>
      </c>
      <c r="AH116" s="40">
        <f>VLOOKUP($A116,'[4]Script-VRA-Script'!$A$12:$AF$515,27,FALSE)</f>
        <v>2.7</v>
      </c>
      <c r="AI116" s="40">
        <f>VLOOKUP($A116,'[4]Script-VRA-Script'!$A$12:$AF$515,28,FALSE)</f>
        <v>2</v>
      </c>
      <c r="AJ116" s="45">
        <f>VLOOKUP($A116,'[4]Script-VRA-Script'!$A$12:$AF$515,29,FALSE)</f>
        <v>0.12195121951219513</v>
      </c>
      <c r="AK116" s="39">
        <f t="shared" si="2"/>
        <v>500</v>
      </c>
      <c r="AL116" s="44" t="s">
        <v>399</v>
      </c>
    </row>
    <row r="117" spans="1:38" x14ac:dyDescent="0.25">
      <c r="A117" s="37">
        <v>314</v>
      </c>
      <c r="B117" s="38" t="s">
        <v>400</v>
      </c>
      <c r="C117" s="39"/>
      <c r="D117" s="40">
        <v>30</v>
      </c>
      <c r="E117" s="40">
        <v>100</v>
      </c>
      <c r="F117" s="41">
        <v>0.02</v>
      </c>
      <c r="G117" s="41">
        <v>0.3</v>
      </c>
      <c r="H117" s="39" t="s">
        <v>121</v>
      </c>
      <c r="I117" s="39" t="s">
        <v>122</v>
      </c>
      <c r="J117" s="39" t="s">
        <v>154</v>
      </c>
      <c r="K117" s="40">
        <v>292.5</v>
      </c>
      <c r="L117" s="40">
        <v>2.7</v>
      </c>
      <c r="M117" s="40">
        <v>8</v>
      </c>
      <c r="N117" s="59">
        <v>6.6357000663570004E-2</v>
      </c>
      <c r="O117" s="43">
        <v>9306</v>
      </c>
      <c r="P117" s="40">
        <v>6655</v>
      </c>
      <c r="Q117" s="39" t="s">
        <v>123</v>
      </c>
      <c r="R117" s="40">
        <v>247.5</v>
      </c>
      <c r="S117" s="39" t="s">
        <v>123</v>
      </c>
      <c r="T117" s="39" t="s">
        <v>125</v>
      </c>
      <c r="U117" s="40">
        <v>270</v>
      </c>
      <c r="V117" s="40">
        <v>45</v>
      </c>
      <c r="W117" s="40">
        <v>-8.2660928883010465E-15</v>
      </c>
      <c r="X117" s="40">
        <v>-45</v>
      </c>
      <c r="Y117" s="40">
        <v>-11.89</v>
      </c>
      <c r="Z117" s="40">
        <v>0</v>
      </c>
      <c r="AA117" s="40">
        <v>18.150000000000002</v>
      </c>
      <c r="AB117" s="40">
        <v>90</v>
      </c>
      <c r="AC117" s="40">
        <v>32</v>
      </c>
      <c r="AD117" s="40">
        <v>0</v>
      </c>
      <c r="AE117" s="40">
        <v>90</v>
      </c>
      <c r="AF117" s="40">
        <v>3</v>
      </c>
      <c r="AG117" s="44" t="s">
        <v>401</v>
      </c>
      <c r="AH117" s="40">
        <f>VLOOKUP($A117,'[4]Script-VRA-Script'!$A$12:$AF$515,27,FALSE)</f>
        <v>2.7</v>
      </c>
      <c r="AI117" s="40">
        <f>VLOOKUP($A117,'[4]Script-VRA-Script'!$A$12:$AF$515,28,FALSE)</f>
        <v>2</v>
      </c>
      <c r="AJ117" s="45">
        <f>VLOOKUP($A117,'[4]Script-VRA-Script'!$A$12:$AF$515,29,FALSE)</f>
        <v>0.11086474501108648</v>
      </c>
      <c r="AK117" s="39">
        <f t="shared" si="2"/>
        <v>500</v>
      </c>
      <c r="AL117" s="44" t="s">
        <v>401</v>
      </c>
    </row>
    <row r="118" spans="1:38" x14ac:dyDescent="0.25">
      <c r="A118" s="37">
        <v>314</v>
      </c>
      <c r="B118" s="38" t="s">
        <v>402</v>
      </c>
      <c r="C118" s="39"/>
      <c r="D118" s="40">
        <v>30</v>
      </c>
      <c r="E118" s="40">
        <v>100</v>
      </c>
      <c r="F118" s="41">
        <v>0.02</v>
      </c>
      <c r="G118" s="41">
        <v>0.3</v>
      </c>
      <c r="H118" s="39" t="s">
        <v>121</v>
      </c>
      <c r="I118" s="39" t="s">
        <v>122</v>
      </c>
      <c r="J118" s="39" t="s">
        <v>154</v>
      </c>
      <c r="K118" s="40">
        <v>292.5</v>
      </c>
      <c r="L118" s="40">
        <v>2.7</v>
      </c>
      <c r="M118" s="40">
        <v>8</v>
      </c>
      <c r="N118" s="59">
        <v>6.6357000663570004E-2</v>
      </c>
      <c r="O118" s="43">
        <v>9306</v>
      </c>
      <c r="P118" s="40">
        <v>10040.5</v>
      </c>
      <c r="Q118" s="39" t="s">
        <v>123</v>
      </c>
      <c r="R118" s="40">
        <v>247.5</v>
      </c>
      <c r="S118" s="39" t="s">
        <v>123</v>
      </c>
      <c r="T118" s="39" t="s">
        <v>125</v>
      </c>
      <c r="U118" s="40">
        <v>270</v>
      </c>
      <c r="V118" s="40">
        <v>45</v>
      </c>
      <c r="W118" s="40">
        <v>-8.2660928883010465E-15</v>
      </c>
      <c r="X118" s="40">
        <v>-45</v>
      </c>
      <c r="Y118" s="40">
        <v>-11.89</v>
      </c>
      <c r="Z118" s="40">
        <v>0</v>
      </c>
      <c r="AA118" s="40">
        <v>18.150000000000002</v>
      </c>
      <c r="AB118" s="40">
        <v>90</v>
      </c>
      <c r="AC118" s="40">
        <v>32</v>
      </c>
      <c r="AD118" s="40">
        <v>0</v>
      </c>
      <c r="AE118" s="40">
        <v>90</v>
      </c>
      <c r="AF118" s="40">
        <v>3</v>
      </c>
      <c r="AG118" s="44" t="s">
        <v>403</v>
      </c>
      <c r="AH118" s="40">
        <f>VLOOKUP($A118,'[4]Script-VRA-Script'!$A$12:$AF$515,27,FALSE)</f>
        <v>2.7</v>
      </c>
      <c r="AI118" s="40">
        <f>VLOOKUP($A118,'[4]Script-VRA-Script'!$A$12:$AF$515,28,FALSE)</f>
        <v>2</v>
      </c>
      <c r="AJ118" s="45">
        <f>VLOOKUP($A118,'[4]Script-VRA-Script'!$A$12:$AF$515,29,FALSE)</f>
        <v>0.11086474501108648</v>
      </c>
      <c r="AK118" s="39">
        <f t="shared" si="2"/>
        <v>500</v>
      </c>
      <c r="AL118" s="44" t="s">
        <v>403</v>
      </c>
    </row>
    <row r="119" spans="1:38" x14ac:dyDescent="0.25">
      <c r="A119" s="37">
        <v>318</v>
      </c>
      <c r="B119" s="38" t="s">
        <v>406</v>
      </c>
      <c r="C119" s="39"/>
      <c r="D119" s="40">
        <v>30</v>
      </c>
      <c r="E119" s="40">
        <v>100</v>
      </c>
      <c r="F119" s="41">
        <v>0.02</v>
      </c>
      <c r="G119" s="41">
        <v>0.3</v>
      </c>
      <c r="H119" s="39" t="s">
        <v>121</v>
      </c>
      <c r="I119" s="39" t="s">
        <v>122</v>
      </c>
      <c r="J119" s="39" t="s">
        <v>124</v>
      </c>
      <c r="K119" s="40">
        <v>247.5</v>
      </c>
      <c r="L119" s="40">
        <v>2.7</v>
      </c>
      <c r="M119" s="40">
        <v>8</v>
      </c>
      <c r="N119" s="59">
        <v>8.1103000811030002E-2</v>
      </c>
      <c r="O119" s="43">
        <v>9306</v>
      </c>
      <c r="P119" s="40">
        <v>7578.9000000000005</v>
      </c>
      <c r="Q119" s="39" t="s">
        <v>153</v>
      </c>
      <c r="R119" s="40">
        <v>292.5</v>
      </c>
      <c r="S119" s="39" t="s">
        <v>153</v>
      </c>
      <c r="T119" s="39" t="s">
        <v>264</v>
      </c>
      <c r="U119" s="40">
        <v>270</v>
      </c>
      <c r="V119" s="40">
        <v>45</v>
      </c>
      <c r="W119" s="40">
        <v>-8.2660928883010465E-15</v>
      </c>
      <c r="X119" s="40">
        <v>-45</v>
      </c>
      <c r="Y119" s="40">
        <v>-18.149999999999999</v>
      </c>
      <c r="Z119" s="40">
        <v>0</v>
      </c>
      <c r="AA119" s="40">
        <v>18.150000000000002</v>
      </c>
      <c r="AB119" s="40">
        <v>90</v>
      </c>
      <c r="AC119" s="40">
        <v>32</v>
      </c>
      <c r="AD119" s="40">
        <v>0</v>
      </c>
      <c r="AE119" s="40">
        <v>90</v>
      </c>
      <c r="AF119" s="40">
        <v>3</v>
      </c>
      <c r="AG119" s="44" t="s">
        <v>407</v>
      </c>
      <c r="AH119" s="40">
        <f>VLOOKUP($A119,'[4]Script-VRA-Script'!$A$12:$AF$515,27,FALSE)</f>
        <v>2.7</v>
      </c>
      <c r="AI119" s="40">
        <f>VLOOKUP($A119,'[4]Script-VRA-Script'!$A$12:$AF$515,28,FALSE)</f>
        <v>2</v>
      </c>
      <c r="AJ119" s="45">
        <f>VLOOKUP($A119,'[4]Script-VRA-Script'!$A$12:$AF$515,29,FALSE)</f>
        <v>0.13550135501355015</v>
      </c>
      <c r="AK119" s="39">
        <f t="shared" si="2"/>
        <v>500</v>
      </c>
      <c r="AL119" s="44" t="s">
        <v>407</v>
      </c>
    </row>
    <row r="120" spans="1:38" x14ac:dyDescent="0.25">
      <c r="A120" s="37">
        <v>323</v>
      </c>
      <c r="B120" s="38" t="s">
        <v>410</v>
      </c>
      <c r="C120" s="39"/>
      <c r="D120" s="40">
        <v>30</v>
      </c>
      <c r="E120" s="40">
        <v>100</v>
      </c>
      <c r="F120" s="41">
        <v>0.02</v>
      </c>
      <c r="G120" s="41">
        <v>0.3</v>
      </c>
      <c r="H120" s="39" t="s">
        <v>121</v>
      </c>
      <c r="I120" s="39" t="s">
        <v>122</v>
      </c>
      <c r="J120" s="39" t="s">
        <v>124</v>
      </c>
      <c r="K120" s="40">
        <v>247.5</v>
      </c>
      <c r="L120" s="40">
        <v>2.7</v>
      </c>
      <c r="M120" s="40">
        <v>8</v>
      </c>
      <c r="N120" s="59">
        <v>6.6357000663570004E-2</v>
      </c>
      <c r="O120" s="43">
        <v>9306</v>
      </c>
      <c r="P120" s="40">
        <v>6655.7000000000007</v>
      </c>
      <c r="Q120" s="39" t="s">
        <v>153</v>
      </c>
      <c r="R120" s="40">
        <v>292.5</v>
      </c>
      <c r="S120" s="39" t="s">
        <v>153</v>
      </c>
      <c r="T120" s="39" t="s">
        <v>125</v>
      </c>
      <c r="U120" s="40">
        <v>270</v>
      </c>
      <c r="V120" s="40">
        <v>45</v>
      </c>
      <c r="W120" s="40">
        <v>-8.2660928883010465E-15</v>
      </c>
      <c r="X120" s="40">
        <v>-45</v>
      </c>
      <c r="Y120" s="40">
        <v>-11.89</v>
      </c>
      <c r="Z120" s="40">
        <v>0</v>
      </c>
      <c r="AA120" s="40">
        <v>18.150000000000002</v>
      </c>
      <c r="AB120" s="40">
        <v>90</v>
      </c>
      <c r="AC120" s="40">
        <v>32</v>
      </c>
      <c r="AD120" s="40">
        <v>0</v>
      </c>
      <c r="AE120" s="40">
        <v>90</v>
      </c>
      <c r="AF120" s="40">
        <v>3</v>
      </c>
      <c r="AG120" s="44" t="s">
        <v>411</v>
      </c>
      <c r="AH120" s="40">
        <f>VLOOKUP($A120,'[4]Script-VRA-Script'!$A$12:$AF$515,27,FALSE)</f>
        <v>2.7</v>
      </c>
      <c r="AI120" s="40">
        <f>VLOOKUP($A120,'[4]Script-VRA-Script'!$A$12:$AF$515,28,FALSE)</f>
        <v>2</v>
      </c>
      <c r="AJ120" s="45">
        <f>VLOOKUP($A120,'[4]Script-VRA-Script'!$A$12:$AF$515,29,FALSE)</f>
        <v>0.11086474501108648</v>
      </c>
      <c r="AK120" s="39">
        <f t="shared" si="2"/>
        <v>500</v>
      </c>
      <c r="AL120" s="44" t="s">
        <v>411</v>
      </c>
    </row>
    <row r="121" spans="1:38" x14ac:dyDescent="0.25">
      <c r="A121" s="37">
        <v>323</v>
      </c>
      <c r="B121" s="38" t="s">
        <v>412</v>
      </c>
      <c r="C121" s="39"/>
      <c r="D121" s="40">
        <v>30</v>
      </c>
      <c r="E121" s="40">
        <v>100</v>
      </c>
      <c r="F121" s="41">
        <v>0.02</v>
      </c>
      <c r="G121" s="41">
        <v>0.3</v>
      </c>
      <c r="H121" s="39" t="s">
        <v>121</v>
      </c>
      <c r="I121" s="39" t="s">
        <v>122</v>
      </c>
      <c r="J121" s="39" t="s">
        <v>124</v>
      </c>
      <c r="K121" s="40">
        <v>247.5</v>
      </c>
      <c r="L121" s="40">
        <v>2.7</v>
      </c>
      <c r="M121" s="40">
        <v>8</v>
      </c>
      <c r="N121" s="59">
        <v>6.6357000663570004E-2</v>
      </c>
      <c r="O121" s="43">
        <v>9306</v>
      </c>
      <c r="P121" s="40">
        <v>10040.700000000001</v>
      </c>
      <c r="Q121" s="39" t="s">
        <v>153</v>
      </c>
      <c r="R121" s="40">
        <v>292.5</v>
      </c>
      <c r="S121" s="39" t="s">
        <v>153</v>
      </c>
      <c r="T121" s="39" t="s">
        <v>125</v>
      </c>
      <c r="U121" s="40">
        <v>270</v>
      </c>
      <c r="V121" s="40">
        <v>45</v>
      </c>
      <c r="W121" s="40">
        <v>-8.2660928883010465E-15</v>
      </c>
      <c r="X121" s="40">
        <v>-45</v>
      </c>
      <c r="Y121" s="40">
        <v>-11.89</v>
      </c>
      <c r="Z121" s="40">
        <v>0</v>
      </c>
      <c r="AA121" s="40">
        <v>18.150000000000002</v>
      </c>
      <c r="AB121" s="40">
        <v>90</v>
      </c>
      <c r="AC121" s="40">
        <v>32</v>
      </c>
      <c r="AD121" s="40">
        <v>0</v>
      </c>
      <c r="AE121" s="40">
        <v>90</v>
      </c>
      <c r="AF121" s="40">
        <v>3</v>
      </c>
      <c r="AG121" s="44" t="s">
        <v>413</v>
      </c>
      <c r="AH121" s="40">
        <f>VLOOKUP($A121,'[4]Script-VRA-Script'!$A$12:$AF$515,27,FALSE)</f>
        <v>2.7</v>
      </c>
      <c r="AI121" s="40">
        <f>VLOOKUP($A121,'[4]Script-VRA-Script'!$A$12:$AF$515,28,FALSE)</f>
        <v>2</v>
      </c>
      <c r="AJ121" s="45">
        <f>VLOOKUP($A121,'[4]Script-VRA-Script'!$A$12:$AF$515,29,FALSE)</f>
        <v>0.11086474501108648</v>
      </c>
      <c r="AK121" s="39">
        <f t="shared" si="2"/>
        <v>500</v>
      </c>
      <c r="AL121" s="44" t="s">
        <v>413</v>
      </c>
    </row>
    <row r="122" spans="1:38" x14ac:dyDescent="0.25">
      <c r="A122" s="37">
        <v>325</v>
      </c>
      <c r="B122" s="38" t="s">
        <v>414</v>
      </c>
      <c r="C122" s="39"/>
      <c r="D122" s="40">
        <v>30</v>
      </c>
      <c r="E122" s="40">
        <v>100</v>
      </c>
      <c r="F122" s="41">
        <v>0.02</v>
      </c>
      <c r="G122" s="41">
        <v>0.3</v>
      </c>
      <c r="H122" s="39" t="s">
        <v>121</v>
      </c>
      <c r="I122" s="39" t="s">
        <v>122</v>
      </c>
      <c r="J122" s="39" t="s">
        <v>199</v>
      </c>
      <c r="K122" s="40">
        <v>157.5</v>
      </c>
      <c r="L122" s="40">
        <v>2.7</v>
      </c>
      <c r="M122" s="40">
        <v>8</v>
      </c>
      <c r="N122" s="59">
        <v>7.2992700729927015E-2</v>
      </c>
      <c r="O122" s="43">
        <v>9306</v>
      </c>
      <c r="P122" s="40">
        <v>7995.8</v>
      </c>
      <c r="Q122" s="39" t="s">
        <v>172</v>
      </c>
      <c r="R122" s="40">
        <v>112.5</v>
      </c>
      <c r="S122" s="39" t="s">
        <v>172</v>
      </c>
      <c r="T122" s="39" t="s">
        <v>165</v>
      </c>
      <c r="U122" s="40">
        <v>135</v>
      </c>
      <c r="V122" s="40">
        <v>45</v>
      </c>
      <c r="W122" s="40">
        <v>-31.819805153394636</v>
      </c>
      <c r="X122" s="40">
        <v>31.81980515339464</v>
      </c>
      <c r="Y122" s="40">
        <v>-24.5</v>
      </c>
      <c r="Z122" s="40">
        <v>0</v>
      </c>
      <c r="AA122" s="40">
        <v>18.150000000000002</v>
      </c>
      <c r="AB122" s="40">
        <v>90</v>
      </c>
      <c r="AC122" s="40">
        <v>32</v>
      </c>
      <c r="AD122" s="40">
        <v>0</v>
      </c>
      <c r="AE122" s="40">
        <v>90</v>
      </c>
      <c r="AF122" s="40">
        <v>3</v>
      </c>
      <c r="AG122" s="44" t="s">
        <v>415</v>
      </c>
      <c r="AH122" s="40">
        <f>VLOOKUP($A122,'[4]Script-VRA-Script'!$A$12:$AF$515,27,FALSE)</f>
        <v>2.7</v>
      </c>
      <c r="AI122" s="40">
        <f>VLOOKUP($A122,'[4]Script-VRA-Script'!$A$12:$AF$515,28,FALSE)</f>
        <v>2</v>
      </c>
      <c r="AJ122" s="45">
        <f>VLOOKUP($A122,'[4]Script-VRA-Script'!$A$12:$AF$515,29,FALSE)</f>
        <v>0.12195121951219513</v>
      </c>
      <c r="AK122" s="39">
        <f t="shared" si="2"/>
        <v>500</v>
      </c>
      <c r="AL122" s="44" t="s">
        <v>415</v>
      </c>
    </row>
    <row r="123" spans="1:38" x14ac:dyDescent="0.25">
      <c r="A123" s="37">
        <v>325</v>
      </c>
      <c r="B123" s="38" t="s">
        <v>586</v>
      </c>
      <c r="C123" s="39"/>
      <c r="D123" s="40">
        <v>30</v>
      </c>
      <c r="E123" s="40">
        <v>100</v>
      </c>
      <c r="F123" s="41">
        <v>0.02</v>
      </c>
      <c r="G123" s="41">
        <v>0.3</v>
      </c>
      <c r="H123" s="39" t="s">
        <v>121</v>
      </c>
      <c r="I123" s="39" t="s">
        <v>122</v>
      </c>
      <c r="J123" s="39" t="s">
        <v>199</v>
      </c>
      <c r="K123" s="40">
        <v>157.5</v>
      </c>
      <c r="L123" s="40">
        <v>2.7</v>
      </c>
      <c r="M123" s="40">
        <v>8</v>
      </c>
      <c r="N123" s="59">
        <v>7.2992700729927015E-2</v>
      </c>
      <c r="O123" s="43">
        <v>9306</v>
      </c>
      <c r="P123" s="40">
        <v>9670.2000000000007</v>
      </c>
      <c r="Q123" s="39" t="s">
        <v>172</v>
      </c>
      <c r="R123" s="40">
        <v>112.5</v>
      </c>
      <c r="S123" s="39" t="s">
        <v>172</v>
      </c>
      <c r="T123" s="39" t="s">
        <v>165</v>
      </c>
      <c r="U123" s="40">
        <v>135</v>
      </c>
      <c r="V123" s="40">
        <v>45</v>
      </c>
      <c r="W123" s="40">
        <v>-31.819805153394636</v>
      </c>
      <c r="X123" s="40">
        <v>31.81980515339464</v>
      </c>
      <c r="Y123" s="40">
        <v>-24.5</v>
      </c>
      <c r="Z123" s="40">
        <v>0</v>
      </c>
      <c r="AA123" s="40">
        <v>18.150000000000002</v>
      </c>
      <c r="AB123" s="40">
        <v>90</v>
      </c>
      <c r="AC123" s="40">
        <v>32</v>
      </c>
      <c r="AD123" s="40">
        <v>0</v>
      </c>
      <c r="AE123" s="40">
        <v>90</v>
      </c>
      <c r="AF123" s="40">
        <v>3</v>
      </c>
      <c r="AG123" s="44" t="s">
        <v>587</v>
      </c>
      <c r="AH123" s="40">
        <f>VLOOKUP($A123,'[4]Script-VRA-Script'!$A$12:$AF$515,27,FALSE)</f>
        <v>2.7</v>
      </c>
      <c r="AI123" s="40">
        <f>VLOOKUP($A123,'[4]Script-VRA-Script'!$A$12:$AF$515,28,FALSE)</f>
        <v>2</v>
      </c>
      <c r="AJ123" s="45">
        <f>VLOOKUP($A123,'[4]Script-VRA-Script'!$A$12:$AF$515,29,FALSE)</f>
        <v>0.12195121951219513</v>
      </c>
      <c r="AK123" s="39">
        <f t="shared" si="2"/>
        <v>500</v>
      </c>
      <c r="AL123" s="44" t="s">
        <v>587</v>
      </c>
    </row>
    <row r="124" spans="1:38" x14ac:dyDescent="0.25">
      <c r="A124" s="37">
        <v>326</v>
      </c>
      <c r="B124" s="38" t="s">
        <v>416</v>
      </c>
      <c r="C124" s="39"/>
      <c r="D124" s="40">
        <v>30</v>
      </c>
      <c r="E124" s="40">
        <v>100</v>
      </c>
      <c r="F124" s="41">
        <v>0.02</v>
      </c>
      <c r="G124" s="41">
        <v>0.3</v>
      </c>
      <c r="H124" s="39" t="s">
        <v>121</v>
      </c>
      <c r="I124" s="39" t="s">
        <v>122</v>
      </c>
      <c r="J124" s="39" t="s">
        <v>199</v>
      </c>
      <c r="K124" s="40">
        <v>157.5</v>
      </c>
      <c r="L124" s="40">
        <v>2.7</v>
      </c>
      <c r="M124" s="40">
        <v>8</v>
      </c>
      <c r="N124" s="59">
        <v>6.6357000663570004E-2</v>
      </c>
      <c r="O124" s="43">
        <v>9306</v>
      </c>
      <c r="P124" s="40">
        <v>6656.8</v>
      </c>
      <c r="Q124" s="39" t="s">
        <v>172</v>
      </c>
      <c r="R124" s="40">
        <v>112.5</v>
      </c>
      <c r="S124" s="39" t="s">
        <v>172</v>
      </c>
      <c r="T124" s="39" t="s">
        <v>165</v>
      </c>
      <c r="U124" s="40">
        <v>135</v>
      </c>
      <c r="V124" s="40">
        <v>45</v>
      </c>
      <c r="W124" s="40">
        <v>-31.819805153394636</v>
      </c>
      <c r="X124" s="40">
        <v>31.81980515339464</v>
      </c>
      <c r="Y124" s="40">
        <v>-24.5</v>
      </c>
      <c r="Z124" s="40">
        <v>0</v>
      </c>
      <c r="AA124" s="40">
        <v>18.150000000000002</v>
      </c>
      <c r="AB124" s="40">
        <v>90</v>
      </c>
      <c r="AC124" s="40">
        <v>32</v>
      </c>
      <c r="AD124" s="40">
        <v>0</v>
      </c>
      <c r="AE124" s="40">
        <v>90</v>
      </c>
      <c r="AF124" s="40">
        <v>3</v>
      </c>
      <c r="AG124" s="44" t="s">
        <v>417</v>
      </c>
      <c r="AH124" s="40">
        <f>VLOOKUP($A124,'[4]Script-VRA-Script'!$A$12:$AF$515,27,FALSE)</f>
        <v>2.7</v>
      </c>
      <c r="AI124" s="40">
        <f>VLOOKUP($A124,'[4]Script-VRA-Script'!$A$12:$AF$515,28,FALSE)</f>
        <v>2</v>
      </c>
      <c r="AJ124" s="45">
        <f>VLOOKUP($A124,'[4]Script-VRA-Script'!$A$12:$AF$515,29,FALSE)</f>
        <v>0.11086474501108648</v>
      </c>
      <c r="AK124" s="39">
        <f t="shared" si="2"/>
        <v>500</v>
      </c>
      <c r="AL124" s="44" t="s">
        <v>417</v>
      </c>
    </row>
    <row r="125" spans="1:38" x14ac:dyDescent="0.25">
      <c r="A125" s="37">
        <v>339</v>
      </c>
      <c r="B125" s="38" t="s">
        <v>420</v>
      </c>
      <c r="C125" s="39"/>
      <c r="D125" s="40">
        <v>30</v>
      </c>
      <c r="E125" s="40">
        <v>100</v>
      </c>
      <c r="F125" s="41">
        <v>0.02</v>
      </c>
      <c r="G125" s="41">
        <v>0.3</v>
      </c>
      <c r="H125" s="39" t="s">
        <v>121</v>
      </c>
      <c r="I125" s="39" t="s">
        <v>122</v>
      </c>
      <c r="J125" s="39" t="s">
        <v>173</v>
      </c>
      <c r="K125" s="40">
        <v>112.5</v>
      </c>
      <c r="L125" s="40">
        <v>2.7</v>
      </c>
      <c r="M125" s="40">
        <v>8</v>
      </c>
      <c r="N125" s="59">
        <v>8.1103000811030002E-2</v>
      </c>
      <c r="O125" s="43">
        <v>9306</v>
      </c>
      <c r="P125" s="40">
        <v>6385.6</v>
      </c>
      <c r="Q125" s="39" t="s">
        <v>198</v>
      </c>
      <c r="R125" s="40">
        <v>157.5</v>
      </c>
      <c r="S125" s="39" t="s">
        <v>198</v>
      </c>
      <c r="T125" s="39" t="s">
        <v>125</v>
      </c>
      <c r="U125" s="40">
        <v>135</v>
      </c>
      <c r="V125" s="40">
        <v>45</v>
      </c>
      <c r="W125" s="40">
        <v>-31.819805153394636</v>
      </c>
      <c r="X125" s="40">
        <v>31.81980515339464</v>
      </c>
      <c r="Y125" s="40">
        <v>-11.89</v>
      </c>
      <c r="Z125" s="40">
        <v>0</v>
      </c>
      <c r="AA125" s="40">
        <v>18.150000000000002</v>
      </c>
      <c r="AB125" s="40">
        <v>90</v>
      </c>
      <c r="AC125" s="40">
        <v>32</v>
      </c>
      <c r="AD125" s="40">
        <v>0</v>
      </c>
      <c r="AE125" s="40">
        <v>90</v>
      </c>
      <c r="AF125" s="40">
        <v>3</v>
      </c>
      <c r="AG125" s="44" t="s">
        <v>421</v>
      </c>
      <c r="AH125" s="40">
        <f>VLOOKUP($A125,'[4]Script-VRA-Script'!$A$12:$AF$515,27,FALSE)</f>
        <v>2.7</v>
      </c>
      <c r="AI125" s="40">
        <f>VLOOKUP($A125,'[4]Script-VRA-Script'!$A$12:$AF$515,28,FALSE)</f>
        <v>2</v>
      </c>
      <c r="AJ125" s="45">
        <f>VLOOKUP($A125,'[4]Script-VRA-Script'!$A$12:$AF$515,29,FALSE)</f>
        <v>0.13550135501355015</v>
      </c>
      <c r="AK125" s="39">
        <f t="shared" si="2"/>
        <v>500</v>
      </c>
      <c r="AL125" s="44" t="s">
        <v>421</v>
      </c>
    </row>
    <row r="126" spans="1:38" x14ac:dyDescent="0.25">
      <c r="A126" s="37">
        <v>339</v>
      </c>
      <c r="B126" s="38" t="s">
        <v>422</v>
      </c>
      <c r="C126" s="39"/>
      <c r="D126" s="40">
        <v>30</v>
      </c>
      <c r="E126" s="40">
        <v>100</v>
      </c>
      <c r="F126" s="41">
        <v>0.02</v>
      </c>
      <c r="G126" s="41">
        <v>0.3</v>
      </c>
      <c r="H126" s="39" t="s">
        <v>121</v>
      </c>
      <c r="I126" s="39" t="s">
        <v>122</v>
      </c>
      <c r="J126" s="39" t="s">
        <v>173</v>
      </c>
      <c r="K126" s="40">
        <v>112.5</v>
      </c>
      <c r="L126" s="40">
        <v>2.7</v>
      </c>
      <c r="M126" s="40">
        <v>8</v>
      </c>
      <c r="N126" s="59">
        <v>8.1103000811030002E-2</v>
      </c>
      <c r="O126" s="43">
        <v>9306</v>
      </c>
      <c r="P126" s="40">
        <v>7583.7000000000007</v>
      </c>
      <c r="Q126" s="39" t="s">
        <v>198</v>
      </c>
      <c r="R126" s="40">
        <v>157.5</v>
      </c>
      <c r="S126" s="39" t="s">
        <v>198</v>
      </c>
      <c r="T126" s="39" t="s">
        <v>125</v>
      </c>
      <c r="U126" s="40">
        <v>135</v>
      </c>
      <c r="V126" s="40">
        <v>45</v>
      </c>
      <c r="W126" s="40">
        <v>-31.819805153394636</v>
      </c>
      <c r="X126" s="40">
        <v>31.81980515339464</v>
      </c>
      <c r="Y126" s="40">
        <v>-11.89</v>
      </c>
      <c r="Z126" s="40">
        <v>0</v>
      </c>
      <c r="AA126" s="40">
        <v>18.150000000000002</v>
      </c>
      <c r="AB126" s="40">
        <v>90</v>
      </c>
      <c r="AC126" s="40">
        <v>32</v>
      </c>
      <c r="AD126" s="40">
        <v>0</v>
      </c>
      <c r="AE126" s="40">
        <v>90</v>
      </c>
      <c r="AF126" s="40">
        <v>3</v>
      </c>
      <c r="AG126" s="44" t="s">
        <v>423</v>
      </c>
      <c r="AH126" s="40">
        <f>VLOOKUP($A126,'[4]Script-VRA-Script'!$A$12:$AF$515,27,FALSE)</f>
        <v>2.7</v>
      </c>
      <c r="AI126" s="40">
        <f>VLOOKUP($A126,'[4]Script-VRA-Script'!$A$12:$AF$515,28,FALSE)</f>
        <v>2</v>
      </c>
      <c r="AJ126" s="45">
        <f>VLOOKUP($A126,'[4]Script-VRA-Script'!$A$12:$AF$515,29,FALSE)</f>
        <v>0.13550135501355015</v>
      </c>
      <c r="AK126" s="39">
        <f t="shared" si="2"/>
        <v>500</v>
      </c>
      <c r="AL126" s="44" t="s">
        <v>423</v>
      </c>
    </row>
    <row r="127" spans="1:38" x14ac:dyDescent="0.25">
      <c r="A127" s="37">
        <v>341</v>
      </c>
      <c r="B127" s="38" t="s">
        <v>424</v>
      </c>
      <c r="C127" s="39"/>
      <c r="D127" s="40">
        <v>30</v>
      </c>
      <c r="E127" s="40">
        <v>100</v>
      </c>
      <c r="F127" s="41">
        <v>0.02</v>
      </c>
      <c r="G127" s="41">
        <v>0.3</v>
      </c>
      <c r="H127" s="39" t="s">
        <v>121</v>
      </c>
      <c r="I127" s="39" t="s">
        <v>122</v>
      </c>
      <c r="J127" s="39" t="s">
        <v>173</v>
      </c>
      <c r="K127" s="40">
        <v>112.5</v>
      </c>
      <c r="L127" s="40">
        <v>2.7</v>
      </c>
      <c r="M127" s="40">
        <v>8</v>
      </c>
      <c r="N127" s="59">
        <v>6.6357000663570004E-2</v>
      </c>
      <c r="O127" s="43">
        <v>9306</v>
      </c>
      <c r="P127" s="40">
        <v>6663.4000000000005</v>
      </c>
      <c r="Q127" s="39" t="s">
        <v>198</v>
      </c>
      <c r="R127" s="40">
        <v>157.5</v>
      </c>
      <c r="S127" s="39" t="s">
        <v>198</v>
      </c>
      <c r="T127" s="39" t="s">
        <v>125</v>
      </c>
      <c r="U127" s="40">
        <v>135</v>
      </c>
      <c r="V127" s="40">
        <v>45</v>
      </c>
      <c r="W127" s="40">
        <v>-31.819805153394636</v>
      </c>
      <c r="X127" s="40">
        <v>31.81980515339464</v>
      </c>
      <c r="Y127" s="40">
        <v>-11.89</v>
      </c>
      <c r="Z127" s="40">
        <v>0</v>
      </c>
      <c r="AA127" s="40">
        <v>18.150000000000002</v>
      </c>
      <c r="AB127" s="40">
        <v>90</v>
      </c>
      <c r="AC127" s="40">
        <v>32</v>
      </c>
      <c r="AD127" s="40">
        <v>0</v>
      </c>
      <c r="AE127" s="40">
        <v>90</v>
      </c>
      <c r="AF127" s="40">
        <v>3</v>
      </c>
      <c r="AG127" s="44" t="s">
        <v>425</v>
      </c>
      <c r="AH127" s="40">
        <f>VLOOKUP($A127,'[4]Script-VRA-Script'!$A$12:$AF$515,27,FALSE)</f>
        <v>2.7</v>
      </c>
      <c r="AI127" s="40">
        <f>VLOOKUP($A127,'[4]Script-VRA-Script'!$A$12:$AF$515,28,FALSE)</f>
        <v>2</v>
      </c>
      <c r="AJ127" s="45">
        <f>VLOOKUP($A127,'[4]Script-VRA-Script'!$A$12:$AF$515,29,FALSE)</f>
        <v>0.11086474501108648</v>
      </c>
      <c r="AK127" s="39">
        <f t="shared" si="2"/>
        <v>500</v>
      </c>
      <c r="AL127" s="44" t="s">
        <v>425</v>
      </c>
    </row>
    <row r="128" spans="1:38" x14ac:dyDescent="0.25">
      <c r="A128" s="37">
        <v>341</v>
      </c>
      <c r="B128" s="38" t="s">
        <v>426</v>
      </c>
      <c r="C128" s="39"/>
      <c r="D128" s="40">
        <v>30</v>
      </c>
      <c r="E128" s="40">
        <v>100</v>
      </c>
      <c r="F128" s="41">
        <v>0.02</v>
      </c>
      <c r="G128" s="41">
        <v>0.3</v>
      </c>
      <c r="H128" s="39" t="s">
        <v>121</v>
      </c>
      <c r="I128" s="39" t="s">
        <v>122</v>
      </c>
      <c r="J128" s="39" t="s">
        <v>173</v>
      </c>
      <c r="K128" s="40">
        <v>112.5</v>
      </c>
      <c r="L128" s="40">
        <v>2.7</v>
      </c>
      <c r="M128" s="40">
        <v>8</v>
      </c>
      <c r="N128" s="59">
        <v>6.6357000663570004E-2</v>
      </c>
      <c r="O128" s="43">
        <v>9306</v>
      </c>
      <c r="P128" s="40">
        <v>10040.6</v>
      </c>
      <c r="Q128" s="39" t="s">
        <v>198</v>
      </c>
      <c r="R128" s="40">
        <v>157.5</v>
      </c>
      <c r="S128" s="39" t="s">
        <v>198</v>
      </c>
      <c r="T128" s="39" t="s">
        <v>125</v>
      </c>
      <c r="U128" s="40">
        <v>135</v>
      </c>
      <c r="V128" s="40">
        <v>45</v>
      </c>
      <c r="W128" s="40">
        <v>-31.819805153394636</v>
      </c>
      <c r="X128" s="40">
        <v>31.81980515339464</v>
      </c>
      <c r="Y128" s="40">
        <v>-11.89</v>
      </c>
      <c r="Z128" s="40">
        <v>0</v>
      </c>
      <c r="AA128" s="40">
        <v>18.150000000000002</v>
      </c>
      <c r="AB128" s="40">
        <v>90</v>
      </c>
      <c r="AC128" s="40">
        <v>32</v>
      </c>
      <c r="AD128" s="40">
        <v>0</v>
      </c>
      <c r="AE128" s="40">
        <v>90</v>
      </c>
      <c r="AF128" s="40">
        <v>3</v>
      </c>
      <c r="AG128" s="44" t="s">
        <v>427</v>
      </c>
      <c r="AH128" s="40">
        <f>VLOOKUP($A128,'[4]Script-VRA-Script'!$A$12:$AF$515,27,FALSE)</f>
        <v>2.7</v>
      </c>
      <c r="AI128" s="40">
        <f>VLOOKUP($A128,'[4]Script-VRA-Script'!$A$12:$AF$515,28,FALSE)</f>
        <v>2</v>
      </c>
      <c r="AJ128" s="45">
        <f>VLOOKUP($A128,'[4]Script-VRA-Script'!$A$12:$AF$515,29,FALSE)</f>
        <v>0.11086474501108648</v>
      </c>
      <c r="AK128" s="39">
        <f t="shared" si="2"/>
        <v>500</v>
      </c>
      <c r="AL128" s="44" t="s">
        <v>427</v>
      </c>
    </row>
    <row r="129" spans="1:38" x14ac:dyDescent="0.25">
      <c r="A129" s="37">
        <v>345</v>
      </c>
      <c r="B129" s="38" t="s">
        <v>430</v>
      </c>
      <c r="C129" s="39"/>
      <c r="D129" s="40">
        <v>30</v>
      </c>
      <c r="E129" s="40">
        <v>100</v>
      </c>
      <c r="F129" s="41">
        <v>0.02</v>
      </c>
      <c r="G129" s="41">
        <v>0.3</v>
      </c>
      <c r="H129" s="39" t="s">
        <v>121</v>
      </c>
      <c r="I129" s="39" t="s">
        <v>122</v>
      </c>
      <c r="J129" s="39" t="s">
        <v>124</v>
      </c>
      <c r="K129" s="40">
        <v>247.5</v>
      </c>
      <c r="L129" s="40">
        <v>2.7</v>
      </c>
      <c r="M129" s="40">
        <v>8</v>
      </c>
      <c r="N129" s="59">
        <v>8.1103000811030002E-2</v>
      </c>
      <c r="O129" s="43">
        <v>9306</v>
      </c>
      <c r="P129" s="40">
        <v>7578.9000000000005</v>
      </c>
      <c r="Q129" s="39" t="s">
        <v>180</v>
      </c>
      <c r="R129" s="40">
        <v>202.5</v>
      </c>
      <c r="S129" s="39" t="s">
        <v>180</v>
      </c>
      <c r="T129" s="39" t="s">
        <v>264</v>
      </c>
      <c r="U129" s="40">
        <v>225</v>
      </c>
      <c r="V129" s="40">
        <v>45</v>
      </c>
      <c r="W129" s="40">
        <v>-31.819805153394647</v>
      </c>
      <c r="X129" s="40">
        <v>-31.819805153394636</v>
      </c>
      <c r="Y129" s="40">
        <v>-18.149999999999999</v>
      </c>
      <c r="Z129" s="40">
        <v>0</v>
      </c>
      <c r="AA129" s="40">
        <v>18.150000000000002</v>
      </c>
      <c r="AB129" s="40">
        <v>90</v>
      </c>
      <c r="AC129" s="40">
        <v>32</v>
      </c>
      <c r="AD129" s="40">
        <v>0</v>
      </c>
      <c r="AE129" s="40">
        <v>90</v>
      </c>
      <c r="AF129" s="40">
        <v>3</v>
      </c>
      <c r="AG129" s="44" t="s">
        <v>431</v>
      </c>
      <c r="AH129" s="40">
        <f>VLOOKUP($A129,'[4]Script-VRA-Script'!$A$12:$AF$515,27,FALSE)</f>
        <v>2.7</v>
      </c>
      <c r="AI129" s="40">
        <f>VLOOKUP($A129,'[4]Script-VRA-Script'!$A$12:$AF$515,28,FALSE)</f>
        <v>2</v>
      </c>
      <c r="AJ129" s="45">
        <f>VLOOKUP($A129,'[4]Script-VRA-Script'!$A$12:$AF$515,29,FALSE)</f>
        <v>0.13550135501355015</v>
      </c>
      <c r="AK129" s="39">
        <f t="shared" si="2"/>
        <v>500</v>
      </c>
      <c r="AL129" s="44" t="s">
        <v>431</v>
      </c>
    </row>
    <row r="130" spans="1:38" x14ac:dyDescent="0.25">
      <c r="A130" s="37">
        <v>350</v>
      </c>
      <c r="B130" s="38" t="s">
        <v>434</v>
      </c>
      <c r="C130" s="39"/>
      <c r="D130" s="40">
        <v>30</v>
      </c>
      <c r="E130" s="40">
        <v>100</v>
      </c>
      <c r="F130" s="41">
        <v>0.02</v>
      </c>
      <c r="G130" s="41">
        <v>0.3</v>
      </c>
      <c r="H130" s="39" t="s">
        <v>121</v>
      </c>
      <c r="I130" s="39" t="s">
        <v>122</v>
      </c>
      <c r="J130" s="39" t="s">
        <v>124</v>
      </c>
      <c r="K130" s="40">
        <v>247.5</v>
      </c>
      <c r="L130" s="40">
        <v>2.7</v>
      </c>
      <c r="M130" s="40">
        <v>8</v>
      </c>
      <c r="N130" s="59">
        <v>6.6357000663570004E-2</v>
      </c>
      <c r="O130" s="43">
        <v>9306</v>
      </c>
      <c r="P130" s="40">
        <v>6655.7000000000007</v>
      </c>
      <c r="Q130" s="39" t="s">
        <v>180</v>
      </c>
      <c r="R130" s="40">
        <v>202.5</v>
      </c>
      <c r="S130" s="39" t="s">
        <v>180</v>
      </c>
      <c r="T130" s="39" t="s">
        <v>125</v>
      </c>
      <c r="U130" s="40">
        <v>225</v>
      </c>
      <c r="V130" s="40">
        <v>45</v>
      </c>
      <c r="W130" s="40">
        <v>-31.819805153394647</v>
      </c>
      <c r="X130" s="40">
        <v>-31.819805153394636</v>
      </c>
      <c r="Y130" s="40">
        <v>-11.89</v>
      </c>
      <c r="Z130" s="40">
        <v>0</v>
      </c>
      <c r="AA130" s="40">
        <v>18.150000000000002</v>
      </c>
      <c r="AB130" s="40">
        <v>90</v>
      </c>
      <c r="AC130" s="40">
        <v>32</v>
      </c>
      <c r="AD130" s="40">
        <v>0</v>
      </c>
      <c r="AE130" s="40">
        <v>90</v>
      </c>
      <c r="AF130" s="40">
        <v>3</v>
      </c>
      <c r="AG130" s="44" t="s">
        <v>435</v>
      </c>
      <c r="AH130" s="40">
        <f>VLOOKUP($A130,'[4]Script-VRA-Script'!$A$12:$AF$515,27,FALSE)</f>
        <v>2.7</v>
      </c>
      <c r="AI130" s="40">
        <f>VLOOKUP($A130,'[4]Script-VRA-Script'!$A$12:$AF$515,28,FALSE)</f>
        <v>2</v>
      </c>
      <c r="AJ130" s="45">
        <f>VLOOKUP($A130,'[4]Script-VRA-Script'!$A$12:$AF$515,29,FALSE)</f>
        <v>0.11086474501108648</v>
      </c>
      <c r="AK130" s="39">
        <f t="shared" si="2"/>
        <v>500</v>
      </c>
      <c r="AL130" s="44" t="s">
        <v>435</v>
      </c>
    </row>
    <row r="131" spans="1:38" x14ac:dyDescent="0.25">
      <c r="A131" s="37">
        <v>350</v>
      </c>
      <c r="B131" s="38" t="s">
        <v>436</v>
      </c>
      <c r="C131" s="39"/>
      <c r="D131" s="40">
        <v>30</v>
      </c>
      <c r="E131" s="40">
        <v>100</v>
      </c>
      <c r="F131" s="41">
        <v>0.02</v>
      </c>
      <c r="G131" s="41">
        <v>0.3</v>
      </c>
      <c r="H131" s="39" t="s">
        <v>121</v>
      </c>
      <c r="I131" s="39" t="s">
        <v>122</v>
      </c>
      <c r="J131" s="39" t="s">
        <v>124</v>
      </c>
      <c r="K131" s="40">
        <v>247.5</v>
      </c>
      <c r="L131" s="40">
        <v>2.7</v>
      </c>
      <c r="M131" s="40">
        <v>8</v>
      </c>
      <c r="N131" s="59">
        <v>6.6357000663570004E-2</v>
      </c>
      <c r="O131" s="43">
        <v>9306</v>
      </c>
      <c r="P131" s="40">
        <v>10040.700000000001</v>
      </c>
      <c r="Q131" s="39" t="s">
        <v>180</v>
      </c>
      <c r="R131" s="40">
        <v>202.5</v>
      </c>
      <c r="S131" s="39" t="s">
        <v>180</v>
      </c>
      <c r="T131" s="39" t="s">
        <v>125</v>
      </c>
      <c r="U131" s="40">
        <v>225</v>
      </c>
      <c r="V131" s="40">
        <v>45</v>
      </c>
      <c r="W131" s="40">
        <v>-31.819805153394647</v>
      </c>
      <c r="X131" s="40">
        <v>-31.819805153394636</v>
      </c>
      <c r="Y131" s="40">
        <v>-11.89</v>
      </c>
      <c r="Z131" s="40">
        <v>0</v>
      </c>
      <c r="AA131" s="40">
        <v>18.150000000000002</v>
      </c>
      <c r="AB131" s="40">
        <v>90</v>
      </c>
      <c r="AC131" s="40">
        <v>32</v>
      </c>
      <c r="AD131" s="40">
        <v>0</v>
      </c>
      <c r="AE131" s="40">
        <v>90</v>
      </c>
      <c r="AF131" s="40">
        <v>3</v>
      </c>
      <c r="AG131" s="44" t="s">
        <v>437</v>
      </c>
      <c r="AH131" s="40">
        <f>VLOOKUP($A131,'[4]Script-VRA-Script'!$A$12:$AF$515,27,FALSE)</f>
        <v>2.7</v>
      </c>
      <c r="AI131" s="40">
        <f>VLOOKUP($A131,'[4]Script-VRA-Script'!$A$12:$AF$515,28,FALSE)</f>
        <v>2</v>
      </c>
      <c r="AJ131" s="45">
        <f>VLOOKUP($A131,'[4]Script-VRA-Script'!$A$12:$AF$515,29,FALSE)</f>
        <v>0.11086474501108648</v>
      </c>
      <c r="AK131" s="39">
        <f t="shared" si="2"/>
        <v>500</v>
      </c>
      <c r="AL131" s="44" t="s">
        <v>437</v>
      </c>
    </row>
    <row r="132" spans="1:38" x14ac:dyDescent="0.25">
      <c r="A132" s="37">
        <v>352</v>
      </c>
      <c r="B132" s="38" t="s">
        <v>438</v>
      </c>
      <c r="C132" s="39"/>
      <c r="D132" s="40">
        <v>30</v>
      </c>
      <c r="E132" s="40">
        <v>100</v>
      </c>
      <c r="F132" s="41">
        <v>0.02</v>
      </c>
      <c r="G132" s="41">
        <v>0.3</v>
      </c>
      <c r="H132" s="39" t="s">
        <v>121</v>
      </c>
      <c r="I132" s="39" t="s">
        <v>122</v>
      </c>
      <c r="J132" s="39" t="s">
        <v>181</v>
      </c>
      <c r="K132" s="40">
        <v>202.5</v>
      </c>
      <c r="L132" s="40">
        <v>2.7</v>
      </c>
      <c r="M132" s="40">
        <v>8</v>
      </c>
      <c r="N132" s="59">
        <v>7.2992700729927015E-2</v>
      </c>
      <c r="O132" s="43">
        <v>9306</v>
      </c>
      <c r="P132" s="40">
        <v>7995.8</v>
      </c>
      <c r="Q132" s="39" t="s">
        <v>123</v>
      </c>
      <c r="R132" s="40">
        <v>247.5</v>
      </c>
      <c r="S132" s="39" t="s">
        <v>123</v>
      </c>
      <c r="T132" s="39" t="s">
        <v>165</v>
      </c>
      <c r="U132" s="40">
        <v>225</v>
      </c>
      <c r="V132" s="40">
        <v>45</v>
      </c>
      <c r="W132" s="40">
        <v>-31.819805153394647</v>
      </c>
      <c r="X132" s="40">
        <v>-31.819805153394636</v>
      </c>
      <c r="Y132" s="40">
        <v>-24.5</v>
      </c>
      <c r="Z132" s="40">
        <v>0</v>
      </c>
      <c r="AA132" s="40">
        <v>18.150000000000002</v>
      </c>
      <c r="AB132" s="40">
        <v>90</v>
      </c>
      <c r="AC132" s="40">
        <v>32</v>
      </c>
      <c r="AD132" s="40">
        <v>0</v>
      </c>
      <c r="AE132" s="40">
        <v>90</v>
      </c>
      <c r="AF132" s="40">
        <v>3</v>
      </c>
      <c r="AG132" s="44" t="s">
        <v>439</v>
      </c>
      <c r="AH132" s="40">
        <f>VLOOKUP($A132,'[4]Script-VRA-Script'!$A$12:$AF$515,27,FALSE)</f>
        <v>2.7</v>
      </c>
      <c r="AI132" s="40">
        <f>VLOOKUP($A132,'[4]Script-VRA-Script'!$A$12:$AF$515,28,FALSE)</f>
        <v>2</v>
      </c>
      <c r="AJ132" s="45">
        <f>VLOOKUP($A132,'[4]Script-VRA-Script'!$A$12:$AF$515,29,FALSE)</f>
        <v>0.12195121951219513</v>
      </c>
      <c r="AK132" s="39">
        <f t="shared" si="2"/>
        <v>500</v>
      </c>
      <c r="AL132" s="44" t="s">
        <v>439</v>
      </c>
    </row>
    <row r="133" spans="1:38" x14ac:dyDescent="0.25">
      <c r="A133" s="37">
        <v>352</v>
      </c>
      <c r="B133" s="38" t="s">
        <v>588</v>
      </c>
      <c r="C133" s="39"/>
      <c r="D133" s="40">
        <v>30</v>
      </c>
      <c r="E133" s="40">
        <v>100</v>
      </c>
      <c r="F133" s="41">
        <v>0.02</v>
      </c>
      <c r="G133" s="41">
        <v>0.3</v>
      </c>
      <c r="H133" s="39" t="s">
        <v>121</v>
      </c>
      <c r="I133" s="39" t="s">
        <v>122</v>
      </c>
      <c r="J133" s="39" t="s">
        <v>181</v>
      </c>
      <c r="K133" s="40">
        <v>202.5</v>
      </c>
      <c r="L133" s="40">
        <v>2.7</v>
      </c>
      <c r="M133" s="40">
        <v>8</v>
      </c>
      <c r="N133" s="59">
        <v>7.2992700729927015E-2</v>
      </c>
      <c r="O133" s="43">
        <v>9306</v>
      </c>
      <c r="P133" s="40">
        <v>9670.2000000000007</v>
      </c>
      <c r="Q133" s="39" t="s">
        <v>123</v>
      </c>
      <c r="R133" s="40">
        <v>247.5</v>
      </c>
      <c r="S133" s="39" t="s">
        <v>123</v>
      </c>
      <c r="T133" s="39" t="s">
        <v>165</v>
      </c>
      <c r="U133" s="40">
        <v>225</v>
      </c>
      <c r="V133" s="40">
        <v>45</v>
      </c>
      <c r="W133" s="40">
        <v>-31.819805153394647</v>
      </c>
      <c r="X133" s="40">
        <v>-31.819805153394636</v>
      </c>
      <c r="Y133" s="40">
        <v>-24.5</v>
      </c>
      <c r="Z133" s="40">
        <v>0</v>
      </c>
      <c r="AA133" s="40">
        <v>18.150000000000002</v>
      </c>
      <c r="AB133" s="40">
        <v>90</v>
      </c>
      <c r="AC133" s="40">
        <v>32</v>
      </c>
      <c r="AD133" s="40">
        <v>0</v>
      </c>
      <c r="AE133" s="40">
        <v>90</v>
      </c>
      <c r="AF133" s="40">
        <v>3</v>
      </c>
      <c r="AG133" s="44" t="s">
        <v>589</v>
      </c>
      <c r="AH133" s="40">
        <f>VLOOKUP($A133,'[4]Script-VRA-Script'!$A$12:$AF$515,27,FALSE)</f>
        <v>2.7</v>
      </c>
      <c r="AI133" s="40">
        <f>VLOOKUP($A133,'[4]Script-VRA-Script'!$A$12:$AF$515,28,FALSE)</f>
        <v>2</v>
      </c>
      <c r="AJ133" s="45">
        <f>VLOOKUP($A133,'[4]Script-VRA-Script'!$A$12:$AF$515,29,FALSE)</f>
        <v>0.12195121951219513</v>
      </c>
      <c r="AK133" s="39">
        <f t="shared" si="2"/>
        <v>500</v>
      </c>
      <c r="AL133" s="44" t="s">
        <v>589</v>
      </c>
    </row>
    <row r="134" spans="1:38" x14ac:dyDescent="0.25">
      <c r="A134" s="37">
        <v>353</v>
      </c>
      <c r="B134" s="38" t="s">
        <v>440</v>
      </c>
      <c r="C134" s="39"/>
      <c r="D134" s="40">
        <v>30</v>
      </c>
      <c r="E134" s="40">
        <v>100</v>
      </c>
      <c r="F134" s="41">
        <v>0.02</v>
      </c>
      <c r="G134" s="41">
        <v>0.3</v>
      </c>
      <c r="H134" s="39" t="s">
        <v>121</v>
      </c>
      <c r="I134" s="39" t="s">
        <v>122</v>
      </c>
      <c r="J134" s="39" t="s">
        <v>181</v>
      </c>
      <c r="K134" s="40">
        <v>202.5</v>
      </c>
      <c r="L134" s="40">
        <v>2.7</v>
      </c>
      <c r="M134" s="40">
        <v>8</v>
      </c>
      <c r="N134" s="59">
        <v>6.6357000663570004E-2</v>
      </c>
      <c r="O134" s="43">
        <v>9306</v>
      </c>
      <c r="P134" s="40">
        <v>6656.1</v>
      </c>
      <c r="Q134" s="39" t="s">
        <v>123</v>
      </c>
      <c r="R134" s="40">
        <v>247.5</v>
      </c>
      <c r="S134" s="39" t="s">
        <v>123</v>
      </c>
      <c r="T134" s="39" t="s">
        <v>165</v>
      </c>
      <c r="U134" s="40">
        <v>225</v>
      </c>
      <c r="V134" s="40">
        <v>45</v>
      </c>
      <c r="W134" s="40">
        <v>-31.819805153394647</v>
      </c>
      <c r="X134" s="40">
        <v>-31.819805153394636</v>
      </c>
      <c r="Y134" s="40">
        <v>-24.5</v>
      </c>
      <c r="Z134" s="40">
        <v>0</v>
      </c>
      <c r="AA134" s="40">
        <v>18.150000000000002</v>
      </c>
      <c r="AB134" s="40">
        <v>90</v>
      </c>
      <c r="AC134" s="40">
        <v>32</v>
      </c>
      <c r="AD134" s="40">
        <v>0</v>
      </c>
      <c r="AE134" s="40">
        <v>90</v>
      </c>
      <c r="AF134" s="40">
        <v>3</v>
      </c>
      <c r="AG134" s="44" t="s">
        <v>441</v>
      </c>
      <c r="AH134" s="40">
        <f>VLOOKUP($A134,'[4]Script-VRA-Script'!$A$12:$AF$515,27,FALSE)</f>
        <v>2.7</v>
      </c>
      <c r="AI134" s="40">
        <f>VLOOKUP($A134,'[4]Script-VRA-Script'!$A$12:$AF$515,28,FALSE)</f>
        <v>2</v>
      </c>
      <c r="AJ134" s="45">
        <f>VLOOKUP($A134,'[4]Script-VRA-Script'!$A$12:$AF$515,29,FALSE)</f>
        <v>0.11086474501108648</v>
      </c>
      <c r="AK134" s="39">
        <f t="shared" si="2"/>
        <v>500</v>
      </c>
      <c r="AL134" s="44" t="s">
        <v>441</v>
      </c>
    </row>
    <row r="135" spans="1:38" x14ac:dyDescent="0.25">
      <c r="A135" s="37">
        <v>362</v>
      </c>
      <c r="B135" s="38" t="s">
        <v>444</v>
      </c>
      <c r="C135" s="39"/>
      <c r="D135" s="40">
        <v>30</v>
      </c>
      <c r="E135" s="40">
        <v>100</v>
      </c>
      <c r="F135" s="41">
        <v>0.02</v>
      </c>
      <c r="G135" s="41">
        <v>0.3</v>
      </c>
      <c r="H135" s="39" t="s">
        <v>121</v>
      </c>
      <c r="I135" s="39" t="s">
        <v>122</v>
      </c>
      <c r="J135" s="39" t="s">
        <v>191</v>
      </c>
      <c r="K135" s="40">
        <v>337.5</v>
      </c>
      <c r="L135" s="40">
        <v>2.7</v>
      </c>
      <c r="M135" s="40">
        <v>8</v>
      </c>
      <c r="N135" s="59">
        <v>6.6357000663570004E-2</v>
      </c>
      <c r="O135" s="43">
        <v>9306</v>
      </c>
      <c r="P135" s="40">
        <v>6656.5</v>
      </c>
      <c r="Q135" s="39" t="s">
        <v>153</v>
      </c>
      <c r="R135" s="40">
        <v>292.5</v>
      </c>
      <c r="S135" s="39" t="s">
        <v>153</v>
      </c>
      <c r="T135" s="39" t="s">
        <v>165</v>
      </c>
      <c r="U135" s="40">
        <v>315</v>
      </c>
      <c r="V135" s="40">
        <v>45</v>
      </c>
      <c r="W135" s="40">
        <v>31.819805153394629</v>
      </c>
      <c r="X135" s="40">
        <v>-31.819805153394647</v>
      </c>
      <c r="Y135" s="40">
        <v>-24.5</v>
      </c>
      <c r="Z135" s="40">
        <v>0</v>
      </c>
      <c r="AA135" s="40">
        <v>18.150000000000002</v>
      </c>
      <c r="AB135" s="40">
        <v>90</v>
      </c>
      <c r="AC135" s="40">
        <v>32</v>
      </c>
      <c r="AD135" s="40">
        <v>0</v>
      </c>
      <c r="AE135" s="40">
        <v>90</v>
      </c>
      <c r="AF135" s="40">
        <v>3</v>
      </c>
      <c r="AG135" s="44" t="s">
        <v>445</v>
      </c>
      <c r="AH135" s="40">
        <f>VLOOKUP($A135,'[4]Script-VRA-Script'!$A$12:$AF$515,27,FALSE)</f>
        <v>2.7</v>
      </c>
      <c r="AI135" s="40">
        <f>VLOOKUP($A135,'[4]Script-VRA-Script'!$A$12:$AF$515,28,FALSE)</f>
        <v>2</v>
      </c>
      <c r="AJ135" s="45">
        <f>VLOOKUP($A135,'[4]Script-VRA-Script'!$A$12:$AF$515,29,FALSE)</f>
        <v>0.11086474501108648</v>
      </c>
      <c r="AK135" s="39">
        <f t="shared" si="2"/>
        <v>500</v>
      </c>
      <c r="AL135" s="44" t="s">
        <v>445</v>
      </c>
    </row>
    <row r="136" spans="1:38" x14ac:dyDescent="0.25">
      <c r="A136" s="37">
        <v>362</v>
      </c>
      <c r="B136" s="38" t="s">
        <v>446</v>
      </c>
      <c r="C136" s="39"/>
      <c r="D136" s="40">
        <v>30</v>
      </c>
      <c r="E136" s="40">
        <v>100</v>
      </c>
      <c r="F136" s="41">
        <v>0.02</v>
      </c>
      <c r="G136" s="41">
        <v>0.3</v>
      </c>
      <c r="H136" s="39" t="s">
        <v>121</v>
      </c>
      <c r="I136" s="39" t="s">
        <v>122</v>
      </c>
      <c r="J136" s="39" t="s">
        <v>191</v>
      </c>
      <c r="K136" s="40">
        <v>337.5</v>
      </c>
      <c r="L136" s="40">
        <v>2.7</v>
      </c>
      <c r="M136" s="40">
        <v>8</v>
      </c>
      <c r="N136" s="59">
        <v>6.6357000663570004E-2</v>
      </c>
      <c r="O136" s="43">
        <v>9306</v>
      </c>
      <c r="P136" s="40">
        <v>8789.3000000000011</v>
      </c>
      <c r="Q136" s="39" t="s">
        <v>153</v>
      </c>
      <c r="R136" s="40">
        <v>292.5</v>
      </c>
      <c r="S136" s="39" t="s">
        <v>153</v>
      </c>
      <c r="T136" s="39" t="s">
        <v>165</v>
      </c>
      <c r="U136" s="40">
        <v>315</v>
      </c>
      <c r="V136" s="40">
        <v>45</v>
      </c>
      <c r="W136" s="40">
        <v>31.819805153394629</v>
      </c>
      <c r="X136" s="40">
        <v>-31.819805153394647</v>
      </c>
      <c r="Y136" s="40">
        <v>-24.5</v>
      </c>
      <c r="Z136" s="40">
        <v>0</v>
      </c>
      <c r="AA136" s="40">
        <v>18.150000000000002</v>
      </c>
      <c r="AB136" s="40">
        <v>90</v>
      </c>
      <c r="AC136" s="40">
        <v>32</v>
      </c>
      <c r="AD136" s="40">
        <v>0</v>
      </c>
      <c r="AE136" s="40">
        <v>90</v>
      </c>
      <c r="AF136" s="40">
        <v>3</v>
      </c>
      <c r="AG136" s="44" t="s">
        <v>447</v>
      </c>
      <c r="AH136" s="40">
        <f>VLOOKUP($A136,'[4]Script-VRA-Script'!$A$12:$AF$515,27,FALSE)</f>
        <v>2.7</v>
      </c>
      <c r="AI136" s="40">
        <f>VLOOKUP($A136,'[4]Script-VRA-Script'!$A$12:$AF$515,28,FALSE)</f>
        <v>2</v>
      </c>
      <c r="AJ136" s="45">
        <f>VLOOKUP($A136,'[4]Script-VRA-Script'!$A$12:$AF$515,29,FALSE)</f>
        <v>0.11086474501108648</v>
      </c>
      <c r="AK136" s="39">
        <f t="shared" si="2"/>
        <v>500</v>
      </c>
      <c r="AL136" s="44" t="s">
        <v>447</v>
      </c>
    </row>
    <row r="137" spans="1:38" x14ac:dyDescent="0.25">
      <c r="A137" s="37">
        <v>370</v>
      </c>
      <c r="B137" s="38" t="s">
        <v>448</v>
      </c>
      <c r="C137" s="39"/>
      <c r="D137" s="40">
        <v>30</v>
      </c>
      <c r="E137" s="40">
        <v>100</v>
      </c>
      <c r="F137" s="41">
        <v>0.02</v>
      </c>
      <c r="G137" s="41">
        <v>0.3</v>
      </c>
      <c r="H137" s="39" t="s">
        <v>121</v>
      </c>
      <c r="I137" s="39" t="s">
        <v>122</v>
      </c>
      <c r="J137" s="39" t="s">
        <v>154</v>
      </c>
      <c r="K137" s="40">
        <v>292.5</v>
      </c>
      <c r="L137" s="40">
        <v>2.7</v>
      </c>
      <c r="M137" s="40">
        <v>8</v>
      </c>
      <c r="N137" s="59">
        <v>7.2992700729927015E-2</v>
      </c>
      <c r="O137" s="43">
        <v>9306</v>
      </c>
      <c r="P137" s="40">
        <v>9675.7000000000007</v>
      </c>
      <c r="Q137" s="39" t="s">
        <v>190</v>
      </c>
      <c r="R137" s="40">
        <v>337.5</v>
      </c>
      <c r="S137" s="39" t="s">
        <v>190</v>
      </c>
      <c r="T137" s="39" t="s">
        <v>165</v>
      </c>
      <c r="U137" s="40">
        <v>315</v>
      </c>
      <c r="V137" s="40">
        <v>45</v>
      </c>
      <c r="W137" s="40">
        <v>31.819805153394629</v>
      </c>
      <c r="X137" s="40">
        <v>-31.819805153394647</v>
      </c>
      <c r="Y137" s="40">
        <v>-24.5</v>
      </c>
      <c r="Z137" s="40">
        <v>0</v>
      </c>
      <c r="AA137" s="40">
        <v>18.150000000000002</v>
      </c>
      <c r="AB137" s="40">
        <v>90</v>
      </c>
      <c r="AC137" s="40">
        <v>32</v>
      </c>
      <c r="AD137" s="40">
        <v>0</v>
      </c>
      <c r="AE137" s="40">
        <v>90</v>
      </c>
      <c r="AF137" s="40">
        <v>3</v>
      </c>
      <c r="AG137" s="44" t="s">
        <v>449</v>
      </c>
      <c r="AH137" s="40">
        <f>VLOOKUP($A137,'[4]Script-VRA-Script'!$A$12:$AF$515,27,FALSE)</f>
        <v>2.7</v>
      </c>
      <c r="AI137" s="40">
        <f>VLOOKUP($A137,'[4]Script-VRA-Script'!$A$12:$AF$515,28,FALSE)</f>
        <v>2</v>
      </c>
      <c r="AJ137" s="45">
        <f>VLOOKUP($A137,'[4]Script-VRA-Script'!$A$12:$AF$515,29,FALSE)</f>
        <v>0.12195121951219513</v>
      </c>
      <c r="AK137" s="39">
        <f t="shared" si="2"/>
        <v>500</v>
      </c>
      <c r="AL137" s="44" t="s">
        <v>449</v>
      </c>
    </row>
    <row r="138" spans="1:38" x14ac:dyDescent="0.25">
      <c r="A138" s="37">
        <v>377</v>
      </c>
      <c r="B138" s="38" t="s">
        <v>450</v>
      </c>
      <c r="C138" s="39"/>
      <c r="D138" s="40">
        <v>30</v>
      </c>
      <c r="E138" s="40">
        <v>100</v>
      </c>
      <c r="F138" s="41">
        <v>0.02</v>
      </c>
      <c r="G138" s="41">
        <v>0.3</v>
      </c>
      <c r="H138" s="39" t="s">
        <v>121</v>
      </c>
      <c r="I138" s="39" t="s">
        <v>122</v>
      </c>
      <c r="J138" s="39" t="s">
        <v>154</v>
      </c>
      <c r="K138" s="40">
        <v>292.5</v>
      </c>
      <c r="L138" s="40">
        <v>2.7</v>
      </c>
      <c r="M138" s="40">
        <v>8</v>
      </c>
      <c r="N138" s="59">
        <v>6.6357000663570004E-2</v>
      </c>
      <c r="O138" s="43">
        <v>9306</v>
      </c>
      <c r="P138" s="40">
        <v>6655</v>
      </c>
      <c r="Q138" s="39" t="s">
        <v>190</v>
      </c>
      <c r="R138" s="40">
        <v>337.5</v>
      </c>
      <c r="S138" s="39" t="s">
        <v>190</v>
      </c>
      <c r="T138" s="39" t="s">
        <v>125</v>
      </c>
      <c r="U138" s="40">
        <v>315</v>
      </c>
      <c r="V138" s="40">
        <v>45</v>
      </c>
      <c r="W138" s="40">
        <v>31.819805153394629</v>
      </c>
      <c r="X138" s="40">
        <v>-31.819805153394647</v>
      </c>
      <c r="Y138" s="40">
        <v>-11.89</v>
      </c>
      <c r="Z138" s="40">
        <v>0</v>
      </c>
      <c r="AA138" s="40">
        <v>18.150000000000002</v>
      </c>
      <c r="AB138" s="40">
        <v>90</v>
      </c>
      <c r="AC138" s="40">
        <v>32</v>
      </c>
      <c r="AD138" s="40">
        <v>0</v>
      </c>
      <c r="AE138" s="40">
        <v>90</v>
      </c>
      <c r="AF138" s="40">
        <v>3</v>
      </c>
      <c r="AG138" s="44" t="s">
        <v>451</v>
      </c>
      <c r="AH138" s="40">
        <f>VLOOKUP($A138,'[4]Script-VRA-Script'!$A$12:$AF$515,27,FALSE)</f>
        <v>2.7</v>
      </c>
      <c r="AI138" s="40">
        <f>VLOOKUP($A138,'[4]Script-VRA-Script'!$A$12:$AF$515,28,FALSE)</f>
        <v>2</v>
      </c>
      <c r="AJ138" s="45">
        <f>VLOOKUP($A138,'[4]Script-VRA-Script'!$A$12:$AF$515,29,FALSE)</f>
        <v>0.11086474501108648</v>
      </c>
      <c r="AK138" s="39">
        <f t="shared" si="2"/>
        <v>500</v>
      </c>
      <c r="AL138" s="44" t="s">
        <v>451</v>
      </c>
    </row>
    <row r="139" spans="1:38" x14ac:dyDescent="0.25">
      <c r="A139" s="37">
        <v>377</v>
      </c>
      <c r="B139" s="38" t="s">
        <v>452</v>
      </c>
      <c r="C139" s="39"/>
      <c r="D139" s="40">
        <v>30</v>
      </c>
      <c r="E139" s="40">
        <v>100</v>
      </c>
      <c r="F139" s="41">
        <v>0.02</v>
      </c>
      <c r="G139" s="41">
        <v>0.3</v>
      </c>
      <c r="H139" s="39" t="s">
        <v>121</v>
      </c>
      <c r="I139" s="39" t="s">
        <v>122</v>
      </c>
      <c r="J139" s="39" t="s">
        <v>154</v>
      </c>
      <c r="K139" s="40">
        <v>292.5</v>
      </c>
      <c r="L139" s="40">
        <v>2.7</v>
      </c>
      <c r="M139" s="40">
        <v>8</v>
      </c>
      <c r="N139" s="59">
        <v>6.6357000663570004E-2</v>
      </c>
      <c r="O139" s="43">
        <v>9306</v>
      </c>
      <c r="P139" s="40">
        <v>10040.5</v>
      </c>
      <c r="Q139" s="39" t="s">
        <v>190</v>
      </c>
      <c r="R139" s="40">
        <v>337.5</v>
      </c>
      <c r="S139" s="39" t="s">
        <v>190</v>
      </c>
      <c r="T139" s="39" t="s">
        <v>125</v>
      </c>
      <c r="U139" s="40">
        <v>315</v>
      </c>
      <c r="V139" s="40">
        <v>45</v>
      </c>
      <c r="W139" s="40">
        <v>31.819805153394629</v>
      </c>
      <c r="X139" s="40">
        <v>-31.819805153394647</v>
      </c>
      <c r="Y139" s="40">
        <v>-11.89</v>
      </c>
      <c r="Z139" s="40">
        <v>0</v>
      </c>
      <c r="AA139" s="40">
        <v>18.150000000000002</v>
      </c>
      <c r="AB139" s="40">
        <v>90</v>
      </c>
      <c r="AC139" s="40">
        <v>32</v>
      </c>
      <c r="AD139" s="40">
        <v>0</v>
      </c>
      <c r="AE139" s="40">
        <v>90</v>
      </c>
      <c r="AF139" s="40">
        <v>3</v>
      </c>
      <c r="AG139" s="44" t="s">
        <v>453</v>
      </c>
      <c r="AH139" s="40">
        <f>VLOOKUP($A139,'[4]Script-VRA-Script'!$A$12:$AF$515,27,FALSE)</f>
        <v>2.7</v>
      </c>
      <c r="AI139" s="40">
        <f>VLOOKUP($A139,'[4]Script-VRA-Script'!$A$12:$AF$515,28,FALSE)</f>
        <v>2</v>
      </c>
      <c r="AJ139" s="45">
        <f>VLOOKUP($A139,'[4]Script-VRA-Script'!$A$12:$AF$515,29,FALSE)</f>
        <v>0.11086474501108648</v>
      </c>
      <c r="AK139" s="39">
        <f t="shared" si="2"/>
        <v>500</v>
      </c>
      <c r="AL139" s="44" t="s">
        <v>453</v>
      </c>
    </row>
    <row r="140" spans="1:38" x14ac:dyDescent="0.25">
      <c r="A140" s="37">
        <v>379</v>
      </c>
      <c r="B140" s="38" t="s">
        <v>456</v>
      </c>
      <c r="C140" s="39"/>
      <c r="D140" s="40">
        <v>30</v>
      </c>
      <c r="E140" s="40">
        <v>100</v>
      </c>
      <c r="F140" s="41">
        <v>0.02</v>
      </c>
      <c r="G140" s="41">
        <v>0.3</v>
      </c>
      <c r="H140" s="39" t="s">
        <v>121</v>
      </c>
      <c r="I140" s="39" t="s">
        <v>122</v>
      </c>
      <c r="J140" s="39" t="s">
        <v>144</v>
      </c>
      <c r="K140" s="40">
        <v>67.5</v>
      </c>
      <c r="L140" s="40">
        <v>2.7</v>
      </c>
      <c r="M140" s="40">
        <v>8</v>
      </c>
      <c r="N140" s="59">
        <v>7.2992700729927015E-2</v>
      </c>
      <c r="O140" s="43">
        <v>9306</v>
      </c>
      <c r="P140" s="40">
        <v>8008</v>
      </c>
      <c r="Q140" s="39" t="s">
        <v>163</v>
      </c>
      <c r="R140" s="40">
        <v>22.5</v>
      </c>
      <c r="S140" s="39" t="s">
        <v>163</v>
      </c>
      <c r="T140" s="39" t="s">
        <v>165</v>
      </c>
      <c r="U140" s="40">
        <v>45</v>
      </c>
      <c r="V140" s="40">
        <v>45</v>
      </c>
      <c r="W140" s="40">
        <v>31.81980515339464</v>
      </c>
      <c r="X140" s="40">
        <v>31.819805153394636</v>
      </c>
      <c r="Y140" s="40">
        <v>-24.5</v>
      </c>
      <c r="Z140" s="40">
        <v>0</v>
      </c>
      <c r="AA140" s="40">
        <v>18.150000000000002</v>
      </c>
      <c r="AB140" s="40">
        <v>90</v>
      </c>
      <c r="AC140" s="40">
        <v>32</v>
      </c>
      <c r="AD140" s="40">
        <v>0</v>
      </c>
      <c r="AE140" s="40">
        <v>90</v>
      </c>
      <c r="AF140" s="40">
        <v>3</v>
      </c>
      <c r="AG140" s="44" t="s">
        <v>457</v>
      </c>
      <c r="AH140" s="40">
        <f>VLOOKUP($A140,'[4]Script-VRA-Script'!$A$12:$AF$515,27,FALSE)</f>
        <v>2.7</v>
      </c>
      <c r="AI140" s="40">
        <f>VLOOKUP($A140,'[4]Script-VRA-Script'!$A$12:$AF$515,28,FALSE)</f>
        <v>2</v>
      </c>
      <c r="AJ140" s="45">
        <f>VLOOKUP($A140,'[4]Script-VRA-Script'!$A$12:$AF$515,29,FALSE)</f>
        <v>0.12195121951219513</v>
      </c>
      <c r="AK140" s="39">
        <f t="shared" si="2"/>
        <v>500</v>
      </c>
      <c r="AL140" s="44" t="s">
        <v>457</v>
      </c>
    </row>
    <row r="141" spans="1:38" x14ac:dyDescent="0.25">
      <c r="A141" s="37">
        <v>379</v>
      </c>
      <c r="B141" s="38" t="s">
        <v>458</v>
      </c>
      <c r="C141" s="39"/>
      <c r="D141" s="40">
        <v>30</v>
      </c>
      <c r="E141" s="40">
        <v>100</v>
      </c>
      <c r="F141" s="41">
        <v>0.02</v>
      </c>
      <c r="G141" s="41">
        <v>0.3</v>
      </c>
      <c r="H141" s="39" t="s">
        <v>121</v>
      </c>
      <c r="I141" s="39" t="s">
        <v>122</v>
      </c>
      <c r="J141" s="39" t="s">
        <v>144</v>
      </c>
      <c r="K141" s="40">
        <v>67.5</v>
      </c>
      <c r="L141" s="40">
        <v>2.7</v>
      </c>
      <c r="M141" s="40">
        <v>8</v>
      </c>
      <c r="N141" s="59">
        <v>7.2992700729927015E-2</v>
      </c>
      <c r="O141" s="43">
        <v>9306</v>
      </c>
      <c r="P141" s="40">
        <v>9682.2000000000007</v>
      </c>
      <c r="Q141" s="39" t="s">
        <v>163</v>
      </c>
      <c r="R141" s="40">
        <v>22.5</v>
      </c>
      <c r="S141" s="39" t="s">
        <v>163</v>
      </c>
      <c r="T141" s="39" t="s">
        <v>165</v>
      </c>
      <c r="U141" s="40">
        <v>45</v>
      </c>
      <c r="V141" s="40">
        <v>45</v>
      </c>
      <c r="W141" s="40">
        <v>31.81980515339464</v>
      </c>
      <c r="X141" s="40">
        <v>31.819805153394636</v>
      </c>
      <c r="Y141" s="40">
        <v>-24.5</v>
      </c>
      <c r="Z141" s="40">
        <v>0</v>
      </c>
      <c r="AA141" s="40">
        <v>18.150000000000002</v>
      </c>
      <c r="AB141" s="40">
        <v>90</v>
      </c>
      <c r="AC141" s="40">
        <v>32</v>
      </c>
      <c r="AD141" s="40">
        <v>0</v>
      </c>
      <c r="AE141" s="40">
        <v>90</v>
      </c>
      <c r="AF141" s="40">
        <v>3</v>
      </c>
      <c r="AG141" s="44" t="s">
        <v>459</v>
      </c>
      <c r="AH141" s="40">
        <f>VLOOKUP($A141,'[4]Script-VRA-Script'!$A$12:$AF$515,27,FALSE)</f>
        <v>2.7</v>
      </c>
      <c r="AI141" s="40">
        <f>VLOOKUP($A141,'[4]Script-VRA-Script'!$A$12:$AF$515,28,FALSE)</f>
        <v>2</v>
      </c>
      <c r="AJ141" s="45">
        <f>VLOOKUP($A141,'[4]Script-VRA-Script'!$A$12:$AF$515,29,FALSE)</f>
        <v>0.12195121951219513</v>
      </c>
      <c r="AK141" s="39">
        <f t="shared" si="2"/>
        <v>500</v>
      </c>
      <c r="AL141" s="44" t="s">
        <v>459</v>
      </c>
    </row>
    <row r="142" spans="1:38" x14ac:dyDescent="0.25">
      <c r="A142" s="37">
        <v>386</v>
      </c>
      <c r="B142" s="38" t="s">
        <v>460</v>
      </c>
      <c r="C142" s="39"/>
      <c r="D142" s="40">
        <v>30</v>
      </c>
      <c r="E142" s="40">
        <v>100</v>
      </c>
      <c r="F142" s="41">
        <v>0.02</v>
      </c>
      <c r="G142" s="41">
        <v>0.3</v>
      </c>
      <c r="H142" s="39" t="s">
        <v>121</v>
      </c>
      <c r="I142" s="39" t="s">
        <v>122</v>
      </c>
      <c r="J142" s="39" t="s">
        <v>144</v>
      </c>
      <c r="K142" s="40">
        <v>67.5</v>
      </c>
      <c r="L142" s="40">
        <v>2.7</v>
      </c>
      <c r="M142" s="40">
        <v>8</v>
      </c>
      <c r="N142" s="59">
        <v>6.6357000663570004E-2</v>
      </c>
      <c r="O142" s="43">
        <v>9306</v>
      </c>
      <c r="P142" s="40">
        <v>6654.9000000000005</v>
      </c>
      <c r="Q142" s="39" t="s">
        <v>163</v>
      </c>
      <c r="R142" s="40">
        <v>22.5</v>
      </c>
      <c r="S142" s="39" t="s">
        <v>163</v>
      </c>
      <c r="T142" s="39" t="s">
        <v>125</v>
      </c>
      <c r="U142" s="40">
        <v>45</v>
      </c>
      <c r="V142" s="40">
        <v>45</v>
      </c>
      <c r="W142" s="40">
        <v>31.81980515339464</v>
      </c>
      <c r="X142" s="40">
        <v>31.819805153394636</v>
      </c>
      <c r="Y142" s="40">
        <v>-11.89</v>
      </c>
      <c r="Z142" s="40">
        <v>0</v>
      </c>
      <c r="AA142" s="40">
        <v>18.150000000000002</v>
      </c>
      <c r="AB142" s="40">
        <v>90</v>
      </c>
      <c r="AC142" s="40">
        <v>32</v>
      </c>
      <c r="AD142" s="40">
        <v>0</v>
      </c>
      <c r="AE142" s="40">
        <v>90</v>
      </c>
      <c r="AF142" s="40">
        <v>3</v>
      </c>
      <c r="AG142" s="44" t="s">
        <v>461</v>
      </c>
      <c r="AH142" s="40">
        <f>VLOOKUP($A142,'[4]Script-VRA-Script'!$A$12:$AF$515,27,FALSE)</f>
        <v>2.7</v>
      </c>
      <c r="AI142" s="40">
        <f>VLOOKUP($A142,'[4]Script-VRA-Script'!$A$12:$AF$515,28,FALSE)</f>
        <v>2</v>
      </c>
      <c r="AJ142" s="45">
        <f>VLOOKUP($A142,'[4]Script-VRA-Script'!$A$12:$AF$515,29,FALSE)</f>
        <v>0.11086474501108648</v>
      </c>
      <c r="AK142" s="39">
        <f t="shared" ref="AK142:AK183" si="3">AK141</f>
        <v>500</v>
      </c>
      <c r="AL142" s="44" t="s">
        <v>461</v>
      </c>
    </row>
    <row r="143" spans="1:38" x14ac:dyDescent="0.25">
      <c r="A143" s="37">
        <v>386</v>
      </c>
      <c r="B143" s="38" t="s">
        <v>462</v>
      </c>
      <c r="C143" s="39"/>
      <c r="D143" s="40">
        <v>30</v>
      </c>
      <c r="E143" s="40">
        <v>100</v>
      </c>
      <c r="F143" s="41">
        <v>0.02</v>
      </c>
      <c r="G143" s="41">
        <v>0.3</v>
      </c>
      <c r="H143" s="39" t="s">
        <v>121</v>
      </c>
      <c r="I143" s="39" t="s">
        <v>122</v>
      </c>
      <c r="J143" s="39" t="s">
        <v>144</v>
      </c>
      <c r="K143" s="40">
        <v>67.5</v>
      </c>
      <c r="L143" s="40">
        <v>2.7</v>
      </c>
      <c r="M143" s="40">
        <v>8</v>
      </c>
      <c r="N143" s="59">
        <v>6.6357000663570004E-2</v>
      </c>
      <c r="O143" s="43">
        <v>9306</v>
      </c>
      <c r="P143" s="40">
        <v>10040.5</v>
      </c>
      <c r="Q143" s="39" t="s">
        <v>163</v>
      </c>
      <c r="R143" s="40">
        <v>22.5</v>
      </c>
      <c r="S143" s="39" t="s">
        <v>163</v>
      </c>
      <c r="T143" s="39" t="s">
        <v>125</v>
      </c>
      <c r="U143" s="40">
        <v>45</v>
      </c>
      <c r="V143" s="40">
        <v>45</v>
      </c>
      <c r="W143" s="40">
        <v>31.81980515339464</v>
      </c>
      <c r="X143" s="40">
        <v>31.819805153394636</v>
      </c>
      <c r="Y143" s="40">
        <v>-11.89</v>
      </c>
      <c r="Z143" s="40">
        <v>0</v>
      </c>
      <c r="AA143" s="40">
        <v>18.150000000000002</v>
      </c>
      <c r="AB143" s="40">
        <v>90</v>
      </c>
      <c r="AC143" s="40">
        <v>32</v>
      </c>
      <c r="AD143" s="40">
        <v>0</v>
      </c>
      <c r="AE143" s="40">
        <v>90</v>
      </c>
      <c r="AF143" s="40">
        <v>3</v>
      </c>
      <c r="AG143" s="44" t="s">
        <v>463</v>
      </c>
      <c r="AH143" s="40">
        <f>VLOOKUP($A143,'[4]Script-VRA-Script'!$A$12:$AF$515,27,FALSE)</f>
        <v>2.7</v>
      </c>
      <c r="AI143" s="40">
        <f>VLOOKUP($A143,'[4]Script-VRA-Script'!$A$12:$AF$515,28,FALSE)</f>
        <v>2</v>
      </c>
      <c r="AJ143" s="45">
        <f>VLOOKUP($A143,'[4]Script-VRA-Script'!$A$12:$AF$515,29,FALSE)</f>
        <v>0.11086474501108648</v>
      </c>
      <c r="AK143" s="39">
        <f t="shared" si="3"/>
        <v>500</v>
      </c>
      <c r="AL143" s="44" t="s">
        <v>463</v>
      </c>
    </row>
    <row r="144" spans="1:38" x14ac:dyDescent="0.25">
      <c r="A144" s="37">
        <v>389</v>
      </c>
      <c r="B144" s="38" t="s">
        <v>466</v>
      </c>
      <c r="C144" s="39"/>
      <c r="D144" s="40">
        <v>30</v>
      </c>
      <c r="E144" s="40">
        <v>100</v>
      </c>
      <c r="F144" s="41">
        <v>0.02</v>
      </c>
      <c r="G144" s="41">
        <v>0.3</v>
      </c>
      <c r="H144" s="39" t="s">
        <v>121</v>
      </c>
      <c r="I144" s="39" t="s">
        <v>122</v>
      </c>
      <c r="J144" s="39" t="s">
        <v>164</v>
      </c>
      <c r="K144" s="40">
        <v>22.5</v>
      </c>
      <c r="L144" s="40">
        <v>2.7</v>
      </c>
      <c r="M144" s="40">
        <v>8</v>
      </c>
      <c r="N144" s="59">
        <v>6.6357000663570004E-2</v>
      </c>
      <c r="O144" s="43">
        <v>9306</v>
      </c>
      <c r="P144" s="40">
        <v>6656.5</v>
      </c>
      <c r="Q144" s="39" t="s">
        <v>143</v>
      </c>
      <c r="R144" s="40">
        <v>67.5</v>
      </c>
      <c r="S144" s="39" t="s">
        <v>143</v>
      </c>
      <c r="T144" s="39" t="s">
        <v>165</v>
      </c>
      <c r="U144" s="40">
        <v>45</v>
      </c>
      <c r="V144" s="40">
        <v>45</v>
      </c>
      <c r="W144" s="40">
        <v>31.81980515339464</v>
      </c>
      <c r="X144" s="40">
        <v>31.819805153394636</v>
      </c>
      <c r="Y144" s="40">
        <v>-24.5</v>
      </c>
      <c r="Z144" s="40">
        <v>0</v>
      </c>
      <c r="AA144" s="40">
        <v>18.150000000000002</v>
      </c>
      <c r="AB144" s="40">
        <v>90</v>
      </c>
      <c r="AC144" s="40">
        <v>32</v>
      </c>
      <c r="AD144" s="40">
        <v>0</v>
      </c>
      <c r="AE144" s="40">
        <v>90</v>
      </c>
      <c r="AF144" s="40">
        <v>3</v>
      </c>
      <c r="AG144" s="44" t="s">
        <v>467</v>
      </c>
      <c r="AH144" s="40">
        <f>VLOOKUP($A144,'[4]Script-VRA-Script'!$A$12:$AF$515,27,FALSE)</f>
        <v>2.7</v>
      </c>
      <c r="AI144" s="40">
        <f>VLOOKUP($A144,'[4]Script-VRA-Script'!$A$12:$AF$515,28,FALSE)</f>
        <v>2</v>
      </c>
      <c r="AJ144" s="45">
        <f>VLOOKUP($A144,'[4]Script-VRA-Script'!$A$12:$AF$515,29,FALSE)</f>
        <v>0.11086474501108648</v>
      </c>
      <c r="AK144" s="39">
        <f t="shared" si="3"/>
        <v>500</v>
      </c>
      <c r="AL144" s="44" t="s">
        <v>467</v>
      </c>
    </row>
    <row r="145" spans="1:38" x14ac:dyDescent="0.25">
      <c r="A145" s="37">
        <v>397</v>
      </c>
      <c r="B145" s="38" t="s">
        <v>470</v>
      </c>
      <c r="C145" s="39"/>
      <c r="D145" s="40">
        <v>30</v>
      </c>
      <c r="E145" s="40">
        <v>100</v>
      </c>
      <c r="F145" s="41">
        <v>0.02</v>
      </c>
      <c r="G145" s="41">
        <v>0.3</v>
      </c>
      <c r="H145" s="39" t="s">
        <v>121</v>
      </c>
      <c r="I145" s="39" t="s">
        <v>122</v>
      </c>
      <c r="J145" s="39" t="s">
        <v>181</v>
      </c>
      <c r="K145" s="40">
        <v>202.5</v>
      </c>
      <c r="L145" s="40">
        <v>2.7</v>
      </c>
      <c r="M145" s="40">
        <v>8</v>
      </c>
      <c r="N145" s="59">
        <v>7.2992700729927015E-2</v>
      </c>
      <c r="O145" s="43">
        <v>9306</v>
      </c>
      <c r="P145" s="40">
        <v>7995.8</v>
      </c>
      <c r="Q145" s="39" t="s">
        <v>198</v>
      </c>
      <c r="R145" s="40">
        <v>157.5</v>
      </c>
      <c r="S145" s="39" t="s">
        <v>198</v>
      </c>
      <c r="T145" s="39" t="s">
        <v>165</v>
      </c>
      <c r="U145" s="40">
        <v>180</v>
      </c>
      <c r="V145" s="40">
        <v>45</v>
      </c>
      <c r="W145" s="40">
        <v>-45</v>
      </c>
      <c r="X145" s="40">
        <v>5.5107285922006977E-15</v>
      </c>
      <c r="Y145" s="40">
        <v>-24.5</v>
      </c>
      <c r="Z145" s="40">
        <v>0</v>
      </c>
      <c r="AA145" s="40">
        <v>18.150000000000002</v>
      </c>
      <c r="AB145" s="40">
        <v>90</v>
      </c>
      <c r="AC145" s="40">
        <v>32</v>
      </c>
      <c r="AD145" s="40">
        <v>0</v>
      </c>
      <c r="AE145" s="40">
        <v>90</v>
      </c>
      <c r="AF145" s="40">
        <v>3</v>
      </c>
      <c r="AG145" s="44" t="s">
        <v>471</v>
      </c>
      <c r="AH145" s="40">
        <f>VLOOKUP($A145,'[4]Script-VRA-Script'!$A$12:$AF$515,27,FALSE)</f>
        <v>2.7</v>
      </c>
      <c r="AI145" s="40">
        <f>VLOOKUP($A145,'[4]Script-VRA-Script'!$A$12:$AF$515,28,FALSE)</f>
        <v>2</v>
      </c>
      <c r="AJ145" s="45">
        <f>VLOOKUP($A145,'[4]Script-VRA-Script'!$A$12:$AF$515,29,FALSE)</f>
        <v>0.12195121951219513</v>
      </c>
      <c r="AK145" s="39">
        <f t="shared" si="3"/>
        <v>500</v>
      </c>
      <c r="AL145" s="44" t="s">
        <v>471</v>
      </c>
    </row>
    <row r="146" spans="1:38" x14ac:dyDescent="0.25">
      <c r="A146" s="37">
        <v>397</v>
      </c>
      <c r="B146" s="38" t="s">
        <v>590</v>
      </c>
      <c r="C146" s="39"/>
      <c r="D146" s="40">
        <v>30</v>
      </c>
      <c r="E146" s="40">
        <v>100</v>
      </c>
      <c r="F146" s="41">
        <v>0.02</v>
      </c>
      <c r="G146" s="41">
        <v>0.3</v>
      </c>
      <c r="H146" s="39" t="s">
        <v>121</v>
      </c>
      <c r="I146" s="39" t="s">
        <v>122</v>
      </c>
      <c r="J146" s="39" t="s">
        <v>181</v>
      </c>
      <c r="K146" s="40">
        <v>202.5</v>
      </c>
      <c r="L146" s="40">
        <v>2.7</v>
      </c>
      <c r="M146" s="40">
        <v>8</v>
      </c>
      <c r="N146" s="59">
        <v>7.2992700729927015E-2</v>
      </c>
      <c r="O146" s="43">
        <v>9306</v>
      </c>
      <c r="P146" s="40">
        <v>9670.2000000000007</v>
      </c>
      <c r="Q146" s="39" t="s">
        <v>198</v>
      </c>
      <c r="R146" s="40">
        <v>157.5</v>
      </c>
      <c r="S146" s="39" t="s">
        <v>198</v>
      </c>
      <c r="T146" s="39" t="s">
        <v>165</v>
      </c>
      <c r="U146" s="40">
        <v>180</v>
      </c>
      <c r="V146" s="40">
        <v>45</v>
      </c>
      <c r="W146" s="40">
        <v>-45</v>
      </c>
      <c r="X146" s="40">
        <v>5.5107285922006977E-15</v>
      </c>
      <c r="Y146" s="40">
        <v>-24.5</v>
      </c>
      <c r="Z146" s="40">
        <v>0</v>
      </c>
      <c r="AA146" s="40">
        <v>18.150000000000002</v>
      </c>
      <c r="AB146" s="40">
        <v>90</v>
      </c>
      <c r="AC146" s="40">
        <v>32</v>
      </c>
      <c r="AD146" s="40">
        <v>0</v>
      </c>
      <c r="AE146" s="40">
        <v>90</v>
      </c>
      <c r="AF146" s="40">
        <v>3</v>
      </c>
      <c r="AG146" s="44" t="s">
        <v>591</v>
      </c>
      <c r="AH146" s="40">
        <f>VLOOKUP($A146,'[4]Script-VRA-Script'!$A$12:$AF$515,27,FALSE)</f>
        <v>2.7</v>
      </c>
      <c r="AI146" s="40">
        <f>VLOOKUP($A146,'[4]Script-VRA-Script'!$A$12:$AF$515,28,FALSE)</f>
        <v>2</v>
      </c>
      <c r="AJ146" s="45">
        <f>VLOOKUP($A146,'[4]Script-VRA-Script'!$A$12:$AF$515,29,FALSE)</f>
        <v>0.12195121951219513</v>
      </c>
      <c r="AK146" s="39">
        <f t="shared" si="3"/>
        <v>500</v>
      </c>
      <c r="AL146" s="44" t="s">
        <v>591</v>
      </c>
    </row>
    <row r="147" spans="1:38" x14ac:dyDescent="0.25">
      <c r="A147" s="37">
        <v>398</v>
      </c>
      <c r="B147" s="38" t="s">
        <v>472</v>
      </c>
      <c r="C147" s="39"/>
      <c r="D147" s="40">
        <v>30</v>
      </c>
      <c r="E147" s="40">
        <v>100</v>
      </c>
      <c r="F147" s="41">
        <v>0.02</v>
      </c>
      <c r="G147" s="41">
        <v>0.3</v>
      </c>
      <c r="H147" s="39" t="s">
        <v>121</v>
      </c>
      <c r="I147" s="39" t="s">
        <v>122</v>
      </c>
      <c r="J147" s="39" t="s">
        <v>181</v>
      </c>
      <c r="K147" s="40">
        <v>202.5</v>
      </c>
      <c r="L147" s="40">
        <v>2.7</v>
      </c>
      <c r="M147" s="40">
        <v>8</v>
      </c>
      <c r="N147" s="59">
        <v>6.6357000663570004E-2</v>
      </c>
      <c r="O147" s="43">
        <v>9306</v>
      </c>
      <c r="P147" s="40">
        <v>6656.1</v>
      </c>
      <c r="Q147" s="39" t="s">
        <v>198</v>
      </c>
      <c r="R147" s="40">
        <v>157.5</v>
      </c>
      <c r="S147" s="39" t="s">
        <v>198</v>
      </c>
      <c r="T147" s="39" t="s">
        <v>165</v>
      </c>
      <c r="U147" s="40">
        <v>180</v>
      </c>
      <c r="V147" s="40">
        <v>45</v>
      </c>
      <c r="W147" s="40">
        <v>-45</v>
      </c>
      <c r="X147" s="40">
        <v>5.5107285922006977E-15</v>
      </c>
      <c r="Y147" s="40">
        <v>-24.5</v>
      </c>
      <c r="Z147" s="40">
        <v>0</v>
      </c>
      <c r="AA147" s="40">
        <v>18.150000000000002</v>
      </c>
      <c r="AB147" s="40">
        <v>90</v>
      </c>
      <c r="AC147" s="40">
        <v>32</v>
      </c>
      <c r="AD147" s="40">
        <v>0</v>
      </c>
      <c r="AE147" s="40">
        <v>90</v>
      </c>
      <c r="AF147" s="40">
        <v>3</v>
      </c>
      <c r="AG147" s="44" t="s">
        <v>473</v>
      </c>
      <c r="AH147" s="40">
        <f>VLOOKUP($A147,'[4]Script-VRA-Script'!$A$12:$AF$515,27,FALSE)</f>
        <v>2.7</v>
      </c>
      <c r="AI147" s="40">
        <f>VLOOKUP($A147,'[4]Script-VRA-Script'!$A$12:$AF$515,28,FALSE)</f>
        <v>2</v>
      </c>
      <c r="AJ147" s="45">
        <f>VLOOKUP($A147,'[4]Script-VRA-Script'!$A$12:$AF$515,29,FALSE)</f>
        <v>0.11086474501108648</v>
      </c>
      <c r="AK147" s="39">
        <f t="shared" si="3"/>
        <v>500</v>
      </c>
      <c r="AL147" s="44" t="s">
        <v>473</v>
      </c>
    </row>
    <row r="148" spans="1:38" x14ac:dyDescent="0.25">
      <c r="A148" s="37">
        <v>406</v>
      </c>
      <c r="B148" s="38" t="s">
        <v>476</v>
      </c>
      <c r="C148" s="39"/>
      <c r="D148" s="40">
        <v>30</v>
      </c>
      <c r="E148" s="40">
        <v>100</v>
      </c>
      <c r="F148" s="41">
        <v>0.02</v>
      </c>
      <c r="G148" s="41">
        <v>0.3</v>
      </c>
      <c r="H148" s="39" t="s">
        <v>121</v>
      </c>
      <c r="I148" s="39" t="s">
        <v>122</v>
      </c>
      <c r="J148" s="39" t="s">
        <v>199</v>
      </c>
      <c r="K148" s="40">
        <v>157.5</v>
      </c>
      <c r="L148" s="40">
        <v>2.7</v>
      </c>
      <c r="M148" s="40">
        <v>8</v>
      </c>
      <c r="N148" s="59">
        <v>7.2992700729927015E-2</v>
      </c>
      <c r="O148" s="43">
        <v>9306</v>
      </c>
      <c r="P148" s="40">
        <v>7995.8</v>
      </c>
      <c r="Q148" s="39" t="s">
        <v>180</v>
      </c>
      <c r="R148" s="40">
        <v>202.5</v>
      </c>
      <c r="S148" s="39" t="s">
        <v>180</v>
      </c>
      <c r="T148" s="39" t="s">
        <v>165</v>
      </c>
      <c r="U148" s="40">
        <v>180</v>
      </c>
      <c r="V148" s="40">
        <v>45</v>
      </c>
      <c r="W148" s="40">
        <v>-45</v>
      </c>
      <c r="X148" s="40">
        <v>5.5107285922006977E-15</v>
      </c>
      <c r="Y148" s="40">
        <v>-24.5</v>
      </c>
      <c r="Z148" s="40">
        <v>0</v>
      </c>
      <c r="AA148" s="40">
        <v>18.150000000000002</v>
      </c>
      <c r="AB148" s="40">
        <v>90</v>
      </c>
      <c r="AC148" s="40">
        <v>32</v>
      </c>
      <c r="AD148" s="40">
        <v>0</v>
      </c>
      <c r="AE148" s="40">
        <v>90</v>
      </c>
      <c r="AF148" s="40">
        <v>3</v>
      </c>
      <c r="AG148" s="44" t="s">
        <v>477</v>
      </c>
      <c r="AH148" s="40">
        <f>VLOOKUP($A148,'[4]Script-VRA-Script'!$A$12:$AF$515,27,FALSE)</f>
        <v>2.7</v>
      </c>
      <c r="AI148" s="40">
        <f>VLOOKUP($A148,'[4]Script-VRA-Script'!$A$12:$AF$515,28,FALSE)</f>
        <v>2</v>
      </c>
      <c r="AJ148" s="45">
        <f>VLOOKUP($A148,'[4]Script-VRA-Script'!$A$12:$AF$515,29,FALSE)</f>
        <v>0.12195121951219513</v>
      </c>
      <c r="AK148" s="39">
        <f t="shared" si="3"/>
        <v>500</v>
      </c>
      <c r="AL148" s="44" t="s">
        <v>477</v>
      </c>
    </row>
    <row r="149" spans="1:38" x14ac:dyDescent="0.25">
      <c r="A149" s="37">
        <v>406</v>
      </c>
      <c r="B149" s="38" t="s">
        <v>592</v>
      </c>
      <c r="C149" s="39"/>
      <c r="D149" s="40">
        <v>30</v>
      </c>
      <c r="E149" s="40">
        <v>100</v>
      </c>
      <c r="F149" s="41">
        <v>0.02</v>
      </c>
      <c r="G149" s="41">
        <v>0.3</v>
      </c>
      <c r="H149" s="39" t="s">
        <v>121</v>
      </c>
      <c r="I149" s="39" t="s">
        <v>122</v>
      </c>
      <c r="J149" s="39" t="s">
        <v>199</v>
      </c>
      <c r="K149" s="40">
        <v>157.5</v>
      </c>
      <c r="L149" s="40">
        <v>2.7</v>
      </c>
      <c r="M149" s="40">
        <v>8</v>
      </c>
      <c r="N149" s="59">
        <v>7.2992700729927015E-2</v>
      </c>
      <c r="O149" s="43">
        <v>9306</v>
      </c>
      <c r="P149" s="40">
        <v>9670.2000000000007</v>
      </c>
      <c r="Q149" s="39" t="s">
        <v>180</v>
      </c>
      <c r="R149" s="40">
        <v>202.5</v>
      </c>
      <c r="S149" s="39" t="s">
        <v>180</v>
      </c>
      <c r="T149" s="39" t="s">
        <v>165</v>
      </c>
      <c r="U149" s="40">
        <v>180</v>
      </c>
      <c r="V149" s="40">
        <v>45</v>
      </c>
      <c r="W149" s="40">
        <v>-45</v>
      </c>
      <c r="X149" s="40">
        <v>5.5107285922006977E-15</v>
      </c>
      <c r="Y149" s="40">
        <v>-24.5</v>
      </c>
      <c r="Z149" s="40">
        <v>0</v>
      </c>
      <c r="AA149" s="40">
        <v>18.150000000000002</v>
      </c>
      <c r="AB149" s="40">
        <v>90</v>
      </c>
      <c r="AC149" s="40">
        <v>32</v>
      </c>
      <c r="AD149" s="40">
        <v>0</v>
      </c>
      <c r="AE149" s="40">
        <v>90</v>
      </c>
      <c r="AF149" s="40">
        <v>3</v>
      </c>
      <c r="AG149" s="44" t="s">
        <v>593</v>
      </c>
      <c r="AH149" s="40">
        <f>VLOOKUP($A149,'[4]Script-VRA-Script'!$A$12:$AF$515,27,FALSE)</f>
        <v>2.7</v>
      </c>
      <c r="AI149" s="40">
        <f>VLOOKUP($A149,'[4]Script-VRA-Script'!$A$12:$AF$515,28,FALSE)</f>
        <v>2</v>
      </c>
      <c r="AJ149" s="45">
        <f>VLOOKUP($A149,'[4]Script-VRA-Script'!$A$12:$AF$515,29,FALSE)</f>
        <v>0.12195121951219513</v>
      </c>
      <c r="AK149" s="39">
        <f t="shared" si="3"/>
        <v>500</v>
      </c>
      <c r="AL149" s="44" t="s">
        <v>593</v>
      </c>
    </row>
    <row r="150" spans="1:38" x14ac:dyDescent="0.25">
      <c r="A150" s="37">
        <v>407</v>
      </c>
      <c r="B150" s="38" t="s">
        <v>478</v>
      </c>
      <c r="C150" s="39"/>
      <c r="D150" s="40">
        <v>30</v>
      </c>
      <c r="E150" s="40">
        <v>100</v>
      </c>
      <c r="F150" s="41">
        <v>0.02</v>
      </c>
      <c r="G150" s="41">
        <v>0.3</v>
      </c>
      <c r="H150" s="39" t="s">
        <v>121</v>
      </c>
      <c r="I150" s="39" t="s">
        <v>122</v>
      </c>
      <c r="J150" s="39" t="s">
        <v>199</v>
      </c>
      <c r="K150" s="40">
        <v>157.5</v>
      </c>
      <c r="L150" s="40">
        <v>2.7</v>
      </c>
      <c r="M150" s="40">
        <v>8</v>
      </c>
      <c r="N150" s="59">
        <v>6.6357000663570004E-2</v>
      </c>
      <c r="O150" s="43">
        <v>9306</v>
      </c>
      <c r="P150" s="40">
        <v>6656.8</v>
      </c>
      <c r="Q150" s="39" t="s">
        <v>180</v>
      </c>
      <c r="R150" s="40">
        <v>202.5</v>
      </c>
      <c r="S150" s="39" t="s">
        <v>180</v>
      </c>
      <c r="T150" s="39" t="s">
        <v>165</v>
      </c>
      <c r="U150" s="40">
        <v>180</v>
      </c>
      <c r="V150" s="40">
        <v>45</v>
      </c>
      <c r="W150" s="40">
        <v>-45</v>
      </c>
      <c r="X150" s="40">
        <v>5.5107285922006977E-15</v>
      </c>
      <c r="Y150" s="40">
        <v>-24.5</v>
      </c>
      <c r="Z150" s="40">
        <v>0</v>
      </c>
      <c r="AA150" s="40">
        <v>18.150000000000002</v>
      </c>
      <c r="AB150" s="40">
        <v>90</v>
      </c>
      <c r="AC150" s="40">
        <v>32</v>
      </c>
      <c r="AD150" s="40">
        <v>0</v>
      </c>
      <c r="AE150" s="40">
        <v>90</v>
      </c>
      <c r="AF150" s="40">
        <v>3</v>
      </c>
      <c r="AG150" s="44" t="s">
        <v>479</v>
      </c>
      <c r="AH150" s="40">
        <f>VLOOKUP($A150,'[4]Script-VRA-Script'!$A$12:$AF$515,27,FALSE)</f>
        <v>2.7</v>
      </c>
      <c r="AI150" s="40">
        <f>VLOOKUP($A150,'[4]Script-VRA-Script'!$A$12:$AF$515,28,FALSE)</f>
        <v>2</v>
      </c>
      <c r="AJ150" s="45">
        <f>VLOOKUP($A150,'[4]Script-VRA-Script'!$A$12:$AF$515,29,FALSE)</f>
        <v>0.11086474501108648</v>
      </c>
      <c r="AK150" s="39">
        <f t="shared" si="3"/>
        <v>500</v>
      </c>
      <c r="AL150" s="44" t="s">
        <v>479</v>
      </c>
    </row>
    <row r="151" spans="1:38" x14ac:dyDescent="0.25">
      <c r="A151" s="37">
        <v>416</v>
      </c>
      <c r="B151" s="38" t="s">
        <v>482</v>
      </c>
      <c r="C151" s="39"/>
      <c r="D151" s="40">
        <v>30</v>
      </c>
      <c r="E151" s="40">
        <v>100</v>
      </c>
      <c r="F151" s="41">
        <v>0.02</v>
      </c>
      <c r="G151" s="41">
        <v>0.3</v>
      </c>
      <c r="H151" s="39" t="s">
        <v>121</v>
      </c>
      <c r="I151" s="39" t="s">
        <v>122</v>
      </c>
      <c r="J151" s="39" t="s">
        <v>164</v>
      </c>
      <c r="K151" s="40">
        <v>22.5</v>
      </c>
      <c r="L151" s="40">
        <v>2.7</v>
      </c>
      <c r="M151" s="40">
        <v>8</v>
      </c>
      <c r="N151" s="59">
        <v>6.6357000663570004E-2</v>
      </c>
      <c r="O151" s="43">
        <v>9306</v>
      </c>
      <c r="P151" s="40">
        <v>6656.5</v>
      </c>
      <c r="Q151" s="39" t="s">
        <v>190</v>
      </c>
      <c r="R151" s="40">
        <v>337.5</v>
      </c>
      <c r="S151" s="39" t="s">
        <v>190</v>
      </c>
      <c r="T151" s="39" t="s">
        <v>165</v>
      </c>
      <c r="U151" s="40">
        <v>360</v>
      </c>
      <c r="V151" s="40">
        <v>45</v>
      </c>
      <c r="W151" s="40">
        <v>45</v>
      </c>
      <c r="X151" s="40">
        <v>-1.1021457184401395E-14</v>
      </c>
      <c r="Y151" s="40">
        <v>-24.5</v>
      </c>
      <c r="Z151" s="40">
        <v>0</v>
      </c>
      <c r="AA151" s="40">
        <v>18.150000000000002</v>
      </c>
      <c r="AB151" s="40">
        <v>90</v>
      </c>
      <c r="AC151" s="40">
        <v>32</v>
      </c>
      <c r="AD151" s="40">
        <v>0</v>
      </c>
      <c r="AE151" s="40">
        <v>90</v>
      </c>
      <c r="AF151" s="40">
        <v>3</v>
      </c>
      <c r="AG151" s="44" t="s">
        <v>483</v>
      </c>
      <c r="AH151" s="40">
        <f>VLOOKUP($A151,'[4]Script-VRA-Script'!$A$12:$AF$515,27,FALSE)</f>
        <v>2.7</v>
      </c>
      <c r="AI151" s="40">
        <f>VLOOKUP($A151,'[4]Script-VRA-Script'!$A$12:$AF$515,28,FALSE)</f>
        <v>2</v>
      </c>
      <c r="AJ151" s="45">
        <f>VLOOKUP($A151,'[4]Script-VRA-Script'!$A$12:$AF$515,29,FALSE)</f>
        <v>0.11086474501108648</v>
      </c>
      <c r="AK151" s="39">
        <f t="shared" si="3"/>
        <v>500</v>
      </c>
      <c r="AL151" s="44" t="s">
        <v>483</v>
      </c>
    </row>
    <row r="152" spans="1:38" x14ac:dyDescent="0.25">
      <c r="A152" s="37">
        <v>425</v>
      </c>
      <c r="B152" s="38" t="s">
        <v>486</v>
      </c>
      <c r="C152" s="39"/>
      <c r="D152" s="40">
        <v>30</v>
      </c>
      <c r="E152" s="40">
        <v>100</v>
      </c>
      <c r="F152" s="41">
        <v>0.02</v>
      </c>
      <c r="G152" s="41">
        <v>0.3</v>
      </c>
      <c r="H152" s="39" t="s">
        <v>121</v>
      </c>
      <c r="I152" s="39" t="s">
        <v>122</v>
      </c>
      <c r="J152" s="39" t="s">
        <v>191</v>
      </c>
      <c r="K152" s="40">
        <v>337.5</v>
      </c>
      <c r="L152" s="40">
        <v>2.7</v>
      </c>
      <c r="M152" s="40">
        <v>8</v>
      </c>
      <c r="N152" s="59">
        <v>6.6357000663570004E-2</v>
      </c>
      <c r="O152" s="43">
        <v>9306</v>
      </c>
      <c r="P152" s="40">
        <v>6656.5</v>
      </c>
      <c r="Q152" s="39" t="s">
        <v>163</v>
      </c>
      <c r="R152" s="40">
        <v>22.5</v>
      </c>
      <c r="S152" s="39" t="s">
        <v>163</v>
      </c>
      <c r="T152" s="39" t="s">
        <v>165</v>
      </c>
      <c r="U152" s="40">
        <v>360</v>
      </c>
      <c r="V152" s="40">
        <v>45</v>
      </c>
      <c r="W152" s="40">
        <v>45</v>
      </c>
      <c r="X152" s="40">
        <v>-1.1021457184401395E-14</v>
      </c>
      <c r="Y152" s="40">
        <v>-24.5</v>
      </c>
      <c r="Z152" s="40">
        <v>0</v>
      </c>
      <c r="AA152" s="40">
        <v>18.150000000000002</v>
      </c>
      <c r="AB152" s="40">
        <v>90</v>
      </c>
      <c r="AC152" s="40">
        <v>32</v>
      </c>
      <c r="AD152" s="40">
        <v>0</v>
      </c>
      <c r="AE152" s="40">
        <v>90</v>
      </c>
      <c r="AF152" s="40">
        <v>3</v>
      </c>
      <c r="AG152" s="44" t="s">
        <v>487</v>
      </c>
      <c r="AH152" s="40">
        <f>VLOOKUP($A152,'[4]Script-VRA-Script'!$A$12:$AF$515,27,FALSE)</f>
        <v>2.7</v>
      </c>
      <c r="AI152" s="40">
        <f>VLOOKUP($A152,'[4]Script-VRA-Script'!$A$12:$AF$515,28,FALSE)</f>
        <v>2</v>
      </c>
      <c r="AJ152" s="45">
        <f>VLOOKUP($A152,'[4]Script-VRA-Script'!$A$12:$AF$515,29,FALSE)</f>
        <v>0.11086474501108648</v>
      </c>
      <c r="AK152" s="39">
        <f t="shared" si="3"/>
        <v>500</v>
      </c>
      <c r="AL152" s="44" t="s">
        <v>487</v>
      </c>
    </row>
    <row r="153" spans="1:38" x14ac:dyDescent="0.25">
      <c r="A153" s="37">
        <v>425</v>
      </c>
      <c r="B153" s="38" t="s">
        <v>488</v>
      </c>
      <c r="C153" s="39"/>
      <c r="D153" s="40">
        <v>30</v>
      </c>
      <c r="E153" s="40">
        <v>100</v>
      </c>
      <c r="F153" s="41">
        <v>0.02</v>
      </c>
      <c r="G153" s="41">
        <v>0.3</v>
      </c>
      <c r="H153" s="39" t="s">
        <v>121</v>
      </c>
      <c r="I153" s="39" t="s">
        <v>122</v>
      </c>
      <c r="J153" s="39" t="s">
        <v>191</v>
      </c>
      <c r="K153" s="40">
        <v>337.5</v>
      </c>
      <c r="L153" s="40">
        <v>2.7</v>
      </c>
      <c r="M153" s="40">
        <v>8</v>
      </c>
      <c r="N153" s="59">
        <v>6.6357000663570004E-2</v>
      </c>
      <c r="O153" s="43">
        <v>9306</v>
      </c>
      <c r="P153" s="40">
        <v>8789.3000000000011</v>
      </c>
      <c r="Q153" s="39" t="s">
        <v>163</v>
      </c>
      <c r="R153" s="40">
        <v>22.5</v>
      </c>
      <c r="S153" s="39" t="s">
        <v>163</v>
      </c>
      <c r="T153" s="39" t="s">
        <v>165</v>
      </c>
      <c r="U153" s="40">
        <v>360</v>
      </c>
      <c r="V153" s="40">
        <v>45</v>
      </c>
      <c r="W153" s="40">
        <v>45</v>
      </c>
      <c r="X153" s="40">
        <v>-1.1021457184401395E-14</v>
      </c>
      <c r="Y153" s="40">
        <v>-24.5</v>
      </c>
      <c r="Z153" s="40">
        <v>0</v>
      </c>
      <c r="AA153" s="40">
        <v>18.150000000000002</v>
      </c>
      <c r="AB153" s="40">
        <v>90</v>
      </c>
      <c r="AC153" s="40">
        <v>32</v>
      </c>
      <c r="AD153" s="40">
        <v>0</v>
      </c>
      <c r="AE153" s="40">
        <v>90</v>
      </c>
      <c r="AF153" s="40">
        <v>3</v>
      </c>
      <c r="AG153" s="44" t="s">
        <v>489</v>
      </c>
      <c r="AH153" s="40">
        <f>VLOOKUP($A153,'[4]Script-VRA-Script'!$A$12:$AF$515,27,FALSE)</f>
        <v>2.7</v>
      </c>
      <c r="AI153" s="40">
        <f>VLOOKUP($A153,'[4]Script-VRA-Script'!$A$12:$AF$515,28,FALSE)</f>
        <v>2</v>
      </c>
      <c r="AJ153" s="45">
        <f>VLOOKUP($A153,'[4]Script-VRA-Script'!$A$12:$AF$515,29,FALSE)</f>
        <v>0.11086474501108648</v>
      </c>
      <c r="AK153" s="39">
        <f t="shared" si="3"/>
        <v>500</v>
      </c>
      <c r="AL153" s="44" t="s">
        <v>489</v>
      </c>
    </row>
    <row r="154" spans="1:38" x14ac:dyDescent="0.25">
      <c r="A154" s="37">
        <v>438</v>
      </c>
      <c r="B154" s="38" t="s">
        <v>490</v>
      </c>
      <c r="C154" s="39"/>
      <c r="D154" s="40">
        <v>30</v>
      </c>
      <c r="E154" s="40">
        <v>100</v>
      </c>
      <c r="F154" s="41">
        <v>0.02</v>
      </c>
      <c r="G154" s="41">
        <v>0.3</v>
      </c>
      <c r="H154" s="39" t="s">
        <v>121</v>
      </c>
      <c r="I154" s="39" t="s">
        <v>122</v>
      </c>
      <c r="J154" s="39" t="s">
        <v>491</v>
      </c>
      <c r="K154" s="40">
        <v>90</v>
      </c>
      <c r="L154" s="40">
        <v>3.8</v>
      </c>
      <c r="M154" s="40">
        <v>8</v>
      </c>
      <c r="N154" s="59">
        <v>5.5096418732782364E-2</v>
      </c>
      <c r="O154" s="43">
        <v>9306</v>
      </c>
      <c r="P154" s="40">
        <v>1472.3000000000002</v>
      </c>
      <c r="Q154" s="39" t="s">
        <v>492</v>
      </c>
      <c r="R154" s="40">
        <v>90</v>
      </c>
      <c r="S154" s="39" t="s">
        <v>492</v>
      </c>
      <c r="T154" s="39" t="s">
        <v>125</v>
      </c>
      <c r="U154" s="40">
        <v>90</v>
      </c>
      <c r="V154" s="40">
        <v>22.5</v>
      </c>
      <c r="W154" s="40">
        <v>1.3776821480501744E-15</v>
      </c>
      <c r="X154" s="40">
        <v>22.5</v>
      </c>
      <c r="Y154" s="40">
        <v>-11.89</v>
      </c>
      <c r="Z154" s="40">
        <v>0</v>
      </c>
      <c r="AA154" s="40">
        <v>18.150000000000002</v>
      </c>
      <c r="AB154" s="40">
        <v>90</v>
      </c>
      <c r="AC154" s="40">
        <v>32</v>
      </c>
      <c r="AD154" s="40">
        <v>0</v>
      </c>
      <c r="AE154" s="40">
        <v>90</v>
      </c>
      <c r="AF154" s="40">
        <v>3</v>
      </c>
      <c r="AG154" s="44" t="s">
        <v>493</v>
      </c>
      <c r="AH154" s="40">
        <f>VLOOKUP($A154,'[4]Script-VRA-Script'!$A$12:$AF$515,27,FALSE)</f>
        <v>3.8</v>
      </c>
      <c r="AI154" s="40">
        <f>VLOOKUP($A154,'[4]Script-VRA-Script'!$A$12:$AF$515,28,FALSE)</f>
        <v>2</v>
      </c>
      <c r="AJ154" s="45">
        <f>VLOOKUP($A154,'[4]Script-VRA-Script'!$A$12:$AF$515,29,FALSE)</f>
        <v>9.3720712277413312E-2</v>
      </c>
      <c r="AK154" s="39">
        <f t="shared" si="3"/>
        <v>500</v>
      </c>
      <c r="AL154" s="44" t="s">
        <v>493</v>
      </c>
    </row>
    <row r="155" spans="1:38" x14ac:dyDescent="0.25">
      <c r="A155" s="37">
        <v>438</v>
      </c>
      <c r="B155" s="38" t="s">
        <v>494</v>
      </c>
      <c r="C155" s="39"/>
      <c r="D155" s="40">
        <v>30</v>
      </c>
      <c r="E155" s="40">
        <v>100</v>
      </c>
      <c r="F155" s="41">
        <v>0.02</v>
      </c>
      <c r="G155" s="41">
        <v>0.3</v>
      </c>
      <c r="H155" s="39" t="s">
        <v>121</v>
      </c>
      <c r="I155" s="39" t="s">
        <v>122</v>
      </c>
      <c r="J155" s="39" t="s">
        <v>491</v>
      </c>
      <c r="K155" s="40">
        <v>90</v>
      </c>
      <c r="L155" s="40">
        <v>3.8</v>
      </c>
      <c r="M155" s="40">
        <v>8</v>
      </c>
      <c r="N155" s="59">
        <v>5.5096418732782364E-2</v>
      </c>
      <c r="O155" s="43">
        <v>9306</v>
      </c>
      <c r="P155" s="40">
        <v>3784.7000000000003</v>
      </c>
      <c r="Q155" s="39" t="s">
        <v>492</v>
      </c>
      <c r="R155" s="40">
        <v>90</v>
      </c>
      <c r="S155" s="39" t="s">
        <v>492</v>
      </c>
      <c r="T155" s="39" t="s">
        <v>125</v>
      </c>
      <c r="U155" s="40">
        <v>90</v>
      </c>
      <c r="V155" s="40">
        <v>22.5</v>
      </c>
      <c r="W155" s="40">
        <v>1.3776821480501744E-15</v>
      </c>
      <c r="X155" s="40">
        <v>22.5</v>
      </c>
      <c r="Y155" s="40">
        <v>-11.89</v>
      </c>
      <c r="Z155" s="40">
        <v>0</v>
      </c>
      <c r="AA155" s="40">
        <v>18.150000000000002</v>
      </c>
      <c r="AB155" s="40">
        <v>90</v>
      </c>
      <c r="AC155" s="40">
        <v>32</v>
      </c>
      <c r="AD155" s="40">
        <v>0</v>
      </c>
      <c r="AE155" s="40">
        <v>90</v>
      </c>
      <c r="AF155" s="40">
        <v>3</v>
      </c>
      <c r="AG155" s="44" t="s">
        <v>495</v>
      </c>
      <c r="AH155" s="40">
        <f>VLOOKUP($A155,'[4]Script-VRA-Script'!$A$12:$AF$515,27,FALSE)</f>
        <v>3.8</v>
      </c>
      <c r="AI155" s="40">
        <f>VLOOKUP($A155,'[4]Script-VRA-Script'!$A$12:$AF$515,28,FALSE)</f>
        <v>2</v>
      </c>
      <c r="AJ155" s="45">
        <f>VLOOKUP($A155,'[4]Script-VRA-Script'!$A$12:$AF$515,29,FALSE)</f>
        <v>9.3720712277413312E-2</v>
      </c>
      <c r="AK155" s="39">
        <f t="shared" si="3"/>
        <v>500</v>
      </c>
      <c r="AL155" s="44" t="s">
        <v>495</v>
      </c>
    </row>
    <row r="156" spans="1:38" x14ac:dyDescent="0.25">
      <c r="A156" s="37">
        <v>438</v>
      </c>
      <c r="B156" s="38" t="s">
        <v>496</v>
      </c>
      <c r="C156" s="39"/>
      <c r="D156" s="40">
        <v>30</v>
      </c>
      <c r="E156" s="40">
        <v>100</v>
      </c>
      <c r="F156" s="41">
        <v>0.02</v>
      </c>
      <c r="G156" s="41">
        <v>0.3</v>
      </c>
      <c r="H156" s="39" t="s">
        <v>121</v>
      </c>
      <c r="I156" s="39" t="s">
        <v>122</v>
      </c>
      <c r="J156" s="39" t="s">
        <v>491</v>
      </c>
      <c r="K156" s="40">
        <v>90</v>
      </c>
      <c r="L156" s="40">
        <v>3.8</v>
      </c>
      <c r="M156" s="40">
        <v>8</v>
      </c>
      <c r="N156" s="59">
        <v>5.5096418732782364E-2</v>
      </c>
      <c r="O156" s="43">
        <v>9306</v>
      </c>
      <c r="P156" s="40">
        <v>3896.3</v>
      </c>
      <c r="Q156" s="39" t="s">
        <v>492</v>
      </c>
      <c r="R156" s="40">
        <v>90</v>
      </c>
      <c r="S156" s="39" t="s">
        <v>492</v>
      </c>
      <c r="T156" s="39" t="s">
        <v>125</v>
      </c>
      <c r="U156" s="40">
        <v>90</v>
      </c>
      <c r="V156" s="40">
        <v>22.5</v>
      </c>
      <c r="W156" s="40">
        <v>1.3776821480501744E-15</v>
      </c>
      <c r="X156" s="40">
        <v>22.5</v>
      </c>
      <c r="Y156" s="40">
        <v>-11.89</v>
      </c>
      <c r="Z156" s="40">
        <v>0</v>
      </c>
      <c r="AA156" s="40">
        <v>18.150000000000002</v>
      </c>
      <c r="AB156" s="40">
        <v>90</v>
      </c>
      <c r="AC156" s="40">
        <v>32</v>
      </c>
      <c r="AD156" s="40">
        <v>0</v>
      </c>
      <c r="AE156" s="40">
        <v>90</v>
      </c>
      <c r="AF156" s="40">
        <v>3</v>
      </c>
      <c r="AG156" s="44" t="s">
        <v>497</v>
      </c>
      <c r="AH156" s="40">
        <f>VLOOKUP($A156,'[4]Script-VRA-Script'!$A$12:$AF$515,27,FALSE)</f>
        <v>3.8</v>
      </c>
      <c r="AI156" s="40">
        <f>VLOOKUP($A156,'[4]Script-VRA-Script'!$A$12:$AF$515,28,FALSE)</f>
        <v>2</v>
      </c>
      <c r="AJ156" s="45">
        <f>VLOOKUP($A156,'[4]Script-VRA-Script'!$A$12:$AF$515,29,FALSE)</f>
        <v>9.3720712277413312E-2</v>
      </c>
      <c r="AK156" s="39">
        <f t="shared" si="3"/>
        <v>500</v>
      </c>
      <c r="AL156" s="44" t="s">
        <v>497</v>
      </c>
    </row>
    <row r="157" spans="1:38" x14ac:dyDescent="0.25">
      <c r="A157" s="37">
        <v>438</v>
      </c>
      <c r="B157" s="38" t="s">
        <v>594</v>
      </c>
      <c r="C157" s="39"/>
      <c r="D157" s="40">
        <v>30</v>
      </c>
      <c r="E157" s="40">
        <v>100</v>
      </c>
      <c r="F157" s="41">
        <v>0.02</v>
      </c>
      <c r="G157" s="41">
        <v>0.3</v>
      </c>
      <c r="H157" s="39" t="s">
        <v>121</v>
      </c>
      <c r="I157" s="39" t="s">
        <v>122</v>
      </c>
      <c r="J157" s="39" t="s">
        <v>491</v>
      </c>
      <c r="K157" s="40">
        <v>90</v>
      </c>
      <c r="L157" s="40">
        <v>3.8</v>
      </c>
      <c r="M157" s="40">
        <v>8</v>
      </c>
      <c r="N157" s="59">
        <v>5.5096418732782364E-2</v>
      </c>
      <c r="O157" s="43">
        <v>9306</v>
      </c>
      <c r="P157" s="40">
        <v>5823.7000000000007</v>
      </c>
      <c r="Q157" s="39" t="s">
        <v>492</v>
      </c>
      <c r="R157" s="40">
        <v>90</v>
      </c>
      <c r="S157" s="39" t="s">
        <v>492</v>
      </c>
      <c r="T157" s="39" t="s">
        <v>125</v>
      </c>
      <c r="U157" s="40">
        <v>90</v>
      </c>
      <c r="V157" s="40">
        <v>22.5</v>
      </c>
      <c r="W157" s="40">
        <v>1.3776821480501744E-15</v>
      </c>
      <c r="X157" s="40">
        <v>22.5</v>
      </c>
      <c r="Y157" s="40">
        <v>-11.89</v>
      </c>
      <c r="Z157" s="40">
        <v>0</v>
      </c>
      <c r="AA157" s="40">
        <v>18.150000000000002</v>
      </c>
      <c r="AB157" s="40">
        <v>90</v>
      </c>
      <c r="AC157" s="40">
        <v>32</v>
      </c>
      <c r="AD157" s="40">
        <v>0</v>
      </c>
      <c r="AE157" s="40">
        <v>90</v>
      </c>
      <c r="AF157" s="40">
        <v>3</v>
      </c>
      <c r="AG157" s="44" t="s">
        <v>595</v>
      </c>
      <c r="AH157" s="40">
        <f>VLOOKUP($A157,'[4]Script-VRA-Script'!$A$12:$AF$515,27,FALSE)</f>
        <v>3.8</v>
      </c>
      <c r="AI157" s="40">
        <f>VLOOKUP($A157,'[4]Script-VRA-Script'!$A$12:$AF$515,28,FALSE)</f>
        <v>2</v>
      </c>
      <c r="AJ157" s="45">
        <f>VLOOKUP($A157,'[4]Script-VRA-Script'!$A$12:$AF$515,29,FALSE)</f>
        <v>9.3720712277413312E-2</v>
      </c>
      <c r="AK157" s="39">
        <f t="shared" si="3"/>
        <v>500</v>
      </c>
      <c r="AL157" s="44" t="s">
        <v>595</v>
      </c>
    </row>
    <row r="158" spans="1:38" x14ac:dyDescent="0.25">
      <c r="A158" s="37">
        <v>447</v>
      </c>
      <c r="B158" s="38" t="s">
        <v>498</v>
      </c>
      <c r="C158" s="39"/>
      <c r="D158" s="40">
        <v>30</v>
      </c>
      <c r="E158" s="40">
        <v>100</v>
      </c>
      <c r="F158" s="41">
        <v>0.02</v>
      </c>
      <c r="G158" s="41">
        <v>0.3</v>
      </c>
      <c r="H158" s="39" t="s">
        <v>121</v>
      </c>
      <c r="I158" s="39" t="s">
        <v>122</v>
      </c>
      <c r="J158" s="39" t="s">
        <v>492</v>
      </c>
      <c r="K158" s="40">
        <v>270</v>
      </c>
      <c r="L158" s="40">
        <v>3.8</v>
      </c>
      <c r="M158" s="40">
        <v>8</v>
      </c>
      <c r="N158" s="59">
        <v>5.5096418732782364E-2</v>
      </c>
      <c r="O158" s="43">
        <v>9306</v>
      </c>
      <c r="P158" s="40">
        <v>3784.9</v>
      </c>
      <c r="Q158" s="39" t="s">
        <v>491</v>
      </c>
      <c r="R158" s="40">
        <v>270</v>
      </c>
      <c r="S158" s="39" t="s">
        <v>491</v>
      </c>
      <c r="T158" s="39" t="s">
        <v>125</v>
      </c>
      <c r="U158" s="40">
        <v>270</v>
      </c>
      <c r="V158" s="40">
        <v>22.5</v>
      </c>
      <c r="W158" s="40">
        <v>-4.1330464441505232E-15</v>
      </c>
      <c r="X158" s="40">
        <v>-22.5</v>
      </c>
      <c r="Y158" s="40">
        <v>-11.89</v>
      </c>
      <c r="Z158" s="40">
        <v>0</v>
      </c>
      <c r="AA158" s="40">
        <v>18.150000000000002</v>
      </c>
      <c r="AB158" s="40">
        <v>90</v>
      </c>
      <c r="AC158" s="40">
        <v>32</v>
      </c>
      <c r="AD158" s="40">
        <v>0</v>
      </c>
      <c r="AE158" s="40">
        <v>90</v>
      </c>
      <c r="AF158" s="40">
        <v>3</v>
      </c>
      <c r="AG158" s="44" t="s">
        <v>499</v>
      </c>
      <c r="AH158" s="40">
        <f>VLOOKUP($A158,'[4]Script-VRA-Script'!$A$12:$AF$515,27,FALSE)</f>
        <v>3.8</v>
      </c>
      <c r="AI158" s="40">
        <f>VLOOKUP($A158,'[4]Script-VRA-Script'!$A$12:$AF$515,28,FALSE)</f>
        <v>2</v>
      </c>
      <c r="AJ158" s="45">
        <f>VLOOKUP($A158,'[4]Script-VRA-Script'!$A$12:$AF$515,29,FALSE)</f>
        <v>9.3720712277413312E-2</v>
      </c>
      <c r="AK158" s="39">
        <f t="shared" si="3"/>
        <v>500</v>
      </c>
      <c r="AL158" s="44" t="s">
        <v>499</v>
      </c>
    </row>
    <row r="159" spans="1:38" x14ac:dyDescent="0.25">
      <c r="A159" s="37">
        <v>447</v>
      </c>
      <c r="B159" s="38" t="s">
        <v>500</v>
      </c>
      <c r="C159" s="39"/>
      <c r="D159" s="40">
        <v>30</v>
      </c>
      <c r="E159" s="40">
        <v>100</v>
      </c>
      <c r="F159" s="41">
        <v>0.02</v>
      </c>
      <c r="G159" s="41">
        <v>0.3</v>
      </c>
      <c r="H159" s="39" t="s">
        <v>121</v>
      </c>
      <c r="I159" s="39" t="s">
        <v>122</v>
      </c>
      <c r="J159" s="39" t="s">
        <v>492</v>
      </c>
      <c r="K159" s="40">
        <v>270</v>
      </c>
      <c r="L159" s="40">
        <v>3.8</v>
      </c>
      <c r="M159" s="40">
        <v>8</v>
      </c>
      <c r="N159" s="59">
        <v>5.5096418732782364E-2</v>
      </c>
      <c r="O159" s="43">
        <v>9306</v>
      </c>
      <c r="P159" s="40">
        <v>3896.3</v>
      </c>
      <c r="Q159" s="39" t="s">
        <v>491</v>
      </c>
      <c r="R159" s="40">
        <v>270</v>
      </c>
      <c r="S159" s="39" t="s">
        <v>491</v>
      </c>
      <c r="T159" s="39" t="s">
        <v>125</v>
      </c>
      <c r="U159" s="40">
        <v>270</v>
      </c>
      <c r="V159" s="40">
        <v>22.5</v>
      </c>
      <c r="W159" s="40">
        <v>-4.1330464441505232E-15</v>
      </c>
      <c r="X159" s="40">
        <v>-22.5</v>
      </c>
      <c r="Y159" s="40">
        <v>-11.89</v>
      </c>
      <c r="Z159" s="40">
        <v>0</v>
      </c>
      <c r="AA159" s="40">
        <v>18.150000000000002</v>
      </c>
      <c r="AB159" s="40">
        <v>90</v>
      </c>
      <c r="AC159" s="40">
        <v>32</v>
      </c>
      <c r="AD159" s="40">
        <v>0</v>
      </c>
      <c r="AE159" s="40">
        <v>90</v>
      </c>
      <c r="AF159" s="40">
        <v>3</v>
      </c>
      <c r="AG159" s="44" t="s">
        <v>501</v>
      </c>
      <c r="AH159" s="40">
        <f>VLOOKUP($A159,'[4]Script-VRA-Script'!$A$12:$AF$515,27,FALSE)</f>
        <v>3.8</v>
      </c>
      <c r="AI159" s="40">
        <f>VLOOKUP($A159,'[4]Script-VRA-Script'!$A$12:$AF$515,28,FALSE)</f>
        <v>2</v>
      </c>
      <c r="AJ159" s="45">
        <f>VLOOKUP($A159,'[4]Script-VRA-Script'!$A$12:$AF$515,29,FALSE)</f>
        <v>9.3720712277413312E-2</v>
      </c>
      <c r="AK159" s="39">
        <f t="shared" si="3"/>
        <v>500</v>
      </c>
      <c r="AL159" s="44" t="s">
        <v>501</v>
      </c>
    </row>
    <row r="160" spans="1:38" x14ac:dyDescent="0.25">
      <c r="A160" s="37">
        <v>447</v>
      </c>
      <c r="B160" s="38" t="s">
        <v>502</v>
      </c>
      <c r="C160" s="39"/>
      <c r="D160" s="40">
        <v>30</v>
      </c>
      <c r="E160" s="40">
        <v>100</v>
      </c>
      <c r="F160" s="41">
        <v>0.02</v>
      </c>
      <c r="G160" s="41">
        <v>0.3</v>
      </c>
      <c r="H160" s="39" t="s">
        <v>121</v>
      </c>
      <c r="I160" s="39" t="s">
        <v>122</v>
      </c>
      <c r="J160" s="39" t="s">
        <v>492</v>
      </c>
      <c r="K160" s="40">
        <v>270</v>
      </c>
      <c r="L160" s="40">
        <v>3.8</v>
      </c>
      <c r="M160" s="40">
        <v>8</v>
      </c>
      <c r="N160" s="59">
        <v>5.5096418732782364E-2</v>
      </c>
      <c r="O160" s="43">
        <v>9306</v>
      </c>
      <c r="P160" s="40">
        <v>5825.6</v>
      </c>
      <c r="Q160" s="39" t="s">
        <v>491</v>
      </c>
      <c r="R160" s="40">
        <v>270</v>
      </c>
      <c r="S160" s="39" t="s">
        <v>491</v>
      </c>
      <c r="T160" s="39" t="s">
        <v>125</v>
      </c>
      <c r="U160" s="40">
        <v>270</v>
      </c>
      <c r="V160" s="40">
        <v>22.5</v>
      </c>
      <c r="W160" s="40">
        <v>-4.1330464441505232E-15</v>
      </c>
      <c r="X160" s="40">
        <v>-22.5</v>
      </c>
      <c r="Y160" s="40">
        <v>-11.89</v>
      </c>
      <c r="Z160" s="40">
        <v>0</v>
      </c>
      <c r="AA160" s="40">
        <v>18.150000000000002</v>
      </c>
      <c r="AB160" s="40">
        <v>90</v>
      </c>
      <c r="AC160" s="40">
        <v>32</v>
      </c>
      <c r="AD160" s="40">
        <v>0</v>
      </c>
      <c r="AE160" s="40">
        <v>90</v>
      </c>
      <c r="AF160" s="40">
        <v>3</v>
      </c>
      <c r="AG160" s="44" t="s">
        <v>503</v>
      </c>
      <c r="AH160" s="40">
        <f>VLOOKUP($A160,'[4]Script-VRA-Script'!$A$12:$AF$515,27,FALSE)</f>
        <v>3.8</v>
      </c>
      <c r="AI160" s="40">
        <f>VLOOKUP($A160,'[4]Script-VRA-Script'!$A$12:$AF$515,28,FALSE)</f>
        <v>2</v>
      </c>
      <c r="AJ160" s="45">
        <f>VLOOKUP($A160,'[4]Script-VRA-Script'!$A$12:$AF$515,29,FALSE)</f>
        <v>9.3720712277413312E-2</v>
      </c>
      <c r="AK160" s="39">
        <f t="shared" si="3"/>
        <v>500</v>
      </c>
      <c r="AL160" s="44" t="s">
        <v>503</v>
      </c>
    </row>
    <row r="161" spans="1:38" x14ac:dyDescent="0.25">
      <c r="A161" s="37">
        <v>447</v>
      </c>
      <c r="B161" s="38" t="s">
        <v>596</v>
      </c>
      <c r="C161" s="39"/>
      <c r="D161" s="40">
        <v>30</v>
      </c>
      <c r="E161" s="40">
        <v>100</v>
      </c>
      <c r="F161" s="41">
        <v>0.02</v>
      </c>
      <c r="G161" s="41">
        <v>0.3</v>
      </c>
      <c r="H161" s="39" t="s">
        <v>121</v>
      </c>
      <c r="I161" s="39" t="s">
        <v>122</v>
      </c>
      <c r="J161" s="39" t="s">
        <v>492</v>
      </c>
      <c r="K161" s="40">
        <v>270</v>
      </c>
      <c r="L161" s="40">
        <v>3.8</v>
      </c>
      <c r="M161" s="40">
        <v>8</v>
      </c>
      <c r="N161" s="59">
        <v>5.5096418732782364E-2</v>
      </c>
      <c r="O161" s="43">
        <v>9306</v>
      </c>
      <c r="P161" s="40">
        <v>8158.2000000000007</v>
      </c>
      <c r="Q161" s="39" t="s">
        <v>491</v>
      </c>
      <c r="R161" s="40">
        <v>270</v>
      </c>
      <c r="S161" s="39" t="s">
        <v>491</v>
      </c>
      <c r="T161" s="39" t="s">
        <v>125</v>
      </c>
      <c r="U161" s="40">
        <v>270</v>
      </c>
      <c r="V161" s="40">
        <v>22.5</v>
      </c>
      <c r="W161" s="40">
        <v>-4.1330464441505232E-15</v>
      </c>
      <c r="X161" s="40">
        <v>-22.5</v>
      </c>
      <c r="Y161" s="40">
        <v>-11.89</v>
      </c>
      <c r="Z161" s="40">
        <v>0</v>
      </c>
      <c r="AA161" s="40">
        <v>18.150000000000002</v>
      </c>
      <c r="AB161" s="40">
        <v>90</v>
      </c>
      <c r="AC161" s="40">
        <v>32</v>
      </c>
      <c r="AD161" s="40">
        <v>0</v>
      </c>
      <c r="AE161" s="40">
        <v>90</v>
      </c>
      <c r="AF161" s="40">
        <v>3</v>
      </c>
      <c r="AG161" s="44" t="s">
        <v>597</v>
      </c>
      <c r="AH161" s="40">
        <f>VLOOKUP($A161,'[4]Script-VRA-Script'!$A$12:$AF$515,27,FALSE)</f>
        <v>3.8</v>
      </c>
      <c r="AI161" s="40">
        <f>VLOOKUP($A161,'[4]Script-VRA-Script'!$A$12:$AF$515,28,FALSE)</f>
        <v>2</v>
      </c>
      <c r="AJ161" s="45">
        <f>VLOOKUP($A161,'[4]Script-VRA-Script'!$A$12:$AF$515,29,FALSE)</f>
        <v>9.3720712277413312E-2</v>
      </c>
      <c r="AK161" s="39">
        <f t="shared" si="3"/>
        <v>500</v>
      </c>
      <c r="AL161" s="44" t="s">
        <v>597</v>
      </c>
    </row>
    <row r="162" spans="1:38" x14ac:dyDescent="0.25">
      <c r="A162" s="37">
        <v>456</v>
      </c>
      <c r="B162" s="38" t="s">
        <v>504</v>
      </c>
      <c r="C162" s="39"/>
      <c r="D162" s="40">
        <v>30</v>
      </c>
      <c r="E162" s="40">
        <v>100</v>
      </c>
      <c r="F162" s="41">
        <v>0.02</v>
      </c>
      <c r="G162" s="41">
        <v>0.3</v>
      </c>
      <c r="H162" s="39" t="s">
        <v>121</v>
      </c>
      <c r="I162" s="39" t="s">
        <v>122</v>
      </c>
      <c r="J162" s="39" t="s">
        <v>492</v>
      </c>
      <c r="K162" s="40">
        <v>270</v>
      </c>
      <c r="L162" s="40">
        <v>3.8</v>
      </c>
      <c r="M162" s="40">
        <v>8</v>
      </c>
      <c r="N162" s="59">
        <v>5.5096418732782364E-2</v>
      </c>
      <c r="O162" s="43">
        <v>9306</v>
      </c>
      <c r="P162" s="40">
        <v>3783.3</v>
      </c>
      <c r="Q162" s="39" t="s">
        <v>505</v>
      </c>
      <c r="R162" s="40">
        <v>135</v>
      </c>
      <c r="S162" s="39" t="s">
        <v>505</v>
      </c>
      <c r="T162" s="39" t="s">
        <v>125</v>
      </c>
      <c r="U162" s="40">
        <v>135</v>
      </c>
      <c r="V162" s="40">
        <v>22.5</v>
      </c>
      <c r="W162" s="40">
        <v>-15.909902576697318</v>
      </c>
      <c r="X162" s="40">
        <v>15.90990257669732</v>
      </c>
      <c r="Y162" s="40">
        <v>-11.89</v>
      </c>
      <c r="Z162" s="40">
        <v>0</v>
      </c>
      <c r="AA162" s="40">
        <v>18.150000000000002</v>
      </c>
      <c r="AB162" s="40">
        <v>90</v>
      </c>
      <c r="AC162" s="40">
        <v>32</v>
      </c>
      <c r="AD162" s="40">
        <v>0</v>
      </c>
      <c r="AE162" s="40">
        <v>90</v>
      </c>
      <c r="AF162" s="40">
        <v>3</v>
      </c>
      <c r="AG162" s="44" t="s">
        <v>506</v>
      </c>
      <c r="AH162" s="40">
        <f>VLOOKUP($A162,'[4]Script-VRA-Script'!$A$12:$AF$515,27,FALSE)</f>
        <v>3.8</v>
      </c>
      <c r="AI162" s="40">
        <f>VLOOKUP($A162,'[4]Script-VRA-Script'!$A$12:$AF$515,28,FALSE)</f>
        <v>2</v>
      </c>
      <c r="AJ162" s="45">
        <f>VLOOKUP($A162,'[4]Script-VRA-Script'!$A$12:$AF$515,29,FALSE)</f>
        <v>9.3720712277413312E-2</v>
      </c>
      <c r="AK162" s="39">
        <f t="shared" si="3"/>
        <v>500</v>
      </c>
      <c r="AL162" s="44" t="s">
        <v>506</v>
      </c>
    </row>
    <row r="163" spans="1:38" x14ac:dyDescent="0.25">
      <c r="A163" s="37">
        <v>456</v>
      </c>
      <c r="B163" s="38" t="s">
        <v>507</v>
      </c>
      <c r="C163" s="39"/>
      <c r="D163" s="40">
        <v>30</v>
      </c>
      <c r="E163" s="40">
        <v>100</v>
      </c>
      <c r="F163" s="41">
        <v>0.02</v>
      </c>
      <c r="G163" s="41">
        <v>0.3</v>
      </c>
      <c r="H163" s="39" t="s">
        <v>121</v>
      </c>
      <c r="I163" s="39" t="s">
        <v>122</v>
      </c>
      <c r="J163" s="39" t="s">
        <v>492</v>
      </c>
      <c r="K163" s="40">
        <v>270</v>
      </c>
      <c r="L163" s="40">
        <v>3.8</v>
      </c>
      <c r="M163" s="40">
        <v>8</v>
      </c>
      <c r="N163" s="59">
        <v>5.5096418732782364E-2</v>
      </c>
      <c r="O163" s="43">
        <v>9306</v>
      </c>
      <c r="P163" s="40">
        <v>3888.8</v>
      </c>
      <c r="Q163" s="39" t="s">
        <v>505</v>
      </c>
      <c r="R163" s="40">
        <v>135</v>
      </c>
      <c r="S163" s="39" t="s">
        <v>505</v>
      </c>
      <c r="T163" s="39" t="s">
        <v>125</v>
      </c>
      <c r="U163" s="40">
        <v>135</v>
      </c>
      <c r="V163" s="40">
        <v>22.5</v>
      </c>
      <c r="W163" s="40">
        <v>-15.909902576697318</v>
      </c>
      <c r="X163" s="40">
        <v>15.90990257669732</v>
      </c>
      <c r="Y163" s="40">
        <v>-11.89</v>
      </c>
      <c r="Z163" s="40">
        <v>0</v>
      </c>
      <c r="AA163" s="40">
        <v>18.150000000000002</v>
      </c>
      <c r="AB163" s="40">
        <v>90</v>
      </c>
      <c r="AC163" s="40">
        <v>32</v>
      </c>
      <c r="AD163" s="40">
        <v>0</v>
      </c>
      <c r="AE163" s="40">
        <v>90</v>
      </c>
      <c r="AF163" s="40">
        <v>3</v>
      </c>
      <c r="AG163" s="44" t="s">
        <v>508</v>
      </c>
      <c r="AH163" s="40">
        <f>VLOOKUP($A163,'[4]Script-VRA-Script'!$A$12:$AF$515,27,FALSE)</f>
        <v>3.8</v>
      </c>
      <c r="AI163" s="40">
        <f>VLOOKUP($A163,'[4]Script-VRA-Script'!$A$12:$AF$515,28,FALSE)</f>
        <v>2</v>
      </c>
      <c r="AJ163" s="45">
        <f>VLOOKUP($A163,'[4]Script-VRA-Script'!$A$12:$AF$515,29,FALSE)</f>
        <v>9.3720712277413312E-2</v>
      </c>
      <c r="AK163" s="39">
        <f t="shared" si="3"/>
        <v>500</v>
      </c>
      <c r="AL163" s="44" t="s">
        <v>508</v>
      </c>
    </row>
    <row r="164" spans="1:38" x14ac:dyDescent="0.25">
      <c r="A164" s="37">
        <v>456</v>
      </c>
      <c r="B164" s="38" t="s">
        <v>598</v>
      </c>
      <c r="C164" s="39"/>
      <c r="D164" s="40">
        <v>30</v>
      </c>
      <c r="E164" s="40">
        <v>100</v>
      </c>
      <c r="F164" s="41">
        <v>0.02</v>
      </c>
      <c r="G164" s="41">
        <v>0.3</v>
      </c>
      <c r="H164" s="39" t="s">
        <v>121</v>
      </c>
      <c r="I164" s="39" t="s">
        <v>122</v>
      </c>
      <c r="J164" s="39" t="s">
        <v>492</v>
      </c>
      <c r="K164" s="40">
        <v>270</v>
      </c>
      <c r="L164" s="40">
        <v>3.8</v>
      </c>
      <c r="M164" s="40">
        <v>8</v>
      </c>
      <c r="N164" s="59">
        <v>5.5096418732782364E-2</v>
      </c>
      <c r="O164" s="43">
        <v>9306</v>
      </c>
      <c r="P164" s="40">
        <v>8156.1</v>
      </c>
      <c r="Q164" s="39" t="s">
        <v>505</v>
      </c>
      <c r="R164" s="40">
        <v>135</v>
      </c>
      <c r="S164" s="39" t="s">
        <v>505</v>
      </c>
      <c r="T164" s="39" t="s">
        <v>125</v>
      </c>
      <c r="U164" s="40">
        <v>135</v>
      </c>
      <c r="V164" s="40">
        <v>22.5</v>
      </c>
      <c r="W164" s="40">
        <v>-15.909902576697318</v>
      </c>
      <c r="X164" s="40">
        <v>15.90990257669732</v>
      </c>
      <c r="Y164" s="40">
        <v>-11.89</v>
      </c>
      <c r="Z164" s="40">
        <v>0</v>
      </c>
      <c r="AA164" s="40">
        <v>18.150000000000002</v>
      </c>
      <c r="AB164" s="40">
        <v>90</v>
      </c>
      <c r="AC164" s="40">
        <v>32</v>
      </c>
      <c r="AD164" s="40">
        <v>0</v>
      </c>
      <c r="AE164" s="40">
        <v>90</v>
      </c>
      <c r="AF164" s="40">
        <v>3</v>
      </c>
      <c r="AG164" s="44" t="s">
        <v>599</v>
      </c>
      <c r="AH164" s="40">
        <f>VLOOKUP($A164,'[4]Script-VRA-Script'!$A$12:$AF$515,27,FALSE)</f>
        <v>3.8</v>
      </c>
      <c r="AI164" s="40">
        <f>VLOOKUP($A164,'[4]Script-VRA-Script'!$A$12:$AF$515,28,FALSE)</f>
        <v>2</v>
      </c>
      <c r="AJ164" s="45">
        <f>VLOOKUP($A164,'[4]Script-VRA-Script'!$A$12:$AF$515,29,FALSE)</f>
        <v>9.3720712277413312E-2</v>
      </c>
      <c r="AK164" s="39">
        <f t="shared" si="3"/>
        <v>500</v>
      </c>
      <c r="AL164" s="44" t="s">
        <v>599</v>
      </c>
    </row>
    <row r="165" spans="1:38" x14ac:dyDescent="0.25">
      <c r="A165" s="37">
        <v>465</v>
      </c>
      <c r="B165" s="38" t="s">
        <v>509</v>
      </c>
      <c r="C165" s="39"/>
      <c r="D165" s="40">
        <v>30</v>
      </c>
      <c r="E165" s="40">
        <v>100</v>
      </c>
      <c r="F165" s="41">
        <v>0.02</v>
      </c>
      <c r="G165" s="41">
        <v>0.3</v>
      </c>
      <c r="H165" s="39" t="s">
        <v>121</v>
      </c>
      <c r="I165" s="39" t="s">
        <v>122</v>
      </c>
      <c r="J165" s="39" t="s">
        <v>492</v>
      </c>
      <c r="K165" s="40">
        <v>270</v>
      </c>
      <c r="L165" s="40">
        <v>3.8</v>
      </c>
      <c r="M165" s="40">
        <v>8</v>
      </c>
      <c r="N165" s="59">
        <v>5.5096418732782364E-2</v>
      </c>
      <c r="O165" s="43">
        <v>9306</v>
      </c>
      <c r="P165" s="40">
        <v>3784.6000000000004</v>
      </c>
      <c r="Q165" s="39" t="s">
        <v>510</v>
      </c>
      <c r="R165" s="40">
        <v>225</v>
      </c>
      <c r="S165" s="39" t="s">
        <v>510</v>
      </c>
      <c r="T165" s="39" t="s">
        <v>125</v>
      </c>
      <c r="U165" s="40">
        <v>225</v>
      </c>
      <c r="V165" s="40">
        <v>22.5</v>
      </c>
      <c r="W165" s="40">
        <v>-15.909902576697323</v>
      </c>
      <c r="X165" s="40">
        <v>-15.909902576697318</v>
      </c>
      <c r="Y165" s="40">
        <v>-11.89</v>
      </c>
      <c r="Z165" s="40">
        <v>0</v>
      </c>
      <c r="AA165" s="40">
        <v>18.150000000000002</v>
      </c>
      <c r="AB165" s="40">
        <v>90</v>
      </c>
      <c r="AC165" s="40">
        <v>32</v>
      </c>
      <c r="AD165" s="40">
        <v>0</v>
      </c>
      <c r="AE165" s="40">
        <v>90</v>
      </c>
      <c r="AF165" s="40">
        <v>3</v>
      </c>
      <c r="AG165" s="44" t="s">
        <v>511</v>
      </c>
      <c r="AH165" s="40">
        <f>VLOOKUP($A165,'[4]Script-VRA-Script'!$A$12:$AF$515,27,FALSE)</f>
        <v>3.8</v>
      </c>
      <c r="AI165" s="40">
        <f>VLOOKUP($A165,'[4]Script-VRA-Script'!$A$12:$AF$515,28,FALSE)</f>
        <v>2</v>
      </c>
      <c r="AJ165" s="45">
        <f>VLOOKUP($A165,'[4]Script-VRA-Script'!$A$12:$AF$515,29,FALSE)</f>
        <v>9.3720712277413312E-2</v>
      </c>
      <c r="AK165" s="39">
        <f t="shared" si="3"/>
        <v>500</v>
      </c>
      <c r="AL165" s="44" t="s">
        <v>511</v>
      </c>
    </row>
    <row r="166" spans="1:38" x14ac:dyDescent="0.25">
      <c r="A166" s="37">
        <v>465</v>
      </c>
      <c r="B166" s="38" t="s">
        <v>512</v>
      </c>
      <c r="C166" s="39"/>
      <c r="D166" s="40">
        <v>30</v>
      </c>
      <c r="E166" s="40">
        <v>100</v>
      </c>
      <c r="F166" s="41">
        <v>0.02</v>
      </c>
      <c r="G166" s="41">
        <v>0.3</v>
      </c>
      <c r="H166" s="39" t="s">
        <v>121</v>
      </c>
      <c r="I166" s="39" t="s">
        <v>122</v>
      </c>
      <c r="J166" s="39" t="s">
        <v>492</v>
      </c>
      <c r="K166" s="40">
        <v>270</v>
      </c>
      <c r="L166" s="40">
        <v>3.8</v>
      </c>
      <c r="M166" s="40">
        <v>8</v>
      </c>
      <c r="N166" s="59">
        <v>5.5096418732782364E-2</v>
      </c>
      <c r="O166" s="43">
        <v>9306</v>
      </c>
      <c r="P166" s="40">
        <v>3895.9</v>
      </c>
      <c r="Q166" s="39" t="s">
        <v>510</v>
      </c>
      <c r="R166" s="40">
        <v>225</v>
      </c>
      <c r="S166" s="39" t="s">
        <v>510</v>
      </c>
      <c r="T166" s="39" t="s">
        <v>125</v>
      </c>
      <c r="U166" s="40">
        <v>225</v>
      </c>
      <c r="V166" s="40">
        <v>22.5</v>
      </c>
      <c r="W166" s="40">
        <v>-15.909902576697323</v>
      </c>
      <c r="X166" s="40">
        <v>-15.909902576697318</v>
      </c>
      <c r="Y166" s="40">
        <v>-11.89</v>
      </c>
      <c r="Z166" s="40">
        <v>0</v>
      </c>
      <c r="AA166" s="40">
        <v>18.150000000000002</v>
      </c>
      <c r="AB166" s="40">
        <v>90</v>
      </c>
      <c r="AC166" s="40">
        <v>32</v>
      </c>
      <c r="AD166" s="40">
        <v>0</v>
      </c>
      <c r="AE166" s="40">
        <v>90</v>
      </c>
      <c r="AF166" s="40">
        <v>3</v>
      </c>
      <c r="AG166" s="44" t="s">
        <v>513</v>
      </c>
      <c r="AH166" s="40">
        <f>VLOOKUP($A166,'[4]Script-VRA-Script'!$A$12:$AF$515,27,FALSE)</f>
        <v>3.8</v>
      </c>
      <c r="AI166" s="40">
        <f>VLOOKUP($A166,'[4]Script-VRA-Script'!$A$12:$AF$515,28,FALSE)</f>
        <v>2</v>
      </c>
      <c r="AJ166" s="45">
        <f>VLOOKUP($A166,'[4]Script-VRA-Script'!$A$12:$AF$515,29,FALSE)</f>
        <v>9.3720712277413312E-2</v>
      </c>
      <c r="AK166" s="39">
        <f t="shared" si="3"/>
        <v>500</v>
      </c>
      <c r="AL166" s="44" t="s">
        <v>513</v>
      </c>
    </row>
    <row r="167" spans="1:38" x14ac:dyDescent="0.25">
      <c r="A167" s="37">
        <v>465</v>
      </c>
      <c r="B167" s="38" t="s">
        <v>574</v>
      </c>
      <c r="C167" s="39"/>
      <c r="D167" s="40">
        <v>30</v>
      </c>
      <c r="E167" s="40">
        <v>100</v>
      </c>
      <c r="F167" s="41">
        <v>0.02</v>
      </c>
      <c r="G167" s="41">
        <v>0.3</v>
      </c>
      <c r="H167" s="39" t="s">
        <v>121</v>
      </c>
      <c r="I167" s="39" t="s">
        <v>122</v>
      </c>
      <c r="J167" s="39" t="s">
        <v>492</v>
      </c>
      <c r="K167" s="40">
        <v>270</v>
      </c>
      <c r="L167" s="40">
        <v>3.8</v>
      </c>
      <c r="M167" s="40">
        <v>8</v>
      </c>
      <c r="N167" s="59">
        <v>5.5096418732782364E-2</v>
      </c>
      <c r="O167" s="43">
        <v>9306</v>
      </c>
      <c r="P167" s="40">
        <v>5825.1</v>
      </c>
      <c r="Q167" s="39" t="s">
        <v>510</v>
      </c>
      <c r="R167" s="40">
        <v>225</v>
      </c>
      <c r="S167" s="39" t="s">
        <v>510</v>
      </c>
      <c r="T167" s="39" t="s">
        <v>125</v>
      </c>
      <c r="U167" s="40">
        <v>225</v>
      </c>
      <c r="V167" s="40">
        <v>22.5</v>
      </c>
      <c r="W167" s="40">
        <v>-15.909902576697323</v>
      </c>
      <c r="X167" s="40">
        <v>-15.909902576697318</v>
      </c>
      <c r="Y167" s="40">
        <v>-11.89</v>
      </c>
      <c r="Z167" s="40">
        <v>0</v>
      </c>
      <c r="AA167" s="40">
        <v>18.150000000000002</v>
      </c>
      <c r="AB167" s="40">
        <v>90</v>
      </c>
      <c r="AC167" s="40">
        <v>32</v>
      </c>
      <c r="AD167" s="40">
        <v>0</v>
      </c>
      <c r="AE167" s="40">
        <v>90</v>
      </c>
      <c r="AF167" s="40">
        <v>3</v>
      </c>
      <c r="AG167" s="44" t="s">
        <v>575</v>
      </c>
      <c r="AH167" s="40">
        <f>VLOOKUP($A167,'[4]Script-VRA-Script'!$A$12:$AF$515,27,FALSE)</f>
        <v>3.8</v>
      </c>
      <c r="AI167" s="40">
        <f>VLOOKUP($A167,'[4]Script-VRA-Script'!$A$12:$AF$515,28,FALSE)</f>
        <v>2</v>
      </c>
      <c r="AJ167" s="45">
        <f>VLOOKUP($A167,'[4]Script-VRA-Script'!$A$12:$AF$515,29,FALSE)</f>
        <v>9.3720712277413312E-2</v>
      </c>
      <c r="AK167" s="39">
        <f t="shared" si="3"/>
        <v>500</v>
      </c>
      <c r="AL167" s="44" t="s">
        <v>575</v>
      </c>
    </row>
    <row r="168" spans="1:38" x14ac:dyDescent="0.25">
      <c r="A168" s="37">
        <v>465</v>
      </c>
      <c r="B168" s="38" t="s">
        <v>600</v>
      </c>
      <c r="C168" s="39"/>
      <c r="D168" s="40">
        <v>30</v>
      </c>
      <c r="E168" s="40">
        <v>100</v>
      </c>
      <c r="F168" s="41">
        <v>0.02</v>
      </c>
      <c r="G168" s="41">
        <v>0.3</v>
      </c>
      <c r="H168" s="39" t="s">
        <v>121</v>
      </c>
      <c r="I168" s="39" t="s">
        <v>122</v>
      </c>
      <c r="J168" s="39" t="s">
        <v>492</v>
      </c>
      <c r="K168" s="40">
        <v>270</v>
      </c>
      <c r="L168" s="40">
        <v>3.8</v>
      </c>
      <c r="M168" s="40">
        <v>8</v>
      </c>
      <c r="N168" s="59">
        <v>5.5096418732782364E-2</v>
      </c>
      <c r="O168" s="43">
        <v>9306</v>
      </c>
      <c r="P168" s="40">
        <v>8157.9</v>
      </c>
      <c r="Q168" s="39" t="s">
        <v>510</v>
      </c>
      <c r="R168" s="40">
        <v>225</v>
      </c>
      <c r="S168" s="39" t="s">
        <v>510</v>
      </c>
      <c r="T168" s="39" t="s">
        <v>125</v>
      </c>
      <c r="U168" s="40">
        <v>225</v>
      </c>
      <c r="V168" s="40">
        <v>22.5</v>
      </c>
      <c r="W168" s="40">
        <v>-15.909902576697323</v>
      </c>
      <c r="X168" s="40">
        <v>-15.909902576697318</v>
      </c>
      <c r="Y168" s="40">
        <v>-11.89</v>
      </c>
      <c r="Z168" s="40">
        <v>0</v>
      </c>
      <c r="AA168" s="40">
        <v>18.150000000000002</v>
      </c>
      <c r="AB168" s="40">
        <v>90</v>
      </c>
      <c r="AC168" s="40">
        <v>32</v>
      </c>
      <c r="AD168" s="40">
        <v>0</v>
      </c>
      <c r="AE168" s="40">
        <v>90</v>
      </c>
      <c r="AF168" s="40">
        <v>3</v>
      </c>
      <c r="AG168" s="44" t="s">
        <v>601</v>
      </c>
      <c r="AH168" s="40">
        <f>VLOOKUP($A168,'[4]Script-VRA-Script'!$A$12:$AF$515,27,FALSE)</f>
        <v>3.8</v>
      </c>
      <c r="AI168" s="40">
        <f>VLOOKUP($A168,'[4]Script-VRA-Script'!$A$12:$AF$515,28,FALSE)</f>
        <v>2</v>
      </c>
      <c r="AJ168" s="45">
        <f>VLOOKUP($A168,'[4]Script-VRA-Script'!$A$12:$AF$515,29,FALSE)</f>
        <v>9.3720712277413312E-2</v>
      </c>
      <c r="AK168" s="39">
        <f t="shared" si="3"/>
        <v>500</v>
      </c>
      <c r="AL168" s="44" t="s">
        <v>601</v>
      </c>
    </row>
    <row r="169" spans="1:38" x14ac:dyDescent="0.25">
      <c r="A169" s="37">
        <v>474</v>
      </c>
      <c r="B169" s="38" t="s">
        <v>514</v>
      </c>
      <c r="C169" s="39"/>
      <c r="D169" s="40">
        <v>30</v>
      </c>
      <c r="E169" s="40">
        <v>100</v>
      </c>
      <c r="F169" s="41">
        <v>0.02</v>
      </c>
      <c r="G169" s="41">
        <v>0.3</v>
      </c>
      <c r="H169" s="39" t="s">
        <v>121</v>
      </c>
      <c r="I169" s="39" t="s">
        <v>122</v>
      </c>
      <c r="J169" s="39" t="s">
        <v>491</v>
      </c>
      <c r="K169" s="40">
        <v>90</v>
      </c>
      <c r="L169" s="40">
        <v>3.8</v>
      </c>
      <c r="M169" s="40">
        <v>8</v>
      </c>
      <c r="N169" s="59">
        <v>5.5096418732782364E-2</v>
      </c>
      <c r="O169" s="43">
        <v>9306</v>
      </c>
      <c r="P169" s="40">
        <v>1470.1000000000001</v>
      </c>
      <c r="Q169" s="39" t="s">
        <v>515</v>
      </c>
      <c r="R169" s="40">
        <v>315</v>
      </c>
      <c r="S169" s="39" t="s">
        <v>515</v>
      </c>
      <c r="T169" s="39" t="s">
        <v>125</v>
      </c>
      <c r="U169" s="40">
        <v>315</v>
      </c>
      <c r="V169" s="40">
        <v>22.5</v>
      </c>
      <c r="W169" s="40">
        <v>15.909902576697315</v>
      </c>
      <c r="X169" s="40">
        <v>-15.909902576697323</v>
      </c>
      <c r="Y169" s="40">
        <v>-11.89</v>
      </c>
      <c r="Z169" s="40">
        <v>0</v>
      </c>
      <c r="AA169" s="40">
        <v>18.150000000000002</v>
      </c>
      <c r="AB169" s="40">
        <v>90</v>
      </c>
      <c r="AC169" s="40">
        <v>32</v>
      </c>
      <c r="AD169" s="40">
        <v>0</v>
      </c>
      <c r="AE169" s="40">
        <v>90</v>
      </c>
      <c r="AF169" s="40">
        <v>3</v>
      </c>
      <c r="AG169" s="44" t="s">
        <v>516</v>
      </c>
      <c r="AH169" s="40">
        <f>VLOOKUP($A169,'[4]Script-VRA-Script'!$A$12:$AF$515,27,FALSE)</f>
        <v>3.8</v>
      </c>
      <c r="AI169" s="40">
        <f>VLOOKUP($A169,'[4]Script-VRA-Script'!$A$12:$AF$515,28,FALSE)</f>
        <v>2</v>
      </c>
      <c r="AJ169" s="45">
        <f>VLOOKUP($A169,'[4]Script-VRA-Script'!$A$12:$AF$515,29,FALSE)</f>
        <v>9.3720712277413312E-2</v>
      </c>
      <c r="AK169" s="39">
        <f t="shared" si="3"/>
        <v>500</v>
      </c>
      <c r="AL169" s="44" t="s">
        <v>516</v>
      </c>
    </row>
    <row r="170" spans="1:38" x14ac:dyDescent="0.25">
      <c r="A170" s="37">
        <v>474</v>
      </c>
      <c r="B170" s="38" t="s">
        <v>517</v>
      </c>
      <c r="C170" s="39"/>
      <c r="D170" s="40">
        <v>30</v>
      </c>
      <c r="E170" s="40">
        <v>100</v>
      </c>
      <c r="F170" s="41">
        <v>0.02</v>
      </c>
      <c r="G170" s="41">
        <v>0.3</v>
      </c>
      <c r="H170" s="39" t="s">
        <v>121</v>
      </c>
      <c r="I170" s="39" t="s">
        <v>122</v>
      </c>
      <c r="J170" s="39" t="s">
        <v>491</v>
      </c>
      <c r="K170" s="40">
        <v>90</v>
      </c>
      <c r="L170" s="40">
        <v>3.8</v>
      </c>
      <c r="M170" s="40">
        <v>8</v>
      </c>
      <c r="N170" s="59">
        <v>5.5096418732782364E-2</v>
      </c>
      <c r="O170" s="43">
        <v>9306</v>
      </c>
      <c r="P170" s="40">
        <v>3783.2000000000003</v>
      </c>
      <c r="Q170" s="39" t="s">
        <v>515</v>
      </c>
      <c r="R170" s="40">
        <v>315</v>
      </c>
      <c r="S170" s="39" t="s">
        <v>515</v>
      </c>
      <c r="T170" s="39" t="s">
        <v>125</v>
      </c>
      <c r="U170" s="40">
        <v>315</v>
      </c>
      <c r="V170" s="40">
        <v>22.5</v>
      </c>
      <c r="W170" s="40">
        <v>15.909902576697315</v>
      </c>
      <c r="X170" s="40">
        <v>-15.909902576697323</v>
      </c>
      <c r="Y170" s="40">
        <v>-11.89</v>
      </c>
      <c r="Z170" s="40">
        <v>0</v>
      </c>
      <c r="AA170" s="40">
        <v>18.150000000000002</v>
      </c>
      <c r="AB170" s="40">
        <v>90</v>
      </c>
      <c r="AC170" s="40">
        <v>32</v>
      </c>
      <c r="AD170" s="40">
        <v>0</v>
      </c>
      <c r="AE170" s="40">
        <v>90</v>
      </c>
      <c r="AF170" s="40">
        <v>3</v>
      </c>
      <c r="AG170" s="44" t="s">
        <v>518</v>
      </c>
      <c r="AH170" s="40">
        <f>VLOOKUP($A170,'[4]Script-VRA-Script'!$A$12:$AF$515,27,FALSE)</f>
        <v>3.8</v>
      </c>
      <c r="AI170" s="40">
        <f>VLOOKUP($A170,'[4]Script-VRA-Script'!$A$12:$AF$515,28,FALSE)</f>
        <v>2</v>
      </c>
      <c r="AJ170" s="45">
        <f>VLOOKUP($A170,'[4]Script-VRA-Script'!$A$12:$AF$515,29,FALSE)</f>
        <v>9.3720712277413312E-2</v>
      </c>
      <c r="AK170" s="39">
        <f t="shared" si="3"/>
        <v>500</v>
      </c>
      <c r="AL170" s="44" t="s">
        <v>518</v>
      </c>
    </row>
    <row r="171" spans="1:38" x14ac:dyDescent="0.25">
      <c r="A171" s="37">
        <v>474</v>
      </c>
      <c r="B171" s="38" t="s">
        <v>519</v>
      </c>
      <c r="C171" s="39"/>
      <c r="D171" s="40">
        <v>30</v>
      </c>
      <c r="E171" s="40">
        <v>100</v>
      </c>
      <c r="F171" s="41">
        <v>0.02</v>
      </c>
      <c r="G171" s="41">
        <v>0.3</v>
      </c>
      <c r="H171" s="39" t="s">
        <v>121</v>
      </c>
      <c r="I171" s="39" t="s">
        <v>122</v>
      </c>
      <c r="J171" s="39" t="s">
        <v>491</v>
      </c>
      <c r="K171" s="40">
        <v>90</v>
      </c>
      <c r="L171" s="40">
        <v>3.8</v>
      </c>
      <c r="M171" s="40">
        <v>8</v>
      </c>
      <c r="N171" s="59">
        <v>5.5096418732782364E-2</v>
      </c>
      <c r="O171" s="43">
        <v>9306</v>
      </c>
      <c r="P171" s="40">
        <v>3888.8</v>
      </c>
      <c r="Q171" s="39" t="s">
        <v>515</v>
      </c>
      <c r="R171" s="40">
        <v>315</v>
      </c>
      <c r="S171" s="39" t="s">
        <v>515</v>
      </c>
      <c r="T171" s="39" t="s">
        <v>125</v>
      </c>
      <c r="U171" s="40">
        <v>315</v>
      </c>
      <c r="V171" s="40">
        <v>22.5</v>
      </c>
      <c r="W171" s="40">
        <v>15.909902576697315</v>
      </c>
      <c r="X171" s="40">
        <v>-15.909902576697323</v>
      </c>
      <c r="Y171" s="40">
        <v>-11.89</v>
      </c>
      <c r="Z171" s="40">
        <v>0</v>
      </c>
      <c r="AA171" s="40">
        <v>18.150000000000002</v>
      </c>
      <c r="AB171" s="40">
        <v>90</v>
      </c>
      <c r="AC171" s="40">
        <v>32</v>
      </c>
      <c r="AD171" s="40">
        <v>0</v>
      </c>
      <c r="AE171" s="40">
        <v>90</v>
      </c>
      <c r="AF171" s="40">
        <v>3</v>
      </c>
      <c r="AG171" s="44" t="s">
        <v>520</v>
      </c>
      <c r="AH171" s="40">
        <f>VLOOKUP($A171,'[4]Script-VRA-Script'!$A$12:$AF$515,27,FALSE)</f>
        <v>3.8</v>
      </c>
      <c r="AI171" s="40">
        <f>VLOOKUP($A171,'[4]Script-VRA-Script'!$A$12:$AF$515,28,FALSE)</f>
        <v>2</v>
      </c>
      <c r="AJ171" s="45">
        <f>VLOOKUP($A171,'[4]Script-VRA-Script'!$A$12:$AF$515,29,FALSE)</f>
        <v>9.3720712277413312E-2</v>
      </c>
      <c r="AK171" s="39">
        <f t="shared" si="3"/>
        <v>500</v>
      </c>
      <c r="AL171" s="44" t="s">
        <v>520</v>
      </c>
    </row>
    <row r="172" spans="1:38" x14ac:dyDescent="0.25">
      <c r="A172" s="37">
        <v>474</v>
      </c>
      <c r="B172" s="38" t="s">
        <v>602</v>
      </c>
      <c r="C172" s="39"/>
      <c r="D172" s="40">
        <v>30</v>
      </c>
      <c r="E172" s="40">
        <v>100</v>
      </c>
      <c r="F172" s="41">
        <v>0.02</v>
      </c>
      <c r="G172" s="41">
        <v>0.3</v>
      </c>
      <c r="H172" s="39" t="s">
        <v>121</v>
      </c>
      <c r="I172" s="39" t="s">
        <v>122</v>
      </c>
      <c r="J172" s="39" t="s">
        <v>491</v>
      </c>
      <c r="K172" s="40">
        <v>90</v>
      </c>
      <c r="L172" s="40">
        <v>3.8</v>
      </c>
      <c r="M172" s="40">
        <v>8</v>
      </c>
      <c r="N172" s="59">
        <v>5.5096418732782364E-2</v>
      </c>
      <c r="O172" s="43">
        <v>9306</v>
      </c>
      <c r="P172" s="40">
        <v>5821.3</v>
      </c>
      <c r="Q172" s="39" t="s">
        <v>515</v>
      </c>
      <c r="R172" s="40">
        <v>315</v>
      </c>
      <c r="S172" s="39" t="s">
        <v>515</v>
      </c>
      <c r="T172" s="39" t="s">
        <v>125</v>
      </c>
      <c r="U172" s="40">
        <v>315</v>
      </c>
      <c r="V172" s="40">
        <v>22.5</v>
      </c>
      <c r="W172" s="40">
        <v>15.909902576697315</v>
      </c>
      <c r="X172" s="40">
        <v>-15.909902576697323</v>
      </c>
      <c r="Y172" s="40">
        <v>-11.89</v>
      </c>
      <c r="Z172" s="40">
        <v>0</v>
      </c>
      <c r="AA172" s="40">
        <v>18.150000000000002</v>
      </c>
      <c r="AB172" s="40">
        <v>90</v>
      </c>
      <c r="AC172" s="40">
        <v>32</v>
      </c>
      <c r="AD172" s="40">
        <v>0</v>
      </c>
      <c r="AE172" s="40">
        <v>90</v>
      </c>
      <c r="AF172" s="40">
        <v>3</v>
      </c>
      <c r="AG172" s="44" t="s">
        <v>603</v>
      </c>
      <c r="AH172" s="40">
        <f>VLOOKUP($A172,'[4]Script-VRA-Script'!$A$12:$AF$515,27,FALSE)</f>
        <v>3.8</v>
      </c>
      <c r="AI172" s="40">
        <f>VLOOKUP($A172,'[4]Script-VRA-Script'!$A$12:$AF$515,28,FALSE)</f>
        <v>2</v>
      </c>
      <c r="AJ172" s="45">
        <f>VLOOKUP($A172,'[4]Script-VRA-Script'!$A$12:$AF$515,29,FALSE)</f>
        <v>9.3720712277413312E-2</v>
      </c>
      <c r="AK172" s="39">
        <f t="shared" si="3"/>
        <v>500</v>
      </c>
      <c r="AL172" s="44" t="s">
        <v>603</v>
      </c>
    </row>
    <row r="173" spans="1:38" x14ac:dyDescent="0.25">
      <c r="A173" s="37">
        <v>483</v>
      </c>
      <c r="B173" s="38" t="s">
        <v>521</v>
      </c>
      <c r="C173" s="39"/>
      <c r="D173" s="40">
        <v>30</v>
      </c>
      <c r="E173" s="40">
        <v>100</v>
      </c>
      <c r="F173" s="41">
        <v>0.02</v>
      </c>
      <c r="G173" s="41">
        <v>0.3</v>
      </c>
      <c r="H173" s="39" t="s">
        <v>121</v>
      </c>
      <c r="I173" s="39" t="s">
        <v>122</v>
      </c>
      <c r="J173" s="39" t="s">
        <v>491</v>
      </c>
      <c r="K173" s="40">
        <v>90</v>
      </c>
      <c r="L173" s="40">
        <v>3.8</v>
      </c>
      <c r="M173" s="40">
        <v>8</v>
      </c>
      <c r="N173" s="59">
        <v>5.5096418732782364E-2</v>
      </c>
      <c r="O173" s="43">
        <v>9306</v>
      </c>
      <c r="P173" s="40">
        <v>1471.9</v>
      </c>
      <c r="Q173" s="39" t="s">
        <v>522</v>
      </c>
      <c r="R173" s="40">
        <v>45</v>
      </c>
      <c r="S173" s="39" t="s">
        <v>522</v>
      </c>
      <c r="T173" s="39" t="s">
        <v>125</v>
      </c>
      <c r="U173" s="40">
        <v>45</v>
      </c>
      <c r="V173" s="40">
        <v>22.5</v>
      </c>
      <c r="W173" s="40">
        <v>15.90990257669732</v>
      </c>
      <c r="X173" s="40">
        <v>15.909902576697318</v>
      </c>
      <c r="Y173" s="40">
        <v>-11.89</v>
      </c>
      <c r="Z173" s="40">
        <v>0</v>
      </c>
      <c r="AA173" s="40">
        <v>18.150000000000002</v>
      </c>
      <c r="AB173" s="40">
        <v>90</v>
      </c>
      <c r="AC173" s="40">
        <v>32</v>
      </c>
      <c r="AD173" s="40">
        <v>0</v>
      </c>
      <c r="AE173" s="40">
        <v>90</v>
      </c>
      <c r="AF173" s="40">
        <v>3</v>
      </c>
      <c r="AG173" s="44" t="s">
        <v>523</v>
      </c>
      <c r="AH173" s="40">
        <f>VLOOKUP($A173,'[4]Script-VRA-Script'!$A$12:$AF$515,27,FALSE)</f>
        <v>3.8</v>
      </c>
      <c r="AI173" s="40">
        <f>VLOOKUP($A173,'[4]Script-VRA-Script'!$A$12:$AF$515,28,FALSE)</f>
        <v>2</v>
      </c>
      <c r="AJ173" s="45">
        <f>VLOOKUP($A173,'[4]Script-VRA-Script'!$A$12:$AF$515,29,FALSE)</f>
        <v>9.3720712277413312E-2</v>
      </c>
      <c r="AK173" s="39">
        <f t="shared" si="3"/>
        <v>500</v>
      </c>
      <c r="AL173" s="44" t="s">
        <v>523</v>
      </c>
    </row>
    <row r="174" spans="1:38" x14ac:dyDescent="0.25">
      <c r="A174" s="37">
        <v>483</v>
      </c>
      <c r="B174" s="38" t="s">
        <v>524</v>
      </c>
      <c r="C174" s="39"/>
      <c r="D174" s="40">
        <v>30</v>
      </c>
      <c r="E174" s="40">
        <v>100</v>
      </c>
      <c r="F174" s="41">
        <v>0.02</v>
      </c>
      <c r="G174" s="41">
        <v>0.3</v>
      </c>
      <c r="H174" s="39" t="s">
        <v>121</v>
      </c>
      <c r="I174" s="39" t="s">
        <v>122</v>
      </c>
      <c r="J174" s="39" t="s">
        <v>491</v>
      </c>
      <c r="K174" s="40">
        <v>90</v>
      </c>
      <c r="L174" s="40">
        <v>3.8</v>
      </c>
      <c r="M174" s="40">
        <v>8</v>
      </c>
      <c r="N174" s="59">
        <v>5.5096418732782364E-2</v>
      </c>
      <c r="O174" s="43">
        <v>9306</v>
      </c>
      <c r="P174" s="40">
        <v>3784.5</v>
      </c>
      <c r="Q174" s="39" t="s">
        <v>522</v>
      </c>
      <c r="R174" s="40">
        <v>45</v>
      </c>
      <c r="S174" s="39" t="s">
        <v>522</v>
      </c>
      <c r="T174" s="39" t="s">
        <v>125</v>
      </c>
      <c r="U174" s="40">
        <v>45</v>
      </c>
      <c r="V174" s="40">
        <v>22.5</v>
      </c>
      <c r="W174" s="40">
        <v>15.90990257669732</v>
      </c>
      <c r="X174" s="40">
        <v>15.909902576697318</v>
      </c>
      <c r="Y174" s="40">
        <v>-11.89</v>
      </c>
      <c r="Z174" s="40">
        <v>0</v>
      </c>
      <c r="AA174" s="40">
        <v>18.150000000000002</v>
      </c>
      <c r="AB174" s="40">
        <v>90</v>
      </c>
      <c r="AC174" s="40">
        <v>32</v>
      </c>
      <c r="AD174" s="40">
        <v>0</v>
      </c>
      <c r="AE174" s="40">
        <v>90</v>
      </c>
      <c r="AF174" s="40">
        <v>3</v>
      </c>
      <c r="AG174" s="44" t="s">
        <v>525</v>
      </c>
      <c r="AH174" s="40">
        <f>VLOOKUP($A174,'[4]Script-VRA-Script'!$A$12:$AF$515,27,FALSE)</f>
        <v>3.8</v>
      </c>
      <c r="AI174" s="40">
        <f>VLOOKUP($A174,'[4]Script-VRA-Script'!$A$12:$AF$515,28,FALSE)</f>
        <v>2</v>
      </c>
      <c r="AJ174" s="45">
        <f>VLOOKUP($A174,'[4]Script-VRA-Script'!$A$12:$AF$515,29,FALSE)</f>
        <v>9.3720712277413312E-2</v>
      </c>
      <c r="AK174" s="39">
        <f t="shared" si="3"/>
        <v>500</v>
      </c>
      <c r="AL174" s="44" t="s">
        <v>525</v>
      </c>
    </row>
    <row r="175" spans="1:38" x14ac:dyDescent="0.25">
      <c r="A175" s="37">
        <v>483</v>
      </c>
      <c r="B175" s="38" t="s">
        <v>526</v>
      </c>
      <c r="C175" s="39"/>
      <c r="D175" s="40">
        <v>30</v>
      </c>
      <c r="E175" s="40">
        <v>100</v>
      </c>
      <c r="F175" s="41">
        <v>0.02</v>
      </c>
      <c r="G175" s="41">
        <v>0.3</v>
      </c>
      <c r="H175" s="39" t="s">
        <v>121</v>
      </c>
      <c r="I175" s="39" t="s">
        <v>122</v>
      </c>
      <c r="J175" s="39" t="s">
        <v>491</v>
      </c>
      <c r="K175" s="40">
        <v>90</v>
      </c>
      <c r="L175" s="40">
        <v>3.8</v>
      </c>
      <c r="M175" s="40">
        <v>8</v>
      </c>
      <c r="N175" s="59">
        <v>5.5096418732782364E-2</v>
      </c>
      <c r="O175" s="43">
        <v>9306</v>
      </c>
      <c r="P175" s="40">
        <v>3895.9</v>
      </c>
      <c r="Q175" s="39" t="s">
        <v>522</v>
      </c>
      <c r="R175" s="40">
        <v>45</v>
      </c>
      <c r="S175" s="39" t="s">
        <v>522</v>
      </c>
      <c r="T175" s="39" t="s">
        <v>125</v>
      </c>
      <c r="U175" s="40">
        <v>45</v>
      </c>
      <c r="V175" s="40">
        <v>22.5</v>
      </c>
      <c r="W175" s="40">
        <v>15.90990257669732</v>
      </c>
      <c r="X175" s="40">
        <v>15.909902576697318</v>
      </c>
      <c r="Y175" s="40">
        <v>-11.89</v>
      </c>
      <c r="Z175" s="40">
        <v>0</v>
      </c>
      <c r="AA175" s="40">
        <v>18.150000000000002</v>
      </c>
      <c r="AB175" s="40">
        <v>90</v>
      </c>
      <c r="AC175" s="40">
        <v>32</v>
      </c>
      <c r="AD175" s="40">
        <v>0</v>
      </c>
      <c r="AE175" s="40">
        <v>90</v>
      </c>
      <c r="AF175" s="40">
        <v>3</v>
      </c>
      <c r="AG175" s="44" t="s">
        <v>527</v>
      </c>
      <c r="AH175" s="40">
        <f>VLOOKUP($A175,'[4]Script-VRA-Script'!$A$12:$AF$515,27,FALSE)</f>
        <v>3.8</v>
      </c>
      <c r="AI175" s="40">
        <f>VLOOKUP($A175,'[4]Script-VRA-Script'!$A$12:$AF$515,28,FALSE)</f>
        <v>2</v>
      </c>
      <c r="AJ175" s="45">
        <f>VLOOKUP($A175,'[4]Script-VRA-Script'!$A$12:$AF$515,29,FALSE)</f>
        <v>9.3720712277413312E-2</v>
      </c>
      <c r="AK175" s="39">
        <f t="shared" si="3"/>
        <v>500</v>
      </c>
      <c r="AL175" s="44" t="s">
        <v>527</v>
      </c>
    </row>
    <row r="176" spans="1:38" x14ac:dyDescent="0.25">
      <c r="A176" s="37">
        <v>483</v>
      </c>
      <c r="B176" s="38" t="s">
        <v>604</v>
      </c>
      <c r="C176" s="39"/>
      <c r="D176" s="40">
        <v>30</v>
      </c>
      <c r="E176" s="40">
        <v>100</v>
      </c>
      <c r="F176" s="41">
        <v>0.02</v>
      </c>
      <c r="G176" s="41">
        <v>0.3</v>
      </c>
      <c r="H176" s="39" t="s">
        <v>121</v>
      </c>
      <c r="I176" s="39" t="s">
        <v>122</v>
      </c>
      <c r="J176" s="39" t="s">
        <v>491</v>
      </c>
      <c r="K176" s="40">
        <v>90</v>
      </c>
      <c r="L176" s="40">
        <v>3.8</v>
      </c>
      <c r="M176" s="40">
        <v>8</v>
      </c>
      <c r="N176" s="59">
        <v>5.5096418732782364E-2</v>
      </c>
      <c r="O176" s="43">
        <v>9306</v>
      </c>
      <c r="P176" s="40">
        <v>5823.2000000000007</v>
      </c>
      <c r="Q176" s="39" t="s">
        <v>522</v>
      </c>
      <c r="R176" s="40">
        <v>45</v>
      </c>
      <c r="S176" s="39" t="s">
        <v>522</v>
      </c>
      <c r="T176" s="39" t="s">
        <v>125</v>
      </c>
      <c r="U176" s="40">
        <v>45</v>
      </c>
      <c r="V176" s="40">
        <v>22.5</v>
      </c>
      <c r="W176" s="40">
        <v>15.90990257669732</v>
      </c>
      <c r="X176" s="40">
        <v>15.909902576697318</v>
      </c>
      <c r="Y176" s="40">
        <v>-11.89</v>
      </c>
      <c r="Z176" s="40">
        <v>0</v>
      </c>
      <c r="AA176" s="40">
        <v>18.150000000000002</v>
      </c>
      <c r="AB176" s="40">
        <v>90</v>
      </c>
      <c r="AC176" s="40">
        <v>32</v>
      </c>
      <c r="AD176" s="40">
        <v>0</v>
      </c>
      <c r="AE176" s="40">
        <v>90</v>
      </c>
      <c r="AF176" s="40">
        <v>3</v>
      </c>
      <c r="AG176" s="44" t="s">
        <v>605</v>
      </c>
      <c r="AH176" s="40">
        <f>VLOOKUP($A176,'[4]Script-VRA-Script'!$A$12:$AF$515,27,FALSE)</f>
        <v>3.8</v>
      </c>
      <c r="AI176" s="40">
        <f>VLOOKUP($A176,'[4]Script-VRA-Script'!$A$12:$AF$515,28,FALSE)</f>
        <v>2</v>
      </c>
      <c r="AJ176" s="45">
        <f>VLOOKUP($A176,'[4]Script-VRA-Script'!$A$12:$AF$515,29,FALSE)</f>
        <v>9.3720712277413312E-2</v>
      </c>
      <c r="AK176" s="39">
        <f t="shared" si="3"/>
        <v>500</v>
      </c>
      <c r="AL176" s="44" t="s">
        <v>605</v>
      </c>
    </row>
    <row r="177" spans="1:38" x14ac:dyDescent="0.25">
      <c r="A177" s="37">
        <v>492</v>
      </c>
      <c r="B177" s="38" t="s">
        <v>528</v>
      </c>
      <c r="C177" s="39"/>
      <c r="D177" s="40">
        <v>30</v>
      </c>
      <c r="E177" s="40">
        <v>100</v>
      </c>
      <c r="F177" s="41">
        <v>0.02</v>
      </c>
      <c r="G177" s="41">
        <v>0.3</v>
      </c>
      <c r="H177" s="39" t="s">
        <v>121</v>
      </c>
      <c r="I177" s="39" t="s">
        <v>122</v>
      </c>
      <c r="J177" s="39" t="s">
        <v>492</v>
      </c>
      <c r="K177" s="40">
        <v>270</v>
      </c>
      <c r="L177" s="40">
        <v>3.8</v>
      </c>
      <c r="M177" s="40">
        <v>8</v>
      </c>
      <c r="N177" s="59">
        <v>5.5096418732782364E-2</v>
      </c>
      <c r="O177" s="43">
        <v>9306</v>
      </c>
      <c r="P177" s="40">
        <v>3783.9</v>
      </c>
      <c r="Q177" s="39" t="s">
        <v>529</v>
      </c>
      <c r="R177" s="40">
        <v>180</v>
      </c>
      <c r="S177" s="39" t="s">
        <v>529</v>
      </c>
      <c r="T177" s="39" t="s">
        <v>125</v>
      </c>
      <c r="U177" s="40">
        <v>180</v>
      </c>
      <c r="V177" s="40">
        <v>22.5</v>
      </c>
      <c r="W177" s="40">
        <v>-22.5</v>
      </c>
      <c r="X177" s="40">
        <v>2.7553642961003488E-15</v>
      </c>
      <c r="Y177" s="40">
        <v>-11.89</v>
      </c>
      <c r="Z177" s="40">
        <v>0</v>
      </c>
      <c r="AA177" s="40">
        <v>18.150000000000002</v>
      </c>
      <c r="AB177" s="40">
        <v>90</v>
      </c>
      <c r="AC177" s="40">
        <v>32</v>
      </c>
      <c r="AD177" s="40">
        <v>0</v>
      </c>
      <c r="AE177" s="40">
        <v>90</v>
      </c>
      <c r="AF177" s="40">
        <v>3</v>
      </c>
      <c r="AG177" s="44" t="s">
        <v>530</v>
      </c>
      <c r="AH177" s="40">
        <f>VLOOKUP($A177,'[4]Script-VRA-Script'!$A$12:$AF$515,27,FALSE)</f>
        <v>3.8</v>
      </c>
      <c r="AI177" s="40">
        <f>VLOOKUP($A177,'[4]Script-VRA-Script'!$A$12:$AF$515,28,FALSE)</f>
        <v>2</v>
      </c>
      <c r="AJ177" s="45">
        <f>VLOOKUP($A177,'[4]Script-VRA-Script'!$A$12:$AF$515,29,FALSE)</f>
        <v>9.3720712277413312E-2</v>
      </c>
      <c r="AK177" s="39">
        <f t="shared" si="3"/>
        <v>500</v>
      </c>
      <c r="AL177" s="44" t="s">
        <v>530</v>
      </c>
    </row>
    <row r="178" spans="1:38" x14ac:dyDescent="0.25">
      <c r="A178" s="37">
        <v>492</v>
      </c>
      <c r="B178" s="38" t="s">
        <v>531</v>
      </c>
      <c r="C178" s="39"/>
      <c r="D178" s="40">
        <v>30</v>
      </c>
      <c r="E178" s="40">
        <v>100</v>
      </c>
      <c r="F178" s="41">
        <v>0.02</v>
      </c>
      <c r="G178" s="41">
        <v>0.3</v>
      </c>
      <c r="H178" s="39" t="s">
        <v>121</v>
      </c>
      <c r="I178" s="39" t="s">
        <v>122</v>
      </c>
      <c r="J178" s="39" t="s">
        <v>492</v>
      </c>
      <c r="K178" s="40">
        <v>270</v>
      </c>
      <c r="L178" s="40">
        <v>3.8</v>
      </c>
      <c r="M178" s="40">
        <v>8</v>
      </c>
      <c r="N178" s="59">
        <v>5.5096418732782364E-2</v>
      </c>
      <c r="O178" s="43">
        <v>9306</v>
      </c>
      <c r="P178" s="40">
        <v>3889.9</v>
      </c>
      <c r="Q178" s="39" t="s">
        <v>529</v>
      </c>
      <c r="R178" s="40">
        <v>180</v>
      </c>
      <c r="S178" s="39" t="s">
        <v>529</v>
      </c>
      <c r="T178" s="39" t="s">
        <v>125</v>
      </c>
      <c r="U178" s="40">
        <v>180</v>
      </c>
      <c r="V178" s="40">
        <v>22.5</v>
      </c>
      <c r="W178" s="40">
        <v>-22.5</v>
      </c>
      <c r="X178" s="40">
        <v>2.7553642961003488E-15</v>
      </c>
      <c r="Y178" s="40">
        <v>-11.89</v>
      </c>
      <c r="Z178" s="40">
        <v>0</v>
      </c>
      <c r="AA178" s="40">
        <v>18.150000000000002</v>
      </c>
      <c r="AB178" s="40">
        <v>90</v>
      </c>
      <c r="AC178" s="40">
        <v>32</v>
      </c>
      <c r="AD178" s="40">
        <v>0</v>
      </c>
      <c r="AE178" s="40">
        <v>90</v>
      </c>
      <c r="AF178" s="40">
        <v>3</v>
      </c>
      <c r="AG178" s="44" t="s">
        <v>532</v>
      </c>
      <c r="AH178" s="40">
        <f>VLOOKUP($A178,'[4]Script-VRA-Script'!$A$12:$AF$515,27,FALSE)</f>
        <v>3.8</v>
      </c>
      <c r="AI178" s="40">
        <f>VLOOKUP($A178,'[4]Script-VRA-Script'!$A$12:$AF$515,28,FALSE)</f>
        <v>2</v>
      </c>
      <c r="AJ178" s="45">
        <f>VLOOKUP($A178,'[4]Script-VRA-Script'!$A$12:$AF$515,29,FALSE)</f>
        <v>9.3720712277413312E-2</v>
      </c>
      <c r="AK178" s="39">
        <f t="shared" si="3"/>
        <v>500</v>
      </c>
      <c r="AL178" s="44" t="s">
        <v>532</v>
      </c>
    </row>
    <row r="179" spans="1:38" x14ac:dyDescent="0.25">
      <c r="A179" s="37">
        <v>492</v>
      </c>
      <c r="B179" s="38" t="s">
        <v>606</v>
      </c>
      <c r="C179" s="39"/>
      <c r="D179" s="40">
        <v>30</v>
      </c>
      <c r="E179" s="40">
        <v>100</v>
      </c>
      <c r="F179" s="41">
        <v>0.02</v>
      </c>
      <c r="G179" s="41">
        <v>0.3</v>
      </c>
      <c r="H179" s="39" t="s">
        <v>121</v>
      </c>
      <c r="I179" s="39" t="s">
        <v>122</v>
      </c>
      <c r="J179" s="39" t="s">
        <v>492</v>
      </c>
      <c r="K179" s="40">
        <v>270</v>
      </c>
      <c r="L179" s="40">
        <v>3.8</v>
      </c>
      <c r="M179" s="40">
        <v>8</v>
      </c>
      <c r="N179" s="59">
        <v>5.5096418732782364E-2</v>
      </c>
      <c r="O179" s="43">
        <v>9306</v>
      </c>
      <c r="P179" s="40">
        <v>8156.9000000000005</v>
      </c>
      <c r="Q179" s="39" t="s">
        <v>529</v>
      </c>
      <c r="R179" s="40">
        <v>180</v>
      </c>
      <c r="S179" s="39" t="s">
        <v>529</v>
      </c>
      <c r="T179" s="39" t="s">
        <v>125</v>
      </c>
      <c r="U179" s="40">
        <v>180</v>
      </c>
      <c r="V179" s="40">
        <v>22.5</v>
      </c>
      <c r="W179" s="40">
        <v>-22.5</v>
      </c>
      <c r="X179" s="40">
        <v>2.7553642961003488E-15</v>
      </c>
      <c r="Y179" s="40">
        <v>-11.89</v>
      </c>
      <c r="Z179" s="40">
        <v>0</v>
      </c>
      <c r="AA179" s="40">
        <v>18.150000000000002</v>
      </c>
      <c r="AB179" s="40">
        <v>90</v>
      </c>
      <c r="AC179" s="40">
        <v>32</v>
      </c>
      <c r="AD179" s="40">
        <v>0</v>
      </c>
      <c r="AE179" s="40">
        <v>90</v>
      </c>
      <c r="AF179" s="40">
        <v>3</v>
      </c>
      <c r="AG179" s="44" t="s">
        <v>607</v>
      </c>
      <c r="AH179" s="40">
        <f>VLOOKUP($A179,'[4]Script-VRA-Script'!$A$12:$AF$515,27,FALSE)</f>
        <v>3.8</v>
      </c>
      <c r="AI179" s="40">
        <f>VLOOKUP($A179,'[4]Script-VRA-Script'!$A$12:$AF$515,28,FALSE)</f>
        <v>2</v>
      </c>
      <c r="AJ179" s="45">
        <f>VLOOKUP($A179,'[4]Script-VRA-Script'!$A$12:$AF$515,29,FALSE)</f>
        <v>9.3720712277413312E-2</v>
      </c>
      <c r="AK179" s="39">
        <f t="shared" si="3"/>
        <v>500</v>
      </c>
      <c r="AL179" s="44" t="s">
        <v>607</v>
      </c>
    </row>
    <row r="180" spans="1:38" x14ac:dyDescent="0.25">
      <c r="A180" s="37">
        <v>501</v>
      </c>
      <c r="B180" s="38" t="s">
        <v>533</v>
      </c>
      <c r="C180" s="39"/>
      <c r="D180" s="40">
        <v>30</v>
      </c>
      <c r="E180" s="40">
        <v>100</v>
      </c>
      <c r="F180" s="41">
        <v>0.02</v>
      </c>
      <c r="G180" s="41">
        <v>0.3</v>
      </c>
      <c r="H180" s="39" t="s">
        <v>121</v>
      </c>
      <c r="I180" s="39" t="s">
        <v>122</v>
      </c>
      <c r="J180" s="39" t="s">
        <v>491</v>
      </c>
      <c r="K180" s="40">
        <v>90</v>
      </c>
      <c r="L180" s="40">
        <v>3.8</v>
      </c>
      <c r="M180" s="40">
        <v>8</v>
      </c>
      <c r="N180" s="59">
        <v>5.5096418732782364E-2</v>
      </c>
      <c r="O180" s="43">
        <v>9306</v>
      </c>
      <c r="P180" s="40">
        <v>1471</v>
      </c>
      <c r="Q180" s="39" t="s">
        <v>534</v>
      </c>
      <c r="R180" s="40">
        <v>360</v>
      </c>
      <c r="S180" s="39" t="s">
        <v>534</v>
      </c>
      <c r="T180" s="39" t="s">
        <v>125</v>
      </c>
      <c r="U180" s="40">
        <v>360</v>
      </c>
      <c r="V180" s="40">
        <v>22.5</v>
      </c>
      <c r="W180" s="40">
        <v>22.5</v>
      </c>
      <c r="X180" s="40">
        <v>-5.5107285922006977E-15</v>
      </c>
      <c r="Y180" s="40">
        <v>-11.89</v>
      </c>
      <c r="Z180" s="40">
        <v>0</v>
      </c>
      <c r="AA180" s="40">
        <v>18.150000000000002</v>
      </c>
      <c r="AB180" s="40">
        <v>90</v>
      </c>
      <c r="AC180" s="40">
        <v>32</v>
      </c>
      <c r="AD180" s="40">
        <v>0</v>
      </c>
      <c r="AE180" s="40">
        <v>90</v>
      </c>
      <c r="AF180" s="40">
        <v>3</v>
      </c>
      <c r="AG180" s="44" t="s">
        <v>535</v>
      </c>
      <c r="AH180" s="40">
        <f>VLOOKUP($A180,'[4]Script-VRA-Script'!$A$12:$AF$515,27,FALSE)</f>
        <v>3.8</v>
      </c>
      <c r="AI180" s="40">
        <f>VLOOKUP($A180,'[4]Script-VRA-Script'!$A$12:$AF$515,28,FALSE)</f>
        <v>2</v>
      </c>
      <c r="AJ180" s="45">
        <f>VLOOKUP($A180,'[4]Script-VRA-Script'!$A$12:$AF$515,29,FALSE)</f>
        <v>9.3720712277413312E-2</v>
      </c>
      <c r="AK180" s="39">
        <f t="shared" si="3"/>
        <v>500</v>
      </c>
      <c r="AL180" s="44" t="s">
        <v>535</v>
      </c>
    </row>
    <row r="181" spans="1:38" x14ac:dyDescent="0.25">
      <c r="A181" s="37">
        <v>501</v>
      </c>
      <c r="B181" s="38" t="s">
        <v>536</v>
      </c>
      <c r="C181" s="39"/>
      <c r="D181" s="40">
        <v>30</v>
      </c>
      <c r="E181" s="40">
        <v>100</v>
      </c>
      <c r="F181" s="41">
        <v>0.02</v>
      </c>
      <c r="G181" s="41">
        <v>0.3</v>
      </c>
      <c r="H181" s="39" t="s">
        <v>121</v>
      </c>
      <c r="I181" s="39" t="s">
        <v>122</v>
      </c>
      <c r="J181" s="39" t="s">
        <v>491</v>
      </c>
      <c r="K181" s="40">
        <v>90</v>
      </c>
      <c r="L181" s="40">
        <v>3.8</v>
      </c>
      <c r="M181" s="40">
        <v>8</v>
      </c>
      <c r="N181" s="59">
        <v>5.5096418732782364E-2</v>
      </c>
      <c r="O181" s="43">
        <v>9306</v>
      </c>
      <c r="P181" s="40">
        <v>3783.8</v>
      </c>
      <c r="Q181" s="39" t="s">
        <v>534</v>
      </c>
      <c r="R181" s="40">
        <v>360</v>
      </c>
      <c r="S181" s="39" t="s">
        <v>534</v>
      </c>
      <c r="T181" s="39" t="s">
        <v>125</v>
      </c>
      <c r="U181" s="40">
        <v>360</v>
      </c>
      <c r="V181" s="40">
        <v>22.5</v>
      </c>
      <c r="W181" s="40">
        <v>22.5</v>
      </c>
      <c r="X181" s="40">
        <v>-5.5107285922006977E-15</v>
      </c>
      <c r="Y181" s="40">
        <v>-11.89</v>
      </c>
      <c r="Z181" s="40">
        <v>0</v>
      </c>
      <c r="AA181" s="40">
        <v>18.150000000000002</v>
      </c>
      <c r="AB181" s="40">
        <v>90</v>
      </c>
      <c r="AC181" s="40">
        <v>32</v>
      </c>
      <c r="AD181" s="40">
        <v>0</v>
      </c>
      <c r="AE181" s="40">
        <v>90</v>
      </c>
      <c r="AF181" s="40">
        <v>3</v>
      </c>
      <c r="AG181" s="44" t="s">
        <v>537</v>
      </c>
      <c r="AH181" s="40">
        <f>VLOOKUP($A181,'[4]Script-VRA-Script'!$A$12:$AF$515,27,FALSE)</f>
        <v>3.8</v>
      </c>
      <c r="AI181" s="40">
        <f>VLOOKUP($A181,'[4]Script-VRA-Script'!$A$12:$AF$515,28,FALSE)</f>
        <v>2</v>
      </c>
      <c r="AJ181" s="45">
        <f>VLOOKUP($A181,'[4]Script-VRA-Script'!$A$12:$AF$515,29,FALSE)</f>
        <v>9.3720712277413312E-2</v>
      </c>
      <c r="AK181" s="39">
        <f t="shared" si="3"/>
        <v>500</v>
      </c>
      <c r="AL181" s="44" t="s">
        <v>537</v>
      </c>
    </row>
    <row r="182" spans="1:38" x14ac:dyDescent="0.25">
      <c r="A182" s="37">
        <v>501</v>
      </c>
      <c r="B182" s="38" t="s">
        <v>538</v>
      </c>
      <c r="C182" s="39"/>
      <c r="D182" s="40">
        <v>30</v>
      </c>
      <c r="E182" s="40">
        <v>100</v>
      </c>
      <c r="F182" s="41">
        <v>0.02</v>
      </c>
      <c r="G182" s="41">
        <v>0.3</v>
      </c>
      <c r="H182" s="39" t="s">
        <v>121</v>
      </c>
      <c r="I182" s="39" t="s">
        <v>122</v>
      </c>
      <c r="J182" s="39" t="s">
        <v>491</v>
      </c>
      <c r="K182" s="40">
        <v>90</v>
      </c>
      <c r="L182" s="40">
        <v>3.8</v>
      </c>
      <c r="M182" s="40">
        <v>8</v>
      </c>
      <c r="N182" s="59">
        <v>5.5096418732782364E-2</v>
      </c>
      <c r="O182" s="43">
        <v>9306</v>
      </c>
      <c r="P182" s="40">
        <v>3889.8</v>
      </c>
      <c r="Q182" s="39" t="s">
        <v>534</v>
      </c>
      <c r="R182" s="40">
        <v>360</v>
      </c>
      <c r="S182" s="39" t="s">
        <v>534</v>
      </c>
      <c r="T182" s="39" t="s">
        <v>125</v>
      </c>
      <c r="U182" s="40">
        <v>360</v>
      </c>
      <c r="V182" s="40">
        <v>22.5</v>
      </c>
      <c r="W182" s="40">
        <v>22.5</v>
      </c>
      <c r="X182" s="40">
        <v>-5.5107285922006977E-15</v>
      </c>
      <c r="Y182" s="40">
        <v>-11.89</v>
      </c>
      <c r="Z182" s="40">
        <v>0</v>
      </c>
      <c r="AA182" s="40">
        <v>18.150000000000002</v>
      </c>
      <c r="AB182" s="40">
        <v>90</v>
      </c>
      <c r="AC182" s="40">
        <v>32</v>
      </c>
      <c r="AD182" s="40">
        <v>0</v>
      </c>
      <c r="AE182" s="40">
        <v>90</v>
      </c>
      <c r="AF182" s="40">
        <v>3</v>
      </c>
      <c r="AG182" s="44" t="s">
        <v>539</v>
      </c>
      <c r="AH182" s="40">
        <f>VLOOKUP($A182,'[4]Script-VRA-Script'!$A$12:$AF$515,27,FALSE)</f>
        <v>3.8</v>
      </c>
      <c r="AI182" s="40">
        <f>VLOOKUP($A182,'[4]Script-VRA-Script'!$A$12:$AF$515,28,FALSE)</f>
        <v>2</v>
      </c>
      <c r="AJ182" s="45">
        <f>VLOOKUP($A182,'[4]Script-VRA-Script'!$A$12:$AF$515,29,FALSE)</f>
        <v>9.3720712277413312E-2</v>
      </c>
      <c r="AK182" s="39">
        <f t="shared" si="3"/>
        <v>500</v>
      </c>
      <c r="AL182" s="44" t="s">
        <v>539</v>
      </c>
    </row>
    <row r="183" spans="1:38" ht="15.75" thickBot="1" x14ac:dyDescent="0.3">
      <c r="A183" s="46">
        <v>501</v>
      </c>
      <c r="B183" s="47" t="s">
        <v>608</v>
      </c>
      <c r="C183" s="48"/>
      <c r="D183" s="49">
        <v>30</v>
      </c>
      <c r="E183" s="49">
        <v>100</v>
      </c>
      <c r="F183" s="50">
        <v>0.02</v>
      </c>
      <c r="G183" s="50">
        <v>0.3</v>
      </c>
      <c r="H183" s="48" t="s">
        <v>121</v>
      </c>
      <c r="I183" s="48" t="s">
        <v>122</v>
      </c>
      <c r="J183" s="48" t="s">
        <v>491</v>
      </c>
      <c r="K183" s="49">
        <v>90</v>
      </c>
      <c r="L183" s="49">
        <v>3.8</v>
      </c>
      <c r="M183" s="49">
        <v>8</v>
      </c>
      <c r="N183" s="60">
        <v>5.5096418732782364E-2</v>
      </c>
      <c r="O183" s="52">
        <v>9306</v>
      </c>
      <c r="P183" s="49">
        <v>5822.2000000000007</v>
      </c>
      <c r="Q183" s="48" t="s">
        <v>534</v>
      </c>
      <c r="R183" s="49">
        <v>360</v>
      </c>
      <c r="S183" s="48" t="s">
        <v>534</v>
      </c>
      <c r="T183" s="48" t="s">
        <v>125</v>
      </c>
      <c r="U183" s="49">
        <v>360</v>
      </c>
      <c r="V183" s="49">
        <v>22.5</v>
      </c>
      <c r="W183" s="49">
        <v>22.5</v>
      </c>
      <c r="X183" s="49">
        <v>-5.5107285922006977E-15</v>
      </c>
      <c r="Y183" s="49">
        <v>-11.89</v>
      </c>
      <c r="Z183" s="49">
        <v>0</v>
      </c>
      <c r="AA183" s="49">
        <v>18.150000000000002</v>
      </c>
      <c r="AB183" s="49">
        <v>90</v>
      </c>
      <c r="AC183" s="49">
        <v>32</v>
      </c>
      <c r="AD183" s="49">
        <v>0</v>
      </c>
      <c r="AE183" s="49">
        <v>90</v>
      </c>
      <c r="AF183" s="49">
        <v>3</v>
      </c>
      <c r="AG183" s="53" t="s">
        <v>609</v>
      </c>
      <c r="AH183" s="40">
        <f>VLOOKUP($A183,'[4]Script-VRA-Script'!$A$12:$AF$515,27,FALSE)</f>
        <v>3.8</v>
      </c>
      <c r="AI183" s="40">
        <f>VLOOKUP($A183,'[4]Script-VRA-Script'!$A$12:$AF$515,28,FALSE)</f>
        <v>2</v>
      </c>
      <c r="AJ183" s="45">
        <f>VLOOKUP($A183,'[4]Script-VRA-Script'!$A$12:$AF$515,29,FALSE)</f>
        <v>9.3720712277413312E-2</v>
      </c>
      <c r="AK183" s="39">
        <f t="shared" si="3"/>
        <v>500</v>
      </c>
      <c r="AL183" s="53" t="s">
        <v>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"/>
  <sheetViews>
    <sheetView topLeftCell="AI1" workbookViewId="0">
      <selection activeCell="AL12" sqref="AL12"/>
    </sheetView>
  </sheetViews>
  <sheetFormatPr defaultColWidth="9.140625" defaultRowHeight="15" x14ac:dyDescent="0.25"/>
  <cols>
    <col min="1" max="1" width="5.7109375" style="9" customWidth="1"/>
    <col min="2" max="2" width="60.7109375" style="9" customWidth="1"/>
    <col min="3" max="32" width="25.7109375" style="9" customWidth="1"/>
    <col min="33" max="33" width="60.7109375" style="9" customWidth="1"/>
    <col min="34" max="36" width="23.140625" style="9" bestFit="1" customWidth="1"/>
    <col min="37" max="37" width="26.42578125" style="9" bestFit="1" customWidth="1"/>
    <col min="38" max="38" width="60.7109375" style="9" customWidth="1"/>
    <col min="39" max="16384" width="9.140625" style="9"/>
  </cols>
  <sheetData>
    <row r="1" spans="1:38" ht="26.25" x14ac:dyDescent="0.4">
      <c r="C1" s="10" t="s">
        <v>127</v>
      </c>
    </row>
    <row r="2" spans="1:38" ht="15.75" thickBot="1" x14ac:dyDescent="0.3"/>
    <row r="3" spans="1:38" ht="15.75" thickBot="1" x14ac:dyDescent="0.3">
      <c r="B3" s="11" t="s">
        <v>5</v>
      </c>
      <c r="C3" s="9" t="s">
        <v>633</v>
      </c>
    </row>
    <row r="4" spans="1:38" x14ac:dyDescent="0.25">
      <c r="A4" s="12"/>
      <c r="B4" s="13" t="s">
        <v>128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4"/>
      <c r="AH4" s="13"/>
      <c r="AI4" s="13"/>
      <c r="AJ4" s="14"/>
      <c r="AK4" s="14"/>
      <c r="AL4" s="14"/>
    </row>
    <row r="5" spans="1:38" x14ac:dyDescent="0.25">
      <c r="A5" s="15"/>
      <c r="B5" s="16" t="s">
        <v>129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  <c r="AH5" s="16"/>
      <c r="AI5" s="16"/>
      <c r="AJ5" s="17"/>
      <c r="AK5" s="17"/>
      <c r="AL5" s="17"/>
    </row>
    <row r="6" spans="1:38" ht="15.75" thickBot="1" x14ac:dyDescent="0.3">
      <c r="A6" s="15"/>
      <c r="B6" s="16" t="s">
        <v>130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7"/>
      <c r="AH6" s="16"/>
      <c r="AI6" s="16"/>
      <c r="AJ6" s="17"/>
      <c r="AK6" s="17"/>
      <c r="AL6" s="17"/>
    </row>
    <row r="7" spans="1:38" x14ac:dyDescent="0.25">
      <c r="A7" s="18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1"/>
      <c r="AH7" s="19"/>
      <c r="AI7" s="19"/>
      <c r="AJ7" s="22"/>
      <c r="AK7" s="22"/>
      <c r="AL7" s="21"/>
    </row>
    <row r="8" spans="1:38" x14ac:dyDescent="0.25">
      <c r="A8" s="23"/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4"/>
      <c r="AI8" s="24"/>
      <c r="AJ8" s="27"/>
      <c r="AK8" s="27"/>
      <c r="AL8" s="26"/>
    </row>
    <row r="9" spans="1:38" x14ac:dyDescent="0.25">
      <c r="A9" s="23"/>
      <c r="B9" s="24"/>
      <c r="C9" s="25"/>
      <c r="D9" s="25"/>
      <c r="E9" s="25"/>
      <c r="F9" s="25"/>
      <c r="G9" s="25"/>
      <c r="H9" s="25" t="s">
        <v>75</v>
      </c>
      <c r="I9" s="25" t="s">
        <v>75</v>
      </c>
      <c r="J9" s="25"/>
      <c r="K9" s="25" t="s">
        <v>75</v>
      </c>
      <c r="L9" s="24" t="s">
        <v>75</v>
      </c>
      <c r="M9" s="24" t="s">
        <v>75</v>
      </c>
      <c r="N9" s="27" t="s">
        <v>75</v>
      </c>
      <c r="O9" s="25" t="s">
        <v>75</v>
      </c>
      <c r="P9" s="25" t="s">
        <v>75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24" t="s">
        <v>75</v>
      </c>
      <c r="AI9" s="24" t="s">
        <v>75</v>
      </c>
      <c r="AJ9" s="27" t="s">
        <v>75</v>
      </c>
      <c r="AK9" s="27" t="s">
        <v>75</v>
      </c>
      <c r="AL9" s="26"/>
    </row>
    <row r="10" spans="1:38" x14ac:dyDescent="0.25">
      <c r="A10" s="23"/>
      <c r="B10" s="24"/>
      <c r="C10" s="25"/>
      <c r="D10" s="25" t="s">
        <v>83</v>
      </c>
      <c r="E10" s="25" t="s">
        <v>83</v>
      </c>
      <c r="F10" s="25" t="s">
        <v>83</v>
      </c>
      <c r="G10" s="25" t="s">
        <v>83</v>
      </c>
      <c r="H10" s="25" t="s">
        <v>84</v>
      </c>
      <c r="I10" s="25" t="s">
        <v>84</v>
      </c>
      <c r="J10" s="25"/>
      <c r="K10" s="25" t="s">
        <v>84</v>
      </c>
      <c r="L10" s="24" t="s">
        <v>84</v>
      </c>
      <c r="M10" s="24" t="s">
        <v>84</v>
      </c>
      <c r="N10" s="27" t="s">
        <v>84</v>
      </c>
      <c r="O10" s="25" t="s">
        <v>84</v>
      </c>
      <c r="P10" s="25" t="s">
        <v>84</v>
      </c>
      <c r="Q10" s="25" t="s">
        <v>75</v>
      </c>
      <c r="R10" s="25" t="s">
        <v>75</v>
      </c>
      <c r="S10" s="25" t="s">
        <v>75</v>
      </c>
      <c r="T10" s="25" t="s">
        <v>87</v>
      </c>
      <c r="U10" s="25"/>
      <c r="V10" s="25"/>
      <c r="W10" s="25" t="s">
        <v>87</v>
      </c>
      <c r="X10" s="25" t="s">
        <v>87</v>
      </c>
      <c r="Y10" s="25" t="s">
        <v>87</v>
      </c>
      <c r="Z10" s="25" t="s">
        <v>87</v>
      </c>
      <c r="AA10" s="25"/>
      <c r="AB10" s="25" t="s">
        <v>87</v>
      </c>
      <c r="AC10" s="25" t="s">
        <v>87</v>
      </c>
      <c r="AD10" s="25" t="s">
        <v>87</v>
      </c>
      <c r="AE10" s="25"/>
      <c r="AF10" s="25" t="s">
        <v>87</v>
      </c>
      <c r="AG10" s="26"/>
      <c r="AH10" s="24" t="s">
        <v>84</v>
      </c>
      <c r="AI10" s="24" t="s">
        <v>84</v>
      </c>
      <c r="AJ10" s="27" t="s">
        <v>84</v>
      </c>
      <c r="AK10" s="27" t="s">
        <v>84</v>
      </c>
      <c r="AL10" s="26"/>
    </row>
    <row r="11" spans="1:38" ht="15.75" thickBot="1" x14ac:dyDescent="0.3">
      <c r="A11" s="23"/>
      <c r="B11" s="24" t="s">
        <v>131</v>
      </c>
      <c r="C11" s="25" t="s">
        <v>3</v>
      </c>
      <c r="D11" s="25" t="s">
        <v>92</v>
      </c>
      <c r="E11" s="25" t="s">
        <v>86</v>
      </c>
      <c r="F11" s="25" t="s">
        <v>93</v>
      </c>
      <c r="G11" s="25" t="s">
        <v>94</v>
      </c>
      <c r="H11" s="25" t="s">
        <v>582</v>
      </c>
      <c r="I11" s="25" t="s">
        <v>96</v>
      </c>
      <c r="J11" s="25" t="s">
        <v>97</v>
      </c>
      <c r="K11" s="25" t="s">
        <v>583</v>
      </c>
      <c r="L11" s="24" t="s">
        <v>99</v>
      </c>
      <c r="M11" s="24" t="s">
        <v>100</v>
      </c>
      <c r="N11" s="27" t="s">
        <v>101</v>
      </c>
      <c r="O11" s="25" t="s">
        <v>85</v>
      </c>
      <c r="P11" s="25" t="s">
        <v>102</v>
      </c>
      <c r="Q11" s="25" t="s">
        <v>103</v>
      </c>
      <c r="R11" s="25" t="s">
        <v>104</v>
      </c>
      <c r="S11" s="25" t="s">
        <v>105</v>
      </c>
      <c r="T11" s="25" t="s">
        <v>88</v>
      </c>
      <c r="U11" s="25" t="s">
        <v>106</v>
      </c>
      <c r="V11" s="25" t="s">
        <v>107</v>
      </c>
      <c r="W11" s="25" t="s">
        <v>108</v>
      </c>
      <c r="X11" s="25" t="s">
        <v>109</v>
      </c>
      <c r="Y11" s="25" t="s">
        <v>90</v>
      </c>
      <c r="Z11" s="25" t="s">
        <v>110</v>
      </c>
      <c r="AA11" s="25" t="s">
        <v>111</v>
      </c>
      <c r="AB11" s="25" t="s">
        <v>112</v>
      </c>
      <c r="AC11" s="25" t="s">
        <v>113</v>
      </c>
      <c r="AD11" s="25" t="s">
        <v>114</v>
      </c>
      <c r="AE11" s="25" t="s">
        <v>115</v>
      </c>
      <c r="AF11" s="25" t="s">
        <v>116</v>
      </c>
      <c r="AG11" s="26" t="s">
        <v>132</v>
      </c>
      <c r="AH11" s="24" t="s">
        <v>117</v>
      </c>
      <c r="AI11" s="24" t="s">
        <v>118</v>
      </c>
      <c r="AJ11" s="27" t="s">
        <v>119</v>
      </c>
      <c r="AK11" s="27" t="s">
        <v>120</v>
      </c>
      <c r="AL11" s="26" t="s">
        <v>74</v>
      </c>
    </row>
    <row r="12" spans="1:38" x14ac:dyDescent="0.25">
      <c r="A12" s="28">
        <v>7</v>
      </c>
      <c r="B12" s="29" t="s">
        <v>133</v>
      </c>
      <c r="C12" s="30" t="str">
        <f>Intro!B5</f>
        <v>06OD_GI_20lbft3_ext.dat</v>
      </c>
      <c r="D12" s="31">
        <v>30</v>
      </c>
      <c r="E12" s="31">
        <v>100</v>
      </c>
      <c r="F12" s="32">
        <v>0.02</v>
      </c>
      <c r="G12" s="32">
        <v>0.3</v>
      </c>
      <c r="H12" s="30" t="s">
        <v>121</v>
      </c>
      <c r="I12" s="30" t="s">
        <v>122</v>
      </c>
      <c r="J12" s="30" t="s">
        <v>123</v>
      </c>
      <c r="K12" s="31">
        <v>90</v>
      </c>
      <c r="L12" s="31">
        <v>5</v>
      </c>
      <c r="M12" s="31">
        <v>8</v>
      </c>
      <c r="N12" s="61">
        <v>5.235602094240837E-2</v>
      </c>
      <c r="O12" s="34">
        <v>848251</v>
      </c>
      <c r="P12" s="31">
        <v>497.30000000000007</v>
      </c>
      <c r="Q12" s="30" t="s">
        <v>124</v>
      </c>
      <c r="R12" s="31">
        <v>90</v>
      </c>
      <c r="S12" s="30" t="s">
        <v>124</v>
      </c>
      <c r="T12" s="30" t="s">
        <v>125</v>
      </c>
      <c r="U12" s="31">
        <v>90</v>
      </c>
      <c r="V12" s="31">
        <v>45</v>
      </c>
      <c r="W12" s="31">
        <v>2.7553642961003488E-15</v>
      </c>
      <c r="X12" s="31">
        <v>45</v>
      </c>
      <c r="Y12" s="31">
        <v>-11.89</v>
      </c>
      <c r="Z12" s="31">
        <v>0</v>
      </c>
      <c r="AA12" s="31">
        <v>18.150000000000002</v>
      </c>
      <c r="AB12" s="31">
        <v>90</v>
      </c>
      <c r="AC12" s="31">
        <v>32</v>
      </c>
      <c r="AD12" s="31">
        <v>0</v>
      </c>
      <c r="AE12" s="31">
        <v>90</v>
      </c>
      <c r="AF12" s="31">
        <v>3</v>
      </c>
      <c r="AG12" s="35" t="s">
        <v>126</v>
      </c>
      <c r="AH12" s="31">
        <f>VLOOKUP($A12,'[5]Script-VRA-Script'!$A$12:$AF$515,27,FALSE)</f>
        <v>5</v>
      </c>
      <c r="AI12" s="31">
        <f>VLOOKUP($A12,'[5]Script-VRA-Script'!$A$12:$AF$515,28,FALSE)</f>
        <v>2</v>
      </c>
      <c r="AJ12" s="36">
        <f>VLOOKUP($A12,'[5]Script-VRA-Script'!$A$12:$AF$515,29,FALSE)</f>
        <v>8.9285714285714288E-2</v>
      </c>
      <c r="AK12" s="30">
        <v>500</v>
      </c>
      <c r="AL12" s="35" t="str">
        <f>SUBSTITUTE("GI\seed5\"&amp;AG12,"""","")</f>
        <v>GI\seed5\GA-01_H_R_SubCase-1.dat</v>
      </c>
    </row>
    <row r="13" spans="1:38" x14ac:dyDescent="0.25">
      <c r="A13" s="37">
        <v>7</v>
      </c>
      <c r="B13" s="38" t="s">
        <v>134</v>
      </c>
      <c r="C13" s="39"/>
      <c r="D13" s="40">
        <v>30</v>
      </c>
      <c r="E13" s="40">
        <v>100</v>
      </c>
      <c r="F13" s="41">
        <v>0.02</v>
      </c>
      <c r="G13" s="41">
        <v>0.3</v>
      </c>
      <c r="H13" s="39" t="s">
        <v>121</v>
      </c>
      <c r="I13" s="39" t="s">
        <v>122</v>
      </c>
      <c r="J13" s="39" t="s">
        <v>123</v>
      </c>
      <c r="K13" s="40">
        <v>90</v>
      </c>
      <c r="L13" s="40">
        <v>5</v>
      </c>
      <c r="M13" s="40">
        <v>8</v>
      </c>
      <c r="N13" s="62">
        <v>5.235602094240837E-2</v>
      </c>
      <c r="O13" s="43">
        <v>848251</v>
      </c>
      <c r="P13" s="40">
        <v>5917.7000000000007</v>
      </c>
      <c r="Q13" s="39" t="s">
        <v>124</v>
      </c>
      <c r="R13" s="40">
        <v>90</v>
      </c>
      <c r="S13" s="39" t="s">
        <v>124</v>
      </c>
      <c r="T13" s="39" t="s">
        <v>125</v>
      </c>
      <c r="U13" s="40">
        <v>90</v>
      </c>
      <c r="V13" s="40">
        <v>45</v>
      </c>
      <c r="W13" s="40">
        <v>2.7553642961003488E-15</v>
      </c>
      <c r="X13" s="40">
        <v>45</v>
      </c>
      <c r="Y13" s="40">
        <v>-11.89</v>
      </c>
      <c r="Z13" s="40">
        <v>0</v>
      </c>
      <c r="AA13" s="40">
        <v>18.150000000000002</v>
      </c>
      <c r="AB13" s="40">
        <v>90</v>
      </c>
      <c r="AC13" s="40">
        <v>32</v>
      </c>
      <c r="AD13" s="40">
        <v>0</v>
      </c>
      <c r="AE13" s="40">
        <v>90</v>
      </c>
      <c r="AF13" s="40">
        <v>3</v>
      </c>
      <c r="AG13" s="44" t="s">
        <v>135</v>
      </c>
      <c r="AH13" s="40">
        <f>VLOOKUP($A13,'[5]Script-VRA-Script'!$A$12:$AF$515,27,FALSE)</f>
        <v>5</v>
      </c>
      <c r="AI13" s="40">
        <f>VLOOKUP($A13,'[5]Script-VRA-Script'!$A$12:$AF$515,28,FALSE)</f>
        <v>2</v>
      </c>
      <c r="AJ13" s="45">
        <f>VLOOKUP($A13,'[5]Script-VRA-Script'!$A$12:$AF$515,29,FALSE)</f>
        <v>8.9285714285714288E-2</v>
      </c>
      <c r="AK13" s="39">
        <f>AK12</f>
        <v>500</v>
      </c>
      <c r="AL13" s="44" t="str">
        <f t="shared" ref="AL13:AL67" si="0">SUBSTITUTE("GI\seed5\"&amp;AG13,"""","")</f>
        <v>GI\seed5\GA-01_H_R_SubCase-2.dat</v>
      </c>
    </row>
    <row r="14" spans="1:38" x14ac:dyDescent="0.25">
      <c r="A14" s="37">
        <v>7</v>
      </c>
      <c r="B14" s="38" t="s">
        <v>136</v>
      </c>
      <c r="C14" s="39"/>
      <c r="D14" s="40">
        <v>30</v>
      </c>
      <c r="E14" s="40">
        <v>100</v>
      </c>
      <c r="F14" s="41">
        <v>0.02</v>
      </c>
      <c r="G14" s="41">
        <v>0.3</v>
      </c>
      <c r="H14" s="39" t="s">
        <v>121</v>
      </c>
      <c r="I14" s="39" t="s">
        <v>122</v>
      </c>
      <c r="J14" s="39" t="s">
        <v>123</v>
      </c>
      <c r="K14" s="40">
        <v>90</v>
      </c>
      <c r="L14" s="40">
        <v>5</v>
      </c>
      <c r="M14" s="40">
        <v>8</v>
      </c>
      <c r="N14" s="62">
        <v>5.235602094240837E-2</v>
      </c>
      <c r="O14" s="43">
        <v>848251</v>
      </c>
      <c r="P14" s="40">
        <v>6596.7000000000007</v>
      </c>
      <c r="Q14" s="39" t="s">
        <v>124</v>
      </c>
      <c r="R14" s="40">
        <v>90</v>
      </c>
      <c r="S14" s="39" t="s">
        <v>124</v>
      </c>
      <c r="T14" s="39" t="s">
        <v>125</v>
      </c>
      <c r="U14" s="40">
        <v>90</v>
      </c>
      <c r="V14" s="40">
        <v>45</v>
      </c>
      <c r="W14" s="40">
        <v>2.7553642961003488E-15</v>
      </c>
      <c r="X14" s="40">
        <v>45</v>
      </c>
      <c r="Y14" s="40">
        <v>-11.89</v>
      </c>
      <c r="Z14" s="40">
        <v>0</v>
      </c>
      <c r="AA14" s="40">
        <v>18.150000000000002</v>
      </c>
      <c r="AB14" s="40">
        <v>90</v>
      </c>
      <c r="AC14" s="40">
        <v>32</v>
      </c>
      <c r="AD14" s="40">
        <v>0</v>
      </c>
      <c r="AE14" s="40">
        <v>90</v>
      </c>
      <c r="AF14" s="40">
        <v>3</v>
      </c>
      <c r="AG14" s="44" t="s">
        <v>137</v>
      </c>
      <c r="AH14" s="40">
        <f>VLOOKUP($A14,'[5]Script-VRA-Script'!$A$12:$AF$515,27,FALSE)</f>
        <v>5</v>
      </c>
      <c r="AI14" s="40">
        <f>VLOOKUP($A14,'[5]Script-VRA-Script'!$A$12:$AF$515,28,FALSE)</f>
        <v>2</v>
      </c>
      <c r="AJ14" s="45">
        <f>VLOOKUP($A14,'[5]Script-VRA-Script'!$A$12:$AF$515,29,FALSE)</f>
        <v>8.9285714285714288E-2</v>
      </c>
      <c r="AK14" s="39">
        <f t="shared" ref="AK14:AK67" si="1">AK13</f>
        <v>500</v>
      </c>
      <c r="AL14" s="44" t="str">
        <f t="shared" si="0"/>
        <v>GI\seed5\GA-01_H_R_SubCase-3.dat</v>
      </c>
    </row>
    <row r="15" spans="1:38" x14ac:dyDescent="0.25">
      <c r="A15" s="37">
        <v>16</v>
      </c>
      <c r="B15" s="38" t="s">
        <v>142</v>
      </c>
      <c r="C15" s="39"/>
      <c r="D15" s="40">
        <v>30</v>
      </c>
      <c r="E15" s="40">
        <v>100</v>
      </c>
      <c r="F15" s="41">
        <v>0.02</v>
      </c>
      <c r="G15" s="41">
        <v>0.3</v>
      </c>
      <c r="H15" s="39" t="s">
        <v>121</v>
      </c>
      <c r="I15" s="39" t="s">
        <v>122</v>
      </c>
      <c r="J15" s="39" t="s">
        <v>143</v>
      </c>
      <c r="K15" s="40">
        <v>270</v>
      </c>
      <c r="L15" s="40">
        <v>5</v>
      </c>
      <c r="M15" s="40">
        <v>8</v>
      </c>
      <c r="N15" s="62">
        <v>5.235602094240837E-2</v>
      </c>
      <c r="O15" s="43">
        <v>848251</v>
      </c>
      <c r="P15" s="40">
        <v>5917.7000000000007</v>
      </c>
      <c r="Q15" s="39" t="s">
        <v>144</v>
      </c>
      <c r="R15" s="40">
        <v>270</v>
      </c>
      <c r="S15" s="39" t="s">
        <v>144</v>
      </c>
      <c r="T15" s="39" t="s">
        <v>125</v>
      </c>
      <c r="U15" s="40">
        <v>270</v>
      </c>
      <c r="V15" s="40">
        <v>45</v>
      </c>
      <c r="W15" s="40">
        <v>-8.2660928883010465E-15</v>
      </c>
      <c r="X15" s="40">
        <v>-45</v>
      </c>
      <c r="Y15" s="40">
        <v>-11.89</v>
      </c>
      <c r="Z15" s="40">
        <v>0</v>
      </c>
      <c r="AA15" s="40">
        <v>18.150000000000002</v>
      </c>
      <c r="AB15" s="40">
        <v>90</v>
      </c>
      <c r="AC15" s="40">
        <v>32</v>
      </c>
      <c r="AD15" s="40">
        <v>0</v>
      </c>
      <c r="AE15" s="40">
        <v>90</v>
      </c>
      <c r="AF15" s="40">
        <v>3</v>
      </c>
      <c r="AG15" s="44" t="s">
        <v>145</v>
      </c>
      <c r="AH15" s="40">
        <f>VLOOKUP($A15,'[5]Script-VRA-Script'!$A$12:$AF$515,27,FALSE)</f>
        <v>5</v>
      </c>
      <c r="AI15" s="40">
        <f>VLOOKUP($A15,'[5]Script-VRA-Script'!$A$12:$AF$515,28,FALSE)</f>
        <v>2</v>
      </c>
      <c r="AJ15" s="45">
        <f>VLOOKUP($A15,'[5]Script-VRA-Script'!$A$12:$AF$515,29,FALSE)</f>
        <v>8.9285714285714288E-2</v>
      </c>
      <c r="AK15" s="39">
        <f t="shared" si="1"/>
        <v>500</v>
      </c>
      <c r="AL15" s="44" t="str">
        <f t="shared" si="0"/>
        <v>GI\seed5\GA-02_H_R_SubCase-1.dat</v>
      </c>
    </row>
    <row r="16" spans="1:38" x14ac:dyDescent="0.25">
      <c r="A16" s="37">
        <v>16</v>
      </c>
      <c r="B16" s="38" t="s">
        <v>146</v>
      </c>
      <c r="C16" s="39"/>
      <c r="D16" s="40">
        <v>30</v>
      </c>
      <c r="E16" s="40">
        <v>100</v>
      </c>
      <c r="F16" s="41">
        <v>0.02</v>
      </c>
      <c r="G16" s="41">
        <v>0.3</v>
      </c>
      <c r="H16" s="39" t="s">
        <v>121</v>
      </c>
      <c r="I16" s="39" t="s">
        <v>122</v>
      </c>
      <c r="J16" s="39" t="s">
        <v>143</v>
      </c>
      <c r="K16" s="40">
        <v>270</v>
      </c>
      <c r="L16" s="40">
        <v>5</v>
      </c>
      <c r="M16" s="40">
        <v>8</v>
      </c>
      <c r="N16" s="62">
        <v>5.235602094240837E-2</v>
      </c>
      <c r="O16" s="43">
        <v>848251</v>
      </c>
      <c r="P16" s="40">
        <v>6595.1</v>
      </c>
      <c r="Q16" s="39" t="s">
        <v>144</v>
      </c>
      <c r="R16" s="40">
        <v>270</v>
      </c>
      <c r="S16" s="39" t="s">
        <v>144</v>
      </c>
      <c r="T16" s="39" t="s">
        <v>125</v>
      </c>
      <c r="U16" s="40">
        <v>270</v>
      </c>
      <c r="V16" s="40">
        <v>45</v>
      </c>
      <c r="W16" s="40">
        <v>-8.2660928883010465E-15</v>
      </c>
      <c r="X16" s="40">
        <v>-45</v>
      </c>
      <c r="Y16" s="40">
        <v>-11.89</v>
      </c>
      <c r="Z16" s="40">
        <v>0</v>
      </c>
      <c r="AA16" s="40">
        <v>18.150000000000002</v>
      </c>
      <c r="AB16" s="40">
        <v>90</v>
      </c>
      <c r="AC16" s="40">
        <v>32</v>
      </c>
      <c r="AD16" s="40">
        <v>0</v>
      </c>
      <c r="AE16" s="40">
        <v>90</v>
      </c>
      <c r="AF16" s="40">
        <v>3</v>
      </c>
      <c r="AG16" s="44" t="s">
        <v>147</v>
      </c>
      <c r="AH16" s="40">
        <f>VLOOKUP($A16,'[5]Script-VRA-Script'!$A$12:$AF$515,27,FALSE)</f>
        <v>5</v>
      </c>
      <c r="AI16" s="40">
        <f>VLOOKUP($A16,'[5]Script-VRA-Script'!$A$12:$AF$515,28,FALSE)</f>
        <v>2</v>
      </c>
      <c r="AJ16" s="45">
        <f>VLOOKUP($A16,'[5]Script-VRA-Script'!$A$12:$AF$515,29,FALSE)</f>
        <v>8.9285714285714288E-2</v>
      </c>
      <c r="AK16" s="39">
        <f t="shared" si="1"/>
        <v>500</v>
      </c>
      <c r="AL16" s="44" t="str">
        <f t="shared" si="0"/>
        <v>GI\seed5\GA-02_H_R_SubCase-2.dat</v>
      </c>
    </row>
    <row r="17" spans="1:38" x14ac:dyDescent="0.25">
      <c r="A17" s="37">
        <v>24</v>
      </c>
      <c r="B17" s="38" t="s">
        <v>152</v>
      </c>
      <c r="C17" s="39"/>
      <c r="D17" s="40">
        <v>30</v>
      </c>
      <c r="E17" s="40">
        <v>100</v>
      </c>
      <c r="F17" s="41">
        <v>0.02</v>
      </c>
      <c r="G17" s="41">
        <v>0.3</v>
      </c>
      <c r="H17" s="39" t="s">
        <v>121</v>
      </c>
      <c r="I17" s="39" t="s">
        <v>122</v>
      </c>
      <c r="J17" s="39" t="s">
        <v>153</v>
      </c>
      <c r="K17" s="40">
        <v>135</v>
      </c>
      <c r="L17" s="40">
        <v>5</v>
      </c>
      <c r="M17" s="40">
        <v>8</v>
      </c>
      <c r="N17" s="62">
        <v>5.8173356602675967E-2</v>
      </c>
      <c r="O17" s="43">
        <v>848251</v>
      </c>
      <c r="P17" s="40">
        <v>2679.4</v>
      </c>
      <c r="Q17" s="39" t="s">
        <v>154</v>
      </c>
      <c r="R17" s="40">
        <v>135</v>
      </c>
      <c r="S17" s="39" t="s">
        <v>154</v>
      </c>
      <c r="T17" s="39" t="s">
        <v>125</v>
      </c>
      <c r="U17" s="40">
        <v>135</v>
      </c>
      <c r="V17" s="40">
        <v>45</v>
      </c>
      <c r="W17" s="40">
        <v>-31.819805153394636</v>
      </c>
      <c r="X17" s="40">
        <v>31.81980515339464</v>
      </c>
      <c r="Y17" s="40">
        <v>-11.89</v>
      </c>
      <c r="Z17" s="40">
        <v>0</v>
      </c>
      <c r="AA17" s="40">
        <v>18.150000000000002</v>
      </c>
      <c r="AB17" s="40">
        <v>90</v>
      </c>
      <c r="AC17" s="40">
        <v>32</v>
      </c>
      <c r="AD17" s="40">
        <v>0</v>
      </c>
      <c r="AE17" s="40">
        <v>90</v>
      </c>
      <c r="AF17" s="40">
        <v>3</v>
      </c>
      <c r="AG17" s="44" t="s">
        <v>155</v>
      </c>
      <c r="AH17" s="40">
        <f>VLOOKUP($A17,'[5]Script-VRA-Script'!$A$12:$AF$515,27,FALSE)</f>
        <v>5</v>
      </c>
      <c r="AI17" s="40">
        <f>VLOOKUP($A17,'[5]Script-VRA-Script'!$A$12:$AF$515,28,FALSE)</f>
        <v>2</v>
      </c>
      <c r="AJ17" s="45">
        <f>VLOOKUP($A17,'[5]Script-VRA-Script'!$A$12:$AF$515,29,FALSE)</f>
        <v>9.9206349206349201E-2</v>
      </c>
      <c r="AK17" s="39">
        <f t="shared" si="1"/>
        <v>500</v>
      </c>
      <c r="AL17" s="44" t="str">
        <f t="shared" si="0"/>
        <v>GI\seed5\GA-03a_H_SubCase-1.dat</v>
      </c>
    </row>
    <row r="18" spans="1:38" x14ac:dyDescent="0.25">
      <c r="A18" s="37">
        <v>25</v>
      </c>
      <c r="B18" s="38" t="s">
        <v>158</v>
      </c>
      <c r="C18" s="39"/>
      <c r="D18" s="40">
        <v>30</v>
      </c>
      <c r="E18" s="40">
        <v>100</v>
      </c>
      <c r="F18" s="41">
        <v>0.02</v>
      </c>
      <c r="G18" s="41">
        <v>0.3</v>
      </c>
      <c r="H18" s="39" t="s">
        <v>121</v>
      </c>
      <c r="I18" s="39" t="s">
        <v>122</v>
      </c>
      <c r="J18" s="39" t="s">
        <v>153</v>
      </c>
      <c r="K18" s="40">
        <v>135</v>
      </c>
      <c r="L18" s="40">
        <v>5</v>
      </c>
      <c r="M18" s="40">
        <v>8</v>
      </c>
      <c r="N18" s="62">
        <v>5.235602094240837E-2</v>
      </c>
      <c r="O18" s="43">
        <v>848251</v>
      </c>
      <c r="P18" s="40">
        <v>5894.9000000000005</v>
      </c>
      <c r="Q18" s="39" t="s">
        <v>154</v>
      </c>
      <c r="R18" s="40">
        <v>135</v>
      </c>
      <c r="S18" s="39" t="s">
        <v>154</v>
      </c>
      <c r="T18" s="39" t="s">
        <v>125</v>
      </c>
      <c r="U18" s="40">
        <v>135</v>
      </c>
      <c r="V18" s="40">
        <v>45</v>
      </c>
      <c r="W18" s="40">
        <v>-31.819805153394636</v>
      </c>
      <c r="X18" s="40">
        <v>31.81980515339464</v>
      </c>
      <c r="Y18" s="40">
        <v>-11.89</v>
      </c>
      <c r="Z18" s="40">
        <v>0</v>
      </c>
      <c r="AA18" s="40">
        <v>18.150000000000002</v>
      </c>
      <c r="AB18" s="40">
        <v>90</v>
      </c>
      <c r="AC18" s="40">
        <v>32</v>
      </c>
      <c r="AD18" s="40">
        <v>0</v>
      </c>
      <c r="AE18" s="40">
        <v>90</v>
      </c>
      <c r="AF18" s="40">
        <v>3</v>
      </c>
      <c r="AG18" s="44" t="s">
        <v>159</v>
      </c>
      <c r="AH18" s="40">
        <f>VLOOKUP($A18,'[5]Script-VRA-Script'!$A$12:$AF$515,27,FALSE)</f>
        <v>5</v>
      </c>
      <c r="AI18" s="40">
        <f>VLOOKUP($A18,'[5]Script-VRA-Script'!$A$12:$AF$515,28,FALSE)</f>
        <v>2</v>
      </c>
      <c r="AJ18" s="45">
        <f>VLOOKUP($A18,'[5]Script-VRA-Script'!$A$12:$AF$515,29,FALSE)</f>
        <v>8.9285714285714288E-2</v>
      </c>
      <c r="AK18" s="39">
        <f t="shared" si="1"/>
        <v>500</v>
      </c>
      <c r="AL18" s="44" t="str">
        <f t="shared" si="0"/>
        <v>GI\seed5\GA-03a_R_SubCase-1.dat</v>
      </c>
    </row>
    <row r="19" spans="1:38" x14ac:dyDescent="0.25">
      <c r="A19" s="37">
        <v>25</v>
      </c>
      <c r="B19" s="38" t="s">
        <v>160</v>
      </c>
      <c r="C19" s="39"/>
      <c r="D19" s="40">
        <v>30</v>
      </c>
      <c r="E19" s="40">
        <v>100</v>
      </c>
      <c r="F19" s="41">
        <v>0.02</v>
      </c>
      <c r="G19" s="41">
        <v>0.3</v>
      </c>
      <c r="H19" s="39" t="s">
        <v>121</v>
      </c>
      <c r="I19" s="39" t="s">
        <v>122</v>
      </c>
      <c r="J19" s="39" t="s">
        <v>153</v>
      </c>
      <c r="K19" s="40">
        <v>135</v>
      </c>
      <c r="L19" s="40">
        <v>5</v>
      </c>
      <c r="M19" s="40">
        <v>8</v>
      </c>
      <c r="N19" s="62">
        <v>5.235602094240837E-2</v>
      </c>
      <c r="O19" s="43">
        <v>848251</v>
      </c>
      <c r="P19" s="40">
        <v>10537.5</v>
      </c>
      <c r="Q19" s="39" t="s">
        <v>154</v>
      </c>
      <c r="R19" s="40">
        <v>135</v>
      </c>
      <c r="S19" s="39" t="s">
        <v>154</v>
      </c>
      <c r="T19" s="39" t="s">
        <v>125</v>
      </c>
      <c r="U19" s="40">
        <v>135</v>
      </c>
      <c r="V19" s="40">
        <v>45</v>
      </c>
      <c r="W19" s="40">
        <v>-31.819805153394636</v>
      </c>
      <c r="X19" s="40">
        <v>31.81980515339464</v>
      </c>
      <c r="Y19" s="40">
        <v>-11.89</v>
      </c>
      <c r="Z19" s="40">
        <v>0</v>
      </c>
      <c r="AA19" s="40">
        <v>18.150000000000002</v>
      </c>
      <c r="AB19" s="40">
        <v>90</v>
      </c>
      <c r="AC19" s="40">
        <v>32</v>
      </c>
      <c r="AD19" s="40">
        <v>0</v>
      </c>
      <c r="AE19" s="40">
        <v>90</v>
      </c>
      <c r="AF19" s="40">
        <v>3</v>
      </c>
      <c r="AG19" s="44" t="s">
        <v>161</v>
      </c>
      <c r="AH19" s="40">
        <f>VLOOKUP($A19,'[5]Script-VRA-Script'!$A$12:$AF$515,27,FALSE)</f>
        <v>5</v>
      </c>
      <c r="AI19" s="40">
        <f>VLOOKUP($A19,'[5]Script-VRA-Script'!$A$12:$AF$515,28,FALSE)</f>
        <v>2</v>
      </c>
      <c r="AJ19" s="45">
        <f>VLOOKUP($A19,'[5]Script-VRA-Script'!$A$12:$AF$515,29,FALSE)</f>
        <v>8.9285714285714288E-2</v>
      </c>
      <c r="AK19" s="39">
        <f t="shared" si="1"/>
        <v>500</v>
      </c>
      <c r="AL19" s="44" t="str">
        <f t="shared" si="0"/>
        <v>GI\seed5\GA-03a_R_SubCase-2.dat</v>
      </c>
    </row>
    <row r="20" spans="1:38" x14ac:dyDescent="0.25">
      <c r="A20" s="37">
        <v>29</v>
      </c>
      <c r="B20" s="38" t="s">
        <v>162</v>
      </c>
      <c r="C20" s="39"/>
      <c r="D20" s="40">
        <v>30</v>
      </c>
      <c r="E20" s="40">
        <v>100</v>
      </c>
      <c r="F20" s="41">
        <v>0.02</v>
      </c>
      <c r="G20" s="41">
        <v>0.3</v>
      </c>
      <c r="H20" s="39" t="s">
        <v>121</v>
      </c>
      <c r="I20" s="39" t="s">
        <v>122</v>
      </c>
      <c r="J20" s="39" t="s">
        <v>163</v>
      </c>
      <c r="K20" s="40">
        <v>225</v>
      </c>
      <c r="L20" s="40">
        <v>5</v>
      </c>
      <c r="M20" s="40">
        <v>8</v>
      </c>
      <c r="N20" s="62">
        <v>4.7596382674916705E-2</v>
      </c>
      <c r="O20" s="43">
        <v>848251</v>
      </c>
      <c r="P20" s="40">
        <v>6976</v>
      </c>
      <c r="Q20" s="39" t="s">
        <v>164</v>
      </c>
      <c r="R20" s="40">
        <v>225</v>
      </c>
      <c r="S20" s="39" t="s">
        <v>164</v>
      </c>
      <c r="T20" s="39" t="s">
        <v>165</v>
      </c>
      <c r="U20" s="40">
        <v>225</v>
      </c>
      <c r="V20" s="40">
        <v>45</v>
      </c>
      <c r="W20" s="40">
        <v>-31.819805153394647</v>
      </c>
      <c r="X20" s="40">
        <v>-31.819805153394636</v>
      </c>
      <c r="Y20" s="40">
        <v>-24.5</v>
      </c>
      <c r="Z20" s="40">
        <v>0</v>
      </c>
      <c r="AA20" s="40">
        <v>18.150000000000002</v>
      </c>
      <c r="AB20" s="40">
        <v>90</v>
      </c>
      <c r="AC20" s="40">
        <v>32</v>
      </c>
      <c r="AD20" s="40">
        <v>0</v>
      </c>
      <c r="AE20" s="40">
        <v>90</v>
      </c>
      <c r="AF20" s="40">
        <v>3</v>
      </c>
      <c r="AG20" s="44" t="s">
        <v>166</v>
      </c>
      <c r="AH20" s="40">
        <f>VLOOKUP($A20,'[5]Script-VRA-Script'!$A$12:$AF$515,27,FALSE)</f>
        <v>5</v>
      </c>
      <c r="AI20" s="40">
        <f>VLOOKUP($A20,'[5]Script-VRA-Script'!$A$12:$AF$515,28,FALSE)</f>
        <v>2</v>
      </c>
      <c r="AJ20" s="45">
        <f>VLOOKUP($A20,'[5]Script-VRA-Script'!$A$12:$AF$515,29,FALSE)</f>
        <v>8.1168831168831168E-2</v>
      </c>
      <c r="AK20" s="39">
        <f t="shared" si="1"/>
        <v>500</v>
      </c>
      <c r="AL20" s="44" t="str">
        <f t="shared" si="0"/>
        <v>GI\seed5\GA-03b_H_SubCase-1.dat</v>
      </c>
    </row>
    <row r="21" spans="1:38" x14ac:dyDescent="0.25">
      <c r="A21" s="37">
        <v>34</v>
      </c>
      <c r="B21" s="38" t="s">
        <v>167</v>
      </c>
      <c r="C21" s="39"/>
      <c r="D21" s="40">
        <v>30</v>
      </c>
      <c r="E21" s="40">
        <v>100</v>
      </c>
      <c r="F21" s="41">
        <v>0.02</v>
      </c>
      <c r="G21" s="41">
        <v>0.3</v>
      </c>
      <c r="H21" s="39" t="s">
        <v>121</v>
      </c>
      <c r="I21" s="39" t="s">
        <v>122</v>
      </c>
      <c r="J21" s="39" t="s">
        <v>163</v>
      </c>
      <c r="K21" s="40">
        <v>225</v>
      </c>
      <c r="L21" s="40">
        <v>5</v>
      </c>
      <c r="M21" s="40">
        <v>8</v>
      </c>
      <c r="N21" s="62">
        <v>5.235602094240837E-2</v>
      </c>
      <c r="O21" s="43">
        <v>848251</v>
      </c>
      <c r="P21" s="40">
        <v>5894.9000000000005</v>
      </c>
      <c r="Q21" s="39" t="s">
        <v>164</v>
      </c>
      <c r="R21" s="40">
        <v>225</v>
      </c>
      <c r="S21" s="39" t="s">
        <v>164</v>
      </c>
      <c r="T21" s="39" t="s">
        <v>125</v>
      </c>
      <c r="U21" s="40">
        <v>225</v>
      </c>
      <c r="V21" s="40">
        <v>45</v>
      </c>
      <c r="W21" s="40">
        <v>-31.819805153394647</v>
      </c>
      <c r="X21" s="40">
        <v>-31.819805153394636</v>
      </c>
      <c r="Y21" s="40">
        <v>-11.89</v>
      </c>
      <c r="Z21" s="40">
        <v>0</v>
      </c>
      <c r="AA21" s="40">
        <v>18.150000000000002</v>
      </c>
      <c r="AB21" s="40">
        <v>90</v>
      </c>
      <c r="AC21" s="40">
        <v>32</v>
      </c>
      <c r="AD21" s="40">
        <v>0</v>
      </c>
      <c r="AE21" s="40">
        <v>90</v>
      </c>
      <c r="AF21" s="40">
        <v>3</v>
      </c>
      <c r="AG21" s="44" t="s">
        <v>168</v>
      </c>
      <c r="AH21" s="40">
        <f>VLOOKUP($A21,'[5]Script-VRA-Script'!$A$12:$AF$515,27,FALSE)</f>
        <v>5</v>
      </c>
      <c r="AI21" s="40">
        <f>VLOOKUP($A21,'[5]Script-VRA-Script'!$A$12:$AF$515,28,FALSE)</f>
        <v>2</v>
      </c>
      <c r="AJ21" s="45">
        <f>VLOOKUP($A21,'[5]Script-VRA-Script'!$A$12:$AF$515,29,FALSE)</f>
        <v>8.9285714285714288E-2</v>
      </c>
      <c r="AK21" s="39">
        <f t="shared" si="1"/>
        <v>500</v>
      </c>
      <c r="AL21" s="44" t="str">
        <f t="shared" si="0"/>
        <v>GI\seed5\GA-03b_R_SubCase-1.dat</v>
      </c>
    </row>
    <row r="22" spans="1:38" x14ac:dyDescent="0.25">
      <c r="A22" s="37">
        <v>34</v>
      </c>
      <c r="B22" s="38" t="s">
        <v>169</v>
      </c>
      <c r="C22" s="39"/>
      <c r="D22" s="40">
        <v>30</v>
      </c>
      <c r="E22" s="40">
        <v>100</v>
      </c>
      <c r="F22" s="41">
        <v>0.02</v>
      </c>
      <c r="G22" s="41">
        <v>0.3</v>
      </c>
      <c r="H22" s="39" t="s">
        <v>121</v>
      </c>
      <c r="I22" s="39" t="s">
        <v>122</v>
      </c>
      <c r="J22" s="39" t="s">
        <v>163</v>
      </c>
      <c r="K22" s="40">
        <v>225</v>
      </c>
      <c r="L22" s="40">
        <v>5</v>
      </c>
      <c r="M22" s="40">
        <v>8</v>
      </c>
      <c r="N22" s="62">
        <v>5.235602094240837E-2</v>
      </c>
      <c r="O22" s="43">
        <v>848251</v>
      </c>
      <c r="P22" s="40">
        <v>10537.5</v>
      </c>
      <c r="Q22" s="39" t="s">
        <v>164</v>
      </c>
      <c r="R22" s="40">
        <v>225</v>
      </c>
      <c r="S22" s="39" t="s">
        <v>164</v>
      </c>
      <c r="T22" s="39" t="s">
        <v>125</v>
      </c>
      <c r="U22" s="40">
        <v>225</v>
      </c>
      <c r="V22" s="40">
        <v>45</v>
      </c>
      <c r="W22" s="40">
        <v>-31.819805153394647</v>
      </c>
      <c r="X22" s="40">
        <v>-31.819805153394636</v>
      </c>
      <c r="Y22" s="40">
        <v>-11.89</v>
      </c>
      <c r="Z22" s="40">
        <v>0</v>
      </c>
      <c r="AA22" s="40">
        <v>18.150000000000002</v>
      </c>
      <c r="AB22" s="40">
        <v>90</v>
      </c>
      <c r="AC22" s="40">
        <v>32</v>
      </c>
      <c r="AD22" s="40">
        <v>0</v>
      </c>
      <c r="AE22" s="40">
        <v>90</v>
      </c>
      <c r="AF22" s="40">
        <v>3</v>
      </c>
      <c r="AG22" s="44" t="s">
        <v>170</v>
      </c>
      <c r="AH22" s="40">
        <f>VLOOKUP($A22,'[5]Script-VRA-Script'!$A$12:$AF$515,27,FALSE)</f>
        <v>5</v>
      </c>
      <c r="AI22" s="40">
        <f>VLOOKUP($A22,'[5]Script-VRA-Script'!$A$12:$AF$515,28,FALSE)</f>
        <v>2</v>
      </c>
      <c r="AJ22" s="45">
        <f>VLOOKUP($A22,'[5]Script-VRA-Script'!$A$12:$AF$515,29,FALSE)</f>
        <v>8.9285714285714288E-2</v>
      </c>
      <c r="AK22" s="39">
        <f t="shared" si="1"/>
        <v>500</v>
      </c>
      <c r="AL22" s="44" t="str">
        <f t="shared" si="0"/>
        <v>GI\seed5\GA-03b_R_SubCase-2.dat</v>
      </c>
    </row>
    <row r="23" spans="1:38" x14ac:dyDescent="0.25">
      <c r="A23" s="37">
        <v>38</v>
      </c>
      <c r="B23" s="38" t="s">
        <v>171</v>
      </c>
      <c r="C23" s="39"/>
      <c r="D23" s="40">
        <v>30</v>
      </c>
      <c r="E23" s="40">
        <v>100</v>
      </c>
      <c r="F23" s="41">
        <v>0.02</v>
      </c>
      <c r="G23" s="41">
        <v>0.3</v>
      </c>
      <c r="H23" s="39" t="s">
        <v>121</v>
      </c>
      <c r="I23" s="39" t="s">
        <v>122</v>
      </c>
      <c r="J23" s="39" t="s">
        <v>172</v>
      </c>
      <c r="K23" s="40">
        <v>315</v>
      </c>
      <c r="L23" s="40">
        <v>5</v>
      </c>
      <c r="M23" s="40">
        <v>8</v>
      </c>
      <c r="N23" s="62">
        <v>4.7596382674916705E-2</v>
      </c>
      <c r="O23" s="43">
        <v>848251</v>
      </c>
      <c r="P23" s="40">
        <v>-29.7</v>
      </c>
      <c r="Q23" s="39" t="s">
        <v>173</v>
      </c>
      <c r="R23" s="40">
        <v>315</v>
      </c>
      <c r="S23" s="39" t="s">
        <v>173</v>
      </c>
      <c r="T23" s="39" t="s">
        <v>165</v>
      </c>
      <c r="U23" s="40">
        <v>315</v>
      </c>
      <c r="V23" s="40">
        <v>45</v>
      </c>
      <c r="W23" s="40">
        <v>31.819805153394629</v>
      </c>
      <c r="X23" s="40">
        <v>-31.819805153394647</v>
      </c>
      <c r="Y23" s="40">
        <v>-24.5</v>
      </c>
      <c r="Z23" s="40">
        <v>0</v>
      </c>
      <c r="AA23" s="40">
        <v>18.150000000000002</v>
      </c>
      <c r="AB23" s="40">
        <v>90</v>
      </c>
      <c r="AC23" s="40">
        <v>32</v>
      </c>
      <c r="AD23" s="40">
        <v>0</v>
      </c>
      <c r="AE23" s="40">
        <v>90</v>
      </c>
      <c r="AF23" s="40">
        <v>3</v>
      </c>
      <c r="AG23" s="44" t="s">
        <v>174</v>
      </c>
      <c r="AH23" s="40">
        <f>VLOOKUP($A23,'[5]Script-VRA-Script'!$A$12:$AF$515,27,FALSE)</f>
        <v>5</v>
      </c>
      <c r="AI23" s="40">
        <f>VLOOKUP($A23,'[5]Script-VRA-Script'!$A$12:$AF$515,28,FALSE)</f>
        <v>2</v>
      </c>
      <c r="AJ23" s="45">
        <f>VLOOKUP($A23,'[5]Script-VRA-Script'!$A$12:$AF$515,29,FALSE)</f>
        <v>8.1168831168831168E-2</v>
      </c>
      <c r="AK23" s="39">
        <f t="shared" si="1"/>
        <v>500</v>
      </c>
      <c r="AL23" s="44" t="str">
        <f t="shared" si="0"/>
        <v>GI\seed5\GA-03c_H_SubCase-1.dat</v>
      </c>
    </row>
    <row r="24" spans="1:38" x14ac:dyDescent="0.25">
      <c r="A24" s="37">
        <v>38</v>
      </c>
      <c r="B24" s="38" t="s">
        <v>610</v>
      </c>
      <c r="C24" s="39"/>
      <c r="D24" s="40">
        <v>30</v>
      </c>
      <c r="E24" s="40">
        <v>100</v>
      </c>
      <c r="F24" s="41">
        <v>0.02</v>
      </c>
      <c r="G24" s="41">
        <v>0.3</v>
      </c>
      <c r="H24" s="39" t="s">
        <v>121</v>
      </c>
      <c r="I24" s="39" t="s">
        <v>122</v>
      </c>
      <c r="J24" s="39" t="s">
        <v>172</v>
      </c>
      <c r="K24" s="40">
        <v>315</v>
      </c>
      <c r="L24" s="40">
        <v>5</v>
      </c>
      <c r="M24" s="40">
        <v>8</v>
      </c>
      <c r="N24" s="62">
        <v>4.7596382674916705E-2</v>
      </c>
      <c r="O24" s="43">
        <v>848251</v>
      </c>
      <c r="P24" s="40">
        <v>6994.9000000000005</v>
      </c>
      <c r="Q24" s="39" t="s">
        <v>173</v>
      </c>
      <c r="R24" s="40">
        <v>315</v>
      </c>
      <c r="S24" s="39" t="s">
        <v>173</v>
      </c>
      <c r="T24" s="39" t="s">
        <v>165</v>
      </c>
      <c r="U24" s="40">
        <v>315</v>
      </c>
      <c r="V24" s="40">
        <v>45</v>
      </c>
      <c r="W24" s="40">
        <v>31.819805153394629</v>
      </c>
      <c r="X24" s="40">
        <v>-31.819805153394647</v>
      </c>
      <c r="Y24" s="40">
        <v>-24.5</v>
      </c>
      <c r="Z24" s="40">
        <v>0</v>
      </c>
      <c r="AA24" s="40">
        <v>18.150000000000002</v>
      </c>
      <c r="AB24" s="40">
        <v>90</v>
      </c>
      <c r="AC24" s="40">
        <v>32</v>
      </c>
      <c r="AD24" s="40">
        <v>0</v>
      </c>
      <c r="AE24" s="40">
        <v>90</v>
      </c>
      <c r="AF24" s="40">
        <v>3</v>
      </c>
      <c r="AG24" s="44" t="s">
        <v>611</v>
      </c>
      <c r="AH24" s="40">
        <f>VLOOKUP($A24,'[5]Script-VRA-Script'!$A$12:$AF$515,27,FALSE)</f>
        <v>5</v>
      </c>
      <c r="AI24" s="40">
        <f>VLOOKUP($A24,'[5]Script-VRA-Script'!$A$12:$AF$515,28,FALSE)</f>
        <v>2</v>
      </c>
      <c r="AJ24" s="45">
        <f>VLOOKUP($A24,'[5]Script-VRA-Script'!$A$12:$AF$515,29,FALSE)</f>
        <v>8.1168831168831168E-2</v>
      </c>
      <c r="AK24" s="39">
        <f t="shared" si="1"/>
        <v>500</v>
      </c>
      <c r="AL24" s="44" t="str">
        <f t="shared" si="0"/>
        <v>GI\seed5\GA-03c_H_SubCase-2.dat</v>
      </c>
    </row>
    <row r="25" spans="1:38" x14ac:dyDescent="0.25">
      <c r="A25" s="37">
        <v>43</v>
      </c>
      <c r="B25" s="38" t="s">
        <v>175</v>
      </c>
      <c r="C25" s="39"/>
      <c r="D25" s="40">
        <v>30</v>
      </c>
      <c r="E25" s="40">
        <v>100</v>
      </c>
      <c r="F25" s="41">
        <v>0.02</v>
      </c>
      <c r="G25" s="41">
        <v>0.3</v>
      </c>
      <c r="H25" s="39" t="s">
        <v>121</v>
      </c>
      <c r="I25" s="39" t="s">
        <v>122</v>
      </c>
      <c r="J25" s="39" t="s">
        <v>172</v>
      </c>
      <c r="K25" s="40">
        <v>315</v>
      </c>
      <c r="L25" s="40">
        <v>5</v>
      </c>
      <c r="M25" s="40">
        <v>8</v>
      </c>
      <c r="N25" s="62">
        <v>5.235602094240837E-2</v>
      </c>
      <c r="O25" s="43">
        <v>848251</v>
      </c>
      <c r="P25" s="40">
        <v>5894.8</v>
      </c>
      <c r="Q25" s="39" t="s">
        <v>173</v>
      </c>
      <c r="R25" s="40">
        <v>315</v>
      </c>
      <c r="S25" s="39" t="s">
        <v>173</v>
      </c>
      <c r="T25" s="39" t="s">
        <v>125</v>
      </c>
      <c r="U25" s="40">
        <v>315</v>
      </c>
      <c r="V25" s="40">
        <v>45</v>
      </c>
      <c r="W25" s="40">
        <v>31.819805153394629</v>
      </c>
      <c r="X25" s="40">
        <v>-31.819805153394647</v>
      </c>
      <c r="Y25" s="40">
        <v>-11.89</v>
      </c>
      <c r="Z25" s="40">
        <v>0</v>
      </c>
      <c r="AA25" s="40">
        <v>18.150000000000002</v>
      </c>
      <c r="AB25" s="40">
        <v>90</v>
      </c>
      <c r="AC25" s="40">
        <v>32</v>
      </c>
      <c r="AD25" s="40">
        <v>0</v>
      </c>
      <c r="AE25" s="40">
        <v>90</v>
      </c>
      <c r="AF25" s="40">
        <v>3</v>
      </c>
      <c r="AG25" s="44" t="s">
        <v>176</v>
      </c>
      <c r="AH25" s="40">
        <f>VLOOKUP($A25,'[5]Script-VRA-Script'!$A$12:$AF$515,27,FALSE)</f>
        <v>5</v>
      </c>
      <c r="AI25" s="40">
        <f>VLOOKUP($A25,'[5]Script-VRA-Script'!$A$12:$AF$515,28,FALSE)</f>
        <v>2</v>
      </c>
      <c r="AJ25" s="45">
        <f>VLOOKUP($A25,'[5]Script-VRA-Script'!$A$12:$AF$515,29,FALSE)</f>
        <v>8.9285714285714288E-2</v>
      </c>
      <c r="AK25" s="39">
        <f t="shared" si="1"/>
        <v>500</v>
      </c>
      <c r="AL25" s="44" t="str">
        <f t="shared" si="0"/>
        <v>GI\seed5\GA-03c_R_SubCase-1.dat</v>
      </c>
    </row>
    <row r="26" spans="1:38" x14ac:dyDescent="0.25">
      <c r="A26" s="37">
        <v>43</v>
      </c>
      <c r="B26" s="38" t="s">
        <v>177</v>
      </c>
      <c r="C26" s="39"/>
      <c r="D26" s="40">
        <v>30</v>
      </c>
      <c r="E26" s="40">
        <v>100</v>
      </c>
      <c r="F26" s="41">
        <v>0.02</v>
      </c>
      <c r="G26" s="41">
        <v>0.3</v>
      </c>
      <c r="H26" s="39" t="s">
        <v>121</v>
      </c>
      <c r="I26" s="39" t="s">
        <v>122</v>
      </c>
      <c r="J26" s="39" t="s">
        <v>172</v>
      </c>
      <c r="K26" s="40">
        <v>315</v>
      </c>
      <c r="L26" s="40">
        <v>5</v>
      </c>
      <c r="M26" s="40">
        <v>8</v>
      </c>
      <c r="N26" s="62">
        <v>5.235602094240837E-2</v>
      </c>
      <c r="O26" s="43">
        <v>848251</v>
      </c>
      <c r="P26" s="40">
        <v>10537.400000000001</v>
      </c>
      <c r="Q26" s="39" t="s">
        <v>173</v>
      </c>
      <c r="R26" s="40">
        <v>315</v>
      </c>
      <c r="S26" s="39" t="s">
        <v>173</v>
      </c>
      <c r="T26" s="39" t="s">
        <v>125</v>
      </c>
      <c r="U26" s="40">
        <v>315</v>
      </c>
      <c r="V26" s="40">
        <v>45</v>
      </c>
      <c r="W26" s="40">
        <v>31.819805153394629</v>
      </c>
      <c r="X26" s="40">
        <v>-31.819805153394647</v>
      </c>
      <c r="Y26" s="40">
        <v>-11.89</v>
      </c>
      <c r="Z26" s="40">
        <v>0</v>
      </c>
      <c r="AA26" s="40">
        <v>18.150000000000002</v>
      </c>
      <c r="AB26" s="40">
        <v>90</v>
      </c>
      <c r="AC26" s="40">
        <v>32</v>
      </c>
      <c r="AD26" s="40">
        <v>0</v>
      </c>
      <c r="AE26" s="40">
        <v>90</v>
      </c>
      <c r="AF26" s="40">
        <v>3</v>
      </c>
      <c r="AG26" s="44" t="s">
        <v>178</v>
      </c>
      <c r="AH26" s="40">
        <f>VLOOKUP($A26,'[5]Script-VRA-Script'!$A$12:$AF$515,27,FALSE)</f>
        <v>5</v>
      </c>
      <c r="AI26" s="40">
        <f>VLOOKUP($A26,'[5]Script-VRA-Script'!$A$12:$AF$515,28,FALSE)</f>
        <v>2</v>
      </c>
      <c r="AJ26" s="45">
        <f>VLOOKUP($A26,'[5]Script-VRA-Script'!$A$12:$AF$515,29,FALSE)</f>
        <v>8.9285714285714288E-2</v>
      </c>
      <c r="AK26" s="39">
        <f t="shared" si="1"/>
        <v>500</v>
      </c>
      <c r="AL26" s="44" t="str">
        <f t="shared" si="0"/>
        <v>GI\seed5\GA-03c_R_SubCase-2.dat</v>
      </c>
    </row>
    <row r="27" spans="1:38" x14ac:dyDescent="0.25">
      <c r="A27" s="37">
        <v>47</v>
      </c>
      <c r="B27" s="38" t="s">
        <v>179</v>
      </c>
      <c r="C27" s="39"/>
      <c r="D27" s="40">
        <v>30</v>
      </c>
      <c r="E27" s="40">
        <v>100</v>
      </c>
      <c r="F27" s="41">
        <v>0.02</v>
      </c>
      <c r="G27" s="41">
        <v>0.3</v>
      </c>
      <c r="H27" s="39" t="s">
        <v>121</v>
      </c>
      <c r="I27" s="39" t="s">
        <v>122</v>
      </c>
      <c r="J27" s="39" t="s">
        <v>180</v>
      </c>
      <c r="K27" s="40">
        <v>45</v>
      </c>
      <c r="L27" s="40">
        <v>5</v>
      </c>
      <c r="M27" s="40">
        <v>8</v>
      </c>
      <c r="N27" s="62">
        <v>4.7596382674916705E-2</v>
      </c>
      <c r="O27" s="43">
        <v>848251</v>
      </c>
      <c r="P27" s="40">
        <v>6981.4000000000005</v>
      </c>
      <c r="Q27" s="39" t="s">
        <v>181</v>
      </c>
      <c r="R27" s="40">
        <v>45</v>
      </c>
      <c r="S27" s="39" t="s">
        <v>181</v>
      </c>
      <c r="T27" s="39" t="s">
        <v>165</v>
      </c>
      <c r="U27" s="40">
        <v>45</v>
      </c>
      <c r="V27" s="40">
        <v>45</v>
      </c>
      <c r="W27" s="40">
        <v>31.81980515339464</v>
      </c>
      <c r="X27" s="40">
        <v>31.819805153394636</v>
      </c>
      <c r="Y27" s="40">
        <v>-24.5</v>
      </c>
      <c r="Z27" s="40">
        <v>0</v>
      </c>
      <c r="AA27" s="40">
        <v>18.150000000000002</v>
      </c>
      <c r="AB27" s="40">
        <v>90</v>
      </c>
      <c r="AC27" s="40">
        <v>32</v>
      </c>
      <c r="AD27" s="40">
        <v>0</v>
      </c>
      <c r="AE27" s="40">
        <v>90</v>
      </c>
      <c r="AF27" s="40">
        <v>3</v>
      </c>
      <c r="AG27" s="44" t="s">
        <v>182</v>
      </c>
      <c r="AH27" s="40">
        <f>VLOOKUP($A27,'[5]Script-VRA-Script'!$A$12:$AF$515,27,FALSE)</f>
        <v>5</v>
      </c>
      <c r="AI27" s="40">
        <f>VLOOKUP($A27,'[5]Script-VRA-Script'!$A$12:$AF$515,28,FALSE)</f>
        <v>2</v>
      </c>
      <c r="AJ27" s="45">
        <f>VLOOKUP($A27,'[5]Script-VRA-Script'!$A$12:$AF$515,29,FALSE)</f>
        <v>8.1168831168831168E-2</v>
      </c>
      <c r="AK27" s="39">
        <f t="shared" si="1"/>
        <v>500</v>
      </c>
      <c r="AL27" s="44" t="str">
        <f t="shared" si="0"/>
        <v>GI\seed5\GA-03d_H_SubCase-1.dat</v>
      </c>
    </row>
    <row r="28" spans="1:38" x14ac:dyDescent="0.25">
      <c r="A28" s="37">
        <v>47</v>
      </c>
      <c r="B28" s="38" t="s">
        <v>183</v>
      </c>
      <c r="C28" s="39"/>
      <c r="D28" s="40">
        <v>30</v>
      </c>
      <c r="E28" s="40">
        <v>100</v>
      </c>
      <c r="F28" s="41">
        <v>0.02</v>
      </c>
      <c r="G28" s="41">
        <v>0.3</v>
      </c>
      <c r="H28" s="39" t="s">
        <v>121</v>
      </c>
      <c r="I28" s="39" t="s">
        <v>122</v>
      </c>
      <c r="J28" s="39" t="s">
        <v>180</v>
      </c>
      <c r="K28" s="40">
        <v>45</v>
      </c>
      <c r="L28" s="40">
        <v>5</v>
      </c>
      <c r="M28" s="40">
        <v>8</v>
      </c>
      <c r="N28" s="62">
        <v>4.7596382674916705E-2</v>
      </c>
      <c r="O28" s="43">
        <v>848251</v>
      </c>
      <c r="P28" s="40">
        <v>7721.6</v>
      </c>
      <c r="Q28" s="39" t="s">
        <v>181</v>
      </c>
      <c r="R28" s="40">
        <v>45</v>
      </c>
      <c r="S28" s="39" t="s">
        <v>181</v>
      </c>
      <c r="T28" s="39" t="s">
        <v>165</v>
      </c>
      <c r="U28" s="40">
        <v>45</v>
      </c>
      <c r="V28" s="40">
        <v>45</v>
      </c>
      <c r="W28" s="40">
        <v>31.81980515339464</v>
      </c>
      <c r="X28" s="40">
        <v>31.819805153394636</v>
      </c>
      <c r="Y28" s="40">
        <v>-24.5</v>
      </c>
      <c r="Z28" s="40">
        <v>0</v>
      </c>
      <c r="AA28" s="40">
        <v>18.150000000000002</v>
      </c>
      <c r="AB28" s="40">
        <v>90</v>
      </c>
      <c r="AC28" s="40">
        <v>32</v>
      </c>
      <c r="AD28" s="40">
        <v>0</v>
      </c>
      <c r="AE28" s="40">
        <v>90</v>
      </c>
      <c r="AF28" s="40">
        <v>3</v>
      </c>
      <c r="AG28" s="44" t="s">
        <v>184</v>
      </c>
      <c r="AH28" s="40">
        <f>VLOOKUP($A28,'[5]Script-VRA-Script'!$A$12:$AF$515,27,FALSE)</f>
        <v>5</v>
      </c>
      <c r="AI28" s="40">
        <f>VLOOKUP($A28,'[5]Script-VRA-Script'!$A$12:$AF$515,28,FALSE)</f>
        <v>2</v>
      </c>
      <c r="AJ28" s="45">
        <f>VLOOKUP($A28,'[5]Script-VRA-Script'!$A$12:$AF$515,29,FALSE)</f>
        <v>8.1168831168831168E-2</v>
      </c>
      <c r="AK28" s="39">
        <f t="shared" si="1"/>
        <v>500</v>
      </c>
      <c r="AL28" s="44" t="str">
        <f t="shared" si="0"/>
        <v>GI\seed5\GA-03d_H_SubCase-2.dat</v>
      </c>
    </row>
    <row r="29" spans="1:38" x14ac:dyDescent="0.25">
      <c r="A29" s="37">
        <v>52</v>
      </c>
      <c r="B29" s="38" t="s">
        <v>185</v>
      </c>
      <c r="C29" s="39"/>
      <c r="D29" s="40">
        <v>30</v>
      </c>
      <c r="E29" s="40">
        <v>100</v>
      </c>
      <c r="F29" s="41">
        <v>0.02</v>
      </c>
      <c r="G29" s="41">
        <v>0.3</v>
      </c>
      <c r="H29" s="39" t="s">
        <v>121</v>
      </c>
      <c r="I29" s="39" t="s">
        <v>122</v>
      </c>
      <c r="J29" s="39" t="s">
        <v>180</v>
      </c>
      <c r="K29" s="40">
        <v>45</v>
      </c>
      <c r="L29" s="40">
        <v>5</v>
      </c>
      <c r="M29" s="40">
        <v>8</v>
      </c>
      <c r="N29" s="62">
        <v>5.235602094240837E-2</v>
      </c>
      <c r="O29" s="43">
        <v>848251</v>
      </c>
      <c r="P29" s="40">
        <v>5894.8</v>
      </c>
      <c r="Q29" s="39" t="s">
        <v>181</v>
      </c>
      <c r="R29" s="40">
        <v>45</v>
      </c>
      <c r="S29" s="39" t="s">
        <v>181</v>
      </c>
      <c r="T29" s="39" t="s">
        <v>125</v>
      </c>
      <c r="U29" s="40">
        <v>45</v>
      </c>
      <c r="V29" s="40">
        <v>45</v>
      </c>
      <c r="W29" s="40">
        <v>31.81980515339464</v>
      </c>
      <c r="X29" s="40">
        <v>31.819805153394636</v>
      </c>
      <c r="Y29" s="40">
        <v>-11.89</v>
      </c>
      <c r="Z29" s="40">
        <v>0</v>
      </c>
      <c r="AA29" s="40">
        <v>18.150000000000002</v>
      </c>
      <c r="AB29" s="40">
        <v>90</v>
      </c>
      <c r="AC29" s="40">
        <v>32</v>
      </c>
      <c r="AD29" s="40">
        <v>0</v>
      </c>
      <c r="AE29" s="40">
        <v>90</v>
      </c>
      <c r="AF29" s="40">
        <v>3</v>
      </c>
      <c r="AG29" s="44" t="s">
        <v>186</v>
      </c>
      <c r="AH29" s="40">
        <f>VLOOKUP($A29,'[5]Script-VRA-Script'!$A$12:$AF$515,27,FALSE)</f>
        <v>5</v>
      </c>
      <c r="AI29" s="40">
        <f>VLOOKUP($A29,'[5]Script-VRA-Script'!$A$12:$AF$515,28,FALSE)</f>
        <v>2</v>
      </c>
      <c r="AJ29" s="45">
        <f>VLOOKUP($A29,'[5]Script-VRA-Script'!$A$12:$AF$515,29,FALSE)</f>
        <v>8.9285714285714288E-2</v>
      </c>
      <c r="AK29" s="39">
        <f t="shared" si="1"/>
        <v>500</v>
      </c>
      <c r="AL29" s="44" t="str">
        <f t="shared" si="0"/>
        <v>GI\seed5\GA-03d_R_SubCase-1.dat</v>
      </c>
    </row>
    <row r="30" spans="1:38" x14ac:dyDescent="0.25">
      <c r="A30" s="37">
        <v>52</v>
      </c>
      <c r="B30" s="38" t="s">
        <v>187</v>
      </c>
      <c r="C30" s="39"/>
      <c r="D30" s="40">
        <v>30</v>
      </c>
      <c r="E30" s="40">
        <v>100</v>
      </c>
      <c r="F30" s="41">
        <v>0.02</v>
      </c>
      <c r="G30" s="41">
        <v>0.3</v>
      </c>
      <c r="H30" s="39" t="s">
        <v>121</v>
      </c>
      <c r="I30" s="39" t="s">
        <v>122</v>
      </c>
      <c r="J30" s="39" t="s">
        <v>180</v>
      </c>
      <c r="K30" s="40">
        <v>45</v>
      </c>
      <c r="L30" s="40">
        <v>5</v>
      </c>
      <c r="M30" s="40">
        <v>8</v>
      </c>
      <c r="N30" s="62">
        <v>5.235602094240837E-2</v>
      </c>
      <c r="O30" s="43">
        <v>848251</v>
      </c>
      <c r="P30" s="40">
        <v>10537.400000000001</v>
      </c>
      <c r="Q30" s="39" t="s">
        <v>181</v>
      </c>
      <c r="R30" s="40">
        <v>45</v>
      </c>
      <c r="S30" s="39" t="s">
        <v>181</v>
      </c>
      <c r="T30" s="39" t="s">
        <v>125</v>
      </c>
      <c r="U30" s="40">
        <v>45</v>
      </c>
      <c r="V30" s="40">
        <v>45</v>
      </c>
      <c r="W30" s="40">
        <v>31.81980515339464</v>
      </c>
      <c r="X30" s="40">
        <v>31.819805153394636</v>
      </c>
      <c r="Y30" s="40">
        <v>-11.89</v>
      </c>
      <c r="Z30" s="40">
        <v>0</v>
      </c>
      <c r="AA30" s="40">
        <v>18.150000000000002</v>
      </c>
      <c r="AB30" s="40">
        <v>90</v>
      </c>
      <c r="AC30" s="40">
        <v>32</v>
      </c>
      <c r="AD30" s="40">
        <v>0</v>
      </c>
      <c r="AE30" s="40">
        <v>90</v>
      </c>
      <c r="AF30" s="40">
        <v>3</v>
      </c>
      <c r="AG30" s="44" t="s">
        <v>188</v>
      </c>
      <c r="AH30" s="40">
        <f>VLOOKUP($A30,'[5]Script-VRA-Script'!$A$12:$AF$515,27,FALSE)</f>
        <v>5</v>
      </c>
      <c r="AI30" s="40">
        <f>VLOOKUP($A30,'[5]Script-VRA-Script'!$A$12:$AF$515,28,FALSE)</f>
        <v>2</v>
      </c>
      <c r="AJ30" s="45">
        <f>VLOOKUP($A30,'[5]Script-VRA-Script'!$A$12:$AF$515,29,FALSE)</f>
        <v>8.9285714285714288E-2</v>
      </c>
      <c r="AK30" s="39">
        <f t="shared" si="1"/>
        <v>500</v>
      </c>
      <c r="AL30" s="44" t="str">
        <f t="shared" si="0"/>
        <v>GI\seed5\GA-03d_R_SubCase-2.dat</v>
      </c>
    </row>
    <row r="31" spans="1:38" x14ac:dyDescent="0.25">
      <c r="A31" s="37">
        <v>60</v>
      </c>
      <c r="B31" s="38" t="s">
        <v>189</v>
      </c>
      <c r="C31" s="39"/>
      <c r="D31" s="40">
        <v>30</v>
      </c>
      <c r="E31" s="40">
        <v>100</v>
      </c>
      <c r="F31" s="41">
        <v>0.02</v>
      </c>
      <c r="G31" s="41">
        <v>0.3</v>
      </c>
      <c r="H31" s="39" t="s">
        <v>121</v>
      </c>
      <c r="I31" s="39" t="s">
        <v>122</v>
      </c>
      <c r="J31" s="39" t="s">
        <v>190</v>
      </c>
      <c r="K31" s="40">
        <v>180</v>
      </c>
      <c r="L31" s="40">
        <v>5</v>
      </c>
      <c r="M31" s="40">
        <v>8</v>
      </c>
      <c r="N31" s="62">
        <v>5.8173356602675967E-2</v>
      </c>
      <c r="O31" s="43">
        <v>848251</v>
      </c>
      <c r="P31" s="40">
        <v>1825.3000000000002</v>
      </c>
      <c r="Q31" s="39" t="s">
        <v>191</v>
      </c>
      <c r="R31" s="40">
        <v>180</v>
      </c>
      <c r="S31" s="39" t="s">
        <v>191</v>
      </c>
      <c r="T31" s="39" t="s">
        <v>125</v>
      </c>
      <c r="U31" s="40">
        <v>180</v>
      </c>
      <c r="V31" s="40">
        <v>45</v>
      </c>
      <c r="W31" s="40">
        <v>-45</v>
      </c>
      <c r="X31" s="40">
        <v>5.5107285922006977E-15</v>
      </c>
      <c r="Y31" s="40">
        <v>-11.89</v>
      </c>
      <c r="Z31" s="40">
        <v>0</v>
      </c>
      <c r="AA31" s="40">
        <v>18.150000000000002</v>
      </c>
      <c r="AB31" s="40">
        <v>90</v>
      </c>
      <c r="AC31" s="40">
        <v>32</v>
      </c>
      <c r="AD31" s="40">
        <v>0</v>
      </c>
      <c r="AE31" s="40">
        <v>90</v>
      </c>
      <c r="AF31" s="40">
        <v>3</v>
      </c>
      <c r="AG31" s="44" t="s">
        <v>192</v>
      </c>
      <c r="AH31" s="40">
        <f>VLOOKUP($A31,'[5]Script-VRA-Script'!$A$12:$AF$515,27,FALSE)</f>
        <v>5</v>
      </c>
      <c r="AI31" s="40">
        <f>VLOOKUP($A31,'[5]Script-VRA-Script'!$A$12:$AF$515,28,FALSE)</f>
        <v>2</v>
      </c>
      <c r="AJ31" s="45">
        <f>VLOOKUP($A31,'[5]Script-VRA-Script'!$A$12:$AF$515,29,FALSE)</f>
        <v>9.9206349206349201E-2</v>
      </c>
      <c r="AK31" s="39">
        <f t="shared" si="1"/>
        <v>500</v>
      </c>
      <c r="AL31" s="44" t="str">
        <f t="shared" si="0"/>
        <v>GI\seed5\GA-04a_H_SubCase-1.dat</v>
      </c>
    </row>
    <row r="32" spans="1:38" x14ac:dyDescent="0.25">
      <c r="A32" s="37">
        <v>60</v>
      </c>
      <c r="B32" s="38" t="s">
        <v>193</v>
      </c>
      <c r="C32" s="39"/>
      <c r="D32" s="40">
        <v>30</v>
      </c>
      <c r="E32" s="40">
        <v>100</v>
      </c>
      <c r="F32" s="41">
        <v>0.02</v>
      </c>
      <c r="G32" s="41">
        <v>0.3</v>
      </c>
      <c r="H32" s="39" t="s">
        <v>121</v>
      </c>
      <c r="I32" s="39" t="s">
        <v>122</v>
      </c>
      <c r="J32" s="39" t="s">
        <v>190</v>
      </c>
      <c r="K32" s="40">
        <v>180</v>
      </c>
      <c r="L32" s="40">
        <v>5</v>
      </c>
      <c r="M32" s="40">
        <v>8</v>
      </c>
      <c r="N32" s="62">
        <v>5.8173356602675967E-2</v>
      </c>
      <c r="O32" s="43">
        <v>848251</v>
      </c>
      <c r="P32" s="40">
        <v>2677.8</v>
      </c>
      <c r="Q32" s="39" t="s">
        <v>191</v>
      </c>
      <c r="R32" s="40">
        <v>180</v>
      </c>
      <c r="S32" s="39" t="s">
        <v>191</v>
      </c>
      <c r="T32" s="39" t="s">
        <v>125</v>
      </c>
      <c r="U32" s="40">
        <v>180</v>
      </c>
      <c r="V32" s="40">
        <v>45</v>
      </c>
      <c r="W32" s="40">
        <v>-45</v>
      </c>
      <c r="X32" s="40">
        <v>5.5107285922006977E-15</v>
      </c>
      <c r="Y32" s="40">
        <v>-11.89</v>
      </c>
      <c r="Z32" s="40">
        <v>0</v>
      </c>
      <c r="AA32" s="40">
        <v>18.150000000000002</v>
      </c>
      <c r="AB32" s="40">
        <v>90</v>
      </c>
      <c r="AC32" s="40">
        <v>32</v>
      </c>
      <c r="AD32" s="40">
        <v>0</v>
      </c>
      <c r="AE32" s="40">
        <v>90</v>
      </c>
      <c r="AF32" s="40">
        <v>3</v>
      </c>
      <c r="AG32" s="44" t="s">
        <v>194</v>
      </c>
      <c r="AH32" s="40">
        <f>VLOOKUP($A32,'[5]Script-VRA-Script'!$A$12:$AF$515,27,FALSE)</f>
        <v>5</v>
      </c>
      <c r="AI32" s="40">
        <f>VLOOKUP($A32,'[5]Script-VRA-Script'!$A$12:$AF$515,28,FALSE)</f>
        <v>2</v>
      </c>
      <c r="AJ32" s="45">
        <f>VLOOKUP($A32,'[5]Script-VRA-Script'!$A$12:$AF$515,29,FALSE)</f>
        <v>9.9206349206349201E-2</v>
      </c>
      <c r="AK32" s="39">
        <f t="shared" si="1"/>
        <v>500</v>
      </c>
      <c r="AL32" s="44" t="str">
        <f t="shared" si="0"/>
        <v>GI\seed5\GA-04a_H_SubCase-2.dat</v>
      </c>
    </row>
    <row r="33" spans="1:38" x14ac:dyDescent="0.25">
      <c r="A33" s="37">
        <v>54</v>
      </c>
      <c r="B33" s="38" t="s">
        <v>195</v>
      </c>
      <c r="C33" s="39"/>
      <c r="D33" s="40">
        <v>30</v>
      </c>
      <c r="E33" s="40">
        <v>100</v>
      </c>
      <c r="F33" s="41">
        <v>0.02</v>
      </c>
      <c r="G33" s="41">
        <v>0.3</v>
      </c>
      <c r="H33" s="39" t="s">
        <v>121</v>
      </c>
      <c r="I33" s="39" t="s">
        <v>122</v>
      </c>
      <c r="J33" s="39" t="s">
        <v>190</v>
      </c>
      <c r="K33" s="40">
        <v>180</v>
      </c>
      <c r="L33" s="40">
        <v>5</v>
      </c>
      <c r="M33" s="40">
        <v>8</v>
      </c>
      <c r="N33" s="62">
        <v>5.8173356602675967E-2</v>
      </c>
      <c r="O33" s="43">
        <v>848251</v>
      </c>
      <c r="P33" s="40">
        <v>5655.6</v>
      </c>
      <c r="Q33" s="39" t="s">
        <v>191</v>
      </c>
      <c r="R33" s="40">
        <v>180</v>
      </c>
      <c r="S33" s="39" t="s">
        <v>191</v>
      </c>
      <c r="T33" s="39" t="s">
        <v>165</v>
      </c>
      <c r="U33" s="40">
        <v>180</v>
      </c>
      <c r="V33" s="40">
        <v>45</v>
      </c>
      <c r="W33" s="40">
        <v>-45</v>
      </c>
      <c r="X33" s="40">
        <v>5.5107285922006977E-15</v>
      </c>
      <c r="Y33" s="40">
        <v>-24.5</v>
      </c>
      <c r="Z33" s="40">
        <v>0</v>
      </c>
      <c r="AA33" s="40">
        <v>18.150000000000002</v>
      </c>
      <c r="AB33" s="40">
        <v>90</v>
      </c>
      <c r="AC33" s="40">
        <v>32</v>
      </c>
      <c r="AD33" s="40">
        <v>0</v>
      </c>
      <c r="AE33" s="40">
        <v>90</v>
      </c>
      <c r="AF33" s="40">
        <v>3</v>
      </c>
      <c r="AG33" s="44" t="s">
        <v>196</v>
      </c>
      <c r="AH33" s="40">
        <f>VLOOKUP($A33,'[5]Script-VRA-Script'!$A$12:$AF$515,27,FALSE)</f>
        <v>5</v>
      </c>
      <c r="AI33" s="40">
        <f>VLOOKUP($A33,'[5]Script-VRA-Script'!$A$12:$AF$515,28,FALSE)</f>
        <v>2</v>
      </c>
      <c r="AJ33" s="45">
        <f>VLOOKUP($A33,'[5]Script-VRA-Script'!$A$12:$AF$515,29,FALSE)</f>
        <v>9.9206349206349201E-2</v>
      </c>
      <c r="AK33" s="39">
        <f t="shared" si="1"/>
        <v>500</v>
      </c>
      <c r="AL33" s="44" t="str">
        <f t="shared" si="0"/>
        <v>GI\seed5\GA-04a_R_SubCase-1.dat</v>
      </c>
    </row>
    <row r="34" spans="1:38" x14ac:dyDescent="0.25">
      <c r="A34" s="37">
        <v>54</v>
      </c>
      <c r="B34" s="38" t="s">
        <v>584</v>
      </c>
      <c r="C34" s="39"/>
      <c r="D34" s="40">
        <v>30</v>
      </c>
      <c r="E34" s="40">
        <v>100</v>
      </c>
      <c r="F34" s="41">
        <v>0.02</v>
      </c>
      <c r="G34" s="41">
        <v>0.3</v>
      </c>
      <c r="H34" s="39" t="s">
        <v>121</v>
      </c>
      <c r="I34" s="39" t="s">
        <v>122</v>
      </c>
      <c r="J34" s="39" t="s">
        <v>190</v>
      </c>
      <c r="K34" s="40">
        <v>180</v>
      </c>
      <c r="L34" s="40">
        <v>5</v>
      </c>
      <c r="M34" s="40">
        <v>8</v>
      </c>
      <c r="N34" s="62">
        <v>5.8173356602675967E-2</v>
      </c>
      <c r="O34" s="43">
        <v>848251</v>
      </c>
      <c r="P34" s="40">
        <v>7643.6</v>
      </c>
      <c r="Q34" s="39" t="s">
        <v>191</v>
      </c>
      <c r="R34" s="40">
        <v>180</v>
      </c>
      <c r="S34" s="39" t="s">
        <v>191</v>
      </c>
      <c r="T34" s="39" t="s">
        <v>165</v>
      </c>
      <c r="U34" s="40">
        <v>180</v>
      </c>
      <c r="V34" s="40">
        <v>45</v>
      </c>
      <c r="W34" s="40">
        <v>-45</v>
      </c>
      <c r="X34" s="40">
        <v>5.5107285922006977E-15</v>
      </c>
      <c r="Y34" s="40">
        <v>-24.5</v>
      </c>
      <c r="Z34" s="40">
        <v>0</v>
      </c>
      <c r="AA34" s="40">
        <v>18.150000000000002</v>
      </c>
      <c r="AB34" s="40">
        <v>90</v>
      </c>
      <c r="AC34" s="40">
        <v>32</v>
      </c>
      <c r="AD34" s="40">
        <v>0</v>
      </c>
      <c r="AE34" s="40">
        <v>90</v>
      </c>
      <c r="AF34" s="40">
        <v>3</v>
      </c>
      <c r="AG34" s="44" t="s">
        <v>585</v>
      </c>
      <c r="AH34" s="40">
        <f>VLOOKUP($A34,'[5]Script-VRA-Script'!$A$12:$AF$515,27,FALSE)</f>
        <v>5</v>
      </c>
      <c r="AI34" s="40">
        <f>VLOOKUP($A34,'[5]Script-VRA-Script'!$A$12:$AF$515,28,FALSE)</f>
        <v>2</v>
      </c>
      <c r="AJ34" s="45">
        <f>VLOOKUP($A34,'[5]Script-VRA-Script'!$A$12:$AF$515,29,FALSE)</f>
        <v>9.9206349206349201E-2</v>
      </c>
      <c r="AK34" s="39">
        <f t="shared" si="1"/>
        <v>500</v>
      </c>
      <c r="AL34" s="44" t="str">
        <f t="shared" si="0"/>
        <v>GI\seed5\GA-04a_R_SubCase-2.dat</v>
      </c>
    </row>
    <row r="35" spans="1:38" x14ac:dyDescent="0.25">
      <c r="A35" s="37">
        <v>63</v>
      </c>
      <c r="B35" s="38" t="s">
        <v>197</v>
      </c>
      <c r="C35" s="39"/>
      <c r="D35" s="40">
        <v>30</v>
      </c>
      <c r="E35" s="40">
        <v>100</v>
      </c>
      <c r="F35" s="41">
        <v>0.02</v>
      </c>
      <c r="G35" s="41">
        <v>0.3</v>
      </c>
      <c r="H35" s="39" t="s">
        <v>121</v>
      </c>
      <c r="I35" s="39" t="s">
        <v>122</v>
      </c>
      <c r="J35" s="39" t="s">
        <v>198</v>
      </c>
      <c r="K35" s="40">
        <v>360</v>
      </c>
      <c r="L35" s="40">
        <v>5</v>
      </c>
      <c r="M35" s="40">
        <v>8</v>
      </c>
      <c r="N35" s="62">
        <v>5.8173356602675967E-2</v>
      </c>
      <c r="O35" s="43">
        <v>848251</v>
      </c>
      <c r="P35" s="40">
        <v>-27.9</v>
      </c>
      <c r="Q35" s="39" t="s">
        <v>199</v>
      </c>
      <c r="R35" s="40">
        <v>360</v>
      </c>
      <c r="S35" s="39" t="s">
        <v>199</v>
      </c>
      <c r="T35" s="39" t="s">
        <v>165</v>
      </c>
      <c r="U35" s="40">
        <v>360</v>
      </c>
      <c r="V35" s="40">
        <v>45</v>
      </c>
      <c r="W35" s="40">
        <v>45</v>
      </c>
      <c r="X35" s="40">
        <v>-1.1021457184401395E-14</v>
      </c>
      <c r="Y35" s="40">
        <v>-24.5</v>
      </c>
      <c r="Z35" s="40">
        <v>0</v>
      </c>
      <c r="AA35" s="40">
        <v>18.150000000000002</v>
      </c>
      <c r="AB35" s="40">
        <v>90</v>
      </c>
      <c r="AC35" s="40">
        <v>32</v>
      </c>
      <c r="AD35" s="40">
        <v>0</v>
      </c>
      <c r="AE35" s="40">
        <v>90</v>
      </c>
      <c r="AF35" s="40">
        <v>3</v>
      </c>
      <c r="AG35" s="44" t="s">
        <v>200</v>
      </c>
      <c r="AH35" s="40">
        <f>VLOOKUP($A35,'[5]Script-VRA-Script'!$A$12:$AF$515,27,FALSE)</f>
        <v>5</v>
      </c>
      <c r="AI35" s="40">
        <f>VLOOKUP($A35,'[5]Script-VRA-Script'!$A$12:$AF$515,28,FALSE)</f>
        <v>2</v>
      </c>
      <c r="AJ35" s="45">
        <f>VLOOKUP($A35,'[5]Script-VRA-Script'!$A$12:$AF$515,29,FALSE)</f>
        <v>9.9206349206349201E-2</v>
      </c>
      <c r="AK35" s="39">
        <f t="shared" si="1"/>
        <v>500</v>
      </c>
      <c r="AL35" s="44" t="str">
        <f t="shared" si="0"/>
        <v>GI\seed5\GA-04b_H_R_SubCase-1.dat</v>
      </c>
    </row>
    <row r="36" spans="1:38" x14ac:dyDescent="0.25">
      <c r="A36" s="37">
        <v>63</v>
      </c>
      <c r="B36" s="38" t="s">
        <v>201</v>
      </c>
      <c r="C36" s="39"/>
      <c r="D36" s="40">
        <v>30</v>
      </c>
      <c r="E36" s="40">
        <v>100</v>
      </c>
      <c r="F36" s="41">
        <v>0.02</v>
      </c>
      <c r="G36" s="41">
        <v>0.3</v>
      </c>
      <c r="H36" s="39" t="s">
        <v>121</v>
      </c>
      <c r="I36" s="39" t="s">
        <v>122</v>
      </c>
      <c r="J36" s="39" t="s">
        <v>198</v>
      </c>
      <c r="K36" s="40">
        <v>360</v>
      </c>
      <c r="L36" s="40">
        <v>5</v>
      </c>
      <c r="M36" s="40">
        <v>8</v>
      </c>
      <c r="N36" s="62">
        <v>5.8173356602675967E-2</v>
      </c>
      <c r="O36" s="43">
        <v>848251</v>
      </c>
      <c r="P36" s="40">
        <v>5655</v>
      </c>
      <c r="Q36" s="39" t="s">
        <v>199</v>
      </c>
      <c r="R36" s="40">
        <v>360</v>
      </c>
      <c r="S36" s="39" t="s">
        <v>199</v>
      </c>
      <c r="T36" s="39" t="s">
        <v>165</v>
      </c>
      <c r="U36" s="40">
        <v>360</v>
      </c>
      <c r="V36" s="40">
        <v>45</v>
      </c>
      <c r="W36" s="40">
        <v>45</v>
      </c>
      <c r="X36" s="40">
        <v>-1.1021457184401395E-14</v>
      </c>
      <c r="Y36" s="40">
        <v>-24.5</v>
      </c>
      <c r="Z36" s="40">
        <v>0</v>
      </c>
      <c r="AA36" s="40">
        <v>18.150000000000002</v>
      </c>
      <c r="AB36" s="40">
        <v>90</v>
      </c>
      <c r="AC36" s="40">
        <v>32</v>
      </c>
      <c r="AD36" s="40">
        <v>0</v>
      </c>
      <c r="AE36" s="40">
        <v>90</v>
      </c>
      <c r="AF36" s="40">
        <v>3</v>
      </c>
      <c r="AG36" s="44" t="s">
        <v>202</v>
      </c>
      <c r="AH36" s="40">
        <f>VLOOKUP($A36,'[5]Script-VRA-Script'!$A$12:$AF$515,27,FALSE)</f>
        <v>5</v>
      </c>
      <c r="AI36" s="40">
        <f>VLOOKUP($A36,'[5]Script-VRA-Script'!$A$12:$AF$515,28,FALSE)</f>
        <v>2</v>
      </c>
      <c r="AJ36" s="45">
        <f>VLOOKUP($A36,'[5]Script-VRA-Script'!$A$12:$AF$515,29,FALSE)</f>
        <v>9.9206349206349201E-2</v>
      </c>
      <c r="AK36" s="39">
        <f t="shared" si="1"/>
        <v>500</v>
      </c>
      <c r="AL36" s="44" t="str">
        <f t="shared" si="0"/>
        <v>GI\seed5\GA-04b_H_R_SubCase-2.dat</v>
      </c>
    </row>
    <row r="37" spans="1:38" x14ac:dyDescent="0.25">
      <c r="A37" s="37">
        <v>63</v>
      </c>
      <c r="B37" s="38" t="s">
        <v>612</v>
      </c>
      <c r="C37" s="39"/>
      <c r="D37" s="40">
        <v>30</v>
      </c>
      <c r="E37" s="40">
        <v>100</v>
      </c>
      <c r="F37" s="41">
        <v>0.02</v>
      </c>
      <c r="G37" s="41">
        <v>0.3</v>
      </c>
      <c r="H37" s="39" t="s">
        <v>121</v>
      </c>
      <c r="I37" s="39" t="s">
        <v>122</v>
      </c>
      <c r="J37" s="39" t="s">
        <v>198</v>
      </c>
      <c r="K37" s="40">
        <v>360</v>
      </c>
      <c r="L37" s="40">
        <v>5</v>
      </c>
      <c r="M37" s="40">
        <v>8</v>
      </c>
      <c r="N37" s="62">
        <v>5.8173356602675967E-2</v>
      </c>
      <c r="O37" s="43">
        <v>848251</v>
      </c>
      <c r="P37" s="40">
        <v>7643.3</v>
      </c>
      <c r="Q37" s="39" t="s">
        <v>199</v>
      </c>
      <c r="R37" s="40">
        <v>360</v>
      </c>
      <c r="S37" s="39" t="s">
        <v>199</v>
      </c>
      <c r="T37" s="39" t="s">
        <v>165</v>
      </c>
      <c r="U37" s="40">
        <v>360</v>
      </c>
      <c r="V37" s="40">
        <v>45</v>
      </c>
      <c r="W37" s="40">
        <v>45</v>
      </c>
      <c r="X37" s="40">
        <v>-1.1021457184401395E-14</v>
      </c>
      <c r="Y37" s="40">
        <v>-24.5</v>
      </c>
      <c r="Z37" s="40">
        <v>0</v>
      </c>
      <c r="AA37" s="40">
        <v>18.150000000000002</v>
      </c>
      <c r="AB37" s="40">
        <v>90</v>
      </c>
      <c r="AC37" s="40">
        <v>32</v>
      </c>
      <c r="AD37" s="40">
        <v>0</v>
      </c>
      <c r="AE37" s="40">
        <v>90</v>
      </c>
      <c r="AF37" s="40">
        <v>3</v>
      </c>
      <c r="AG37" s="44" t="s">
        <v>613</v>
      </c>
      <c r="AH37" s="40">
        <f>VLOOKUP($A37,'[5]Script-VRA-Script'!$A$12:$AF$515,27,FALSE)</f>
        <v>5</v>
      </c>
      <c r="AI37" s="40">
        <f>VLOOKUP($A37,'[5]Script-VRA-Script'!$A$12:$AF$515,28,FALSE)</f>
        <v>2</v>
      </c>
      <c r="AJ37" s="45">
        <f>VLOOKUP($A37,'[5]Script-VRA-Script'!$A$12:$AF$515,29,FALSE)</f>
        <v>9.9206349206349201E-2</v>
      </c>
      <c r="AK37" s="39">
        <f t="shared" si="1"/>
        <v>500</v>
      </c>
      <c r="AL37" s="44" t="str">
        <f t="shared" si="0"/>
        <v>GI\seed5\GA-04b_H_R_SubCase-3.dat</v>
      </c>
    </row>
    <row r="38" spans="1:38" x14ac:dyDescent="0.25">
      <c r="A38" s="37">
        <v>78</v>
      </c>
      <c r="B38" s="38" t="s">
        <v>203</v>
      </c>
      <c r="C38" s="39"/>
      <c r="D38" s="40">
        <v>30</v>
      </c>
      <c r="E38" s="40">
        <v>100</v>
      </c>
      <c r="F38" s="41">
        <v>0.02</v>
      </c>
      <c r="G38" s="41">
        <v>0.3</v>
      </c>
      <c r="H38" s="39" t="s">
        <v>121</v>
      </c>
      <c r="I38" s="39" t="s">
        <v>122</v>
      </c>
      <c r="J38" s="39" t="s">
        <v>144</v>
      </c>
      <c r="K38" s="40">
        <v>90</v>
      </c>
      <c r="L38" s="40">
        <v>2.7</v>
      </c>
      <c r="M38" s="40">
        <v>8</v>
      </c>
      <c r="N38" s="62">
        <v>8.1103000811030002E-2</v>
      </c>
      <c r="O38" s="43">
        <v>848251</v>
      </c>
      <c r="P38" s="40">
        <v>-27.5</v>
      </c>
      <c r="Q38" s="39" t="s">
        <v>143</v>
      </c>
      <c r="R38" s="40">
        <v>90</v>
      </c>
      <c r="S38" s="39" t="s">
        <v>143</v>
      </c>
      <c r="T38" s="39" t="s">
        <v>125</v>
      </c>
      <c r="U38" s="40">
        <v>90</v>
      </c>
      <c r="V38" s="40">
        <v>45</v>
      </c>
      <c r="W38" s="40">
        <v>2.7553642961003488E-15</v>
      </c>
      <c r="X38" s="40">
        <v>45</v>
      </c>
      <c r="Y38" s="40">
        <v>-11.89</v>
      </c>
      <c r="Z38" s="40">
        <v>0</v>
      </c>
      <c r="AA38" s="40">
        <v>18.150000000000002</v>
      </c>
      <c r="AB38" s="40">
        <v>90</v>
      </c>
      <c r="AC38" s="40">
        <v>32</v>
      </c>
      <c r="AD38" s="40">
        <v>0</v>
      </c>
      <c r="AE38" s="40">
        <v>90</v>
      </c>
      <c r="AF38" s="40">
        <v>3</v>
      </c>
      <c r="AG38" s="44" t="s">
        <v>204</v>
      </c>
      <c r="AH38" s="40">
        <f>VLOOKUP($A38,'[5]Script-VRA-Script'!$A$12:$AF$515,27,FALSE)</f>
        <v>2.7</v>
      </c>
      <c r="AI38" s="40">
        <f>VLOOKUP($A38,'[5]Script-VRA-Script'!$A$12:$AF$515,28,FALSE)</f>
        <v>2</v>
      </c>
      <c r="AJ38" s="45">
        <f>VLOOKUP($A38,'[5]Script-VRA-Script'!$A$12:$AF$515,29,FALSE)</f>
        <v>0.13550135501355015</v>
      </c>
      <c r="AK38" s="39">
        <f t="shared" si="1"/>
        <v>500</v>
      </c>
      <c r="AL38" s="44" t="str">
        <f t="shared" si="0"/>
        <v>GI\seed5\GA-05_H_SubCase-1.dat</v>
      </c>
    </row>
    <row r="39" spans="1:38" x14ac:dyDescent="0.25">
      <c r="A39" s="37">
        <v>80</v>
      </c>
      <c r="B39" s="38" t="s">
        <v>205</v>
      </c>
      <c r="C39" s="39"/>
      <c r="D39" s="40">
        <v>30</v>
      </c>
      <c r="E39" s="40">
        <v>100</v>
      </c>
      <c r="F39" s="41">
        <v>0.02</v>
      </c>
      <c r="G39" s="41">
        <v>0.3</v>
      </c>
      <c r="H39" s="39" t="s">
        <v>121</v>
      </c>
      <c r="I39" s="39" t="s">
        <v>122</v>
      </c>
      <c r="J39" s="39" t="s">
        <v>144</v>
      </c>
      <c r="K39" s="40">
        <v>90</v>
      </c>
      <c r="L39" s="40">
        <v>2.7</v>
      </c>
      <c r="M39" s="40">
        <v>8</v>
      </c>
      <c r="N39" s="62">
        <v>6.6357000663570004E-2</v>
      </c>
      <c r="O39" s="43">
        <v>848251</v>
      </c>
      <c r="P39" s="40">
        <v>6108.5</v>
      </c>
      <c r="Q39" s="39" t="s">
        <v>143</v>
      </c>
      <c r="R39" s="40">
        <v>90</v>
      </c>
      <c r="S39" s="39" t="s">
        <v>143</v>
      </c>
      <c r="T39" s="39" t="s">
        <v>125</v>
      </c>
      <c r="U39" s="40">
        <v>90</v>
      </c>
      <c r="V39" s="40">
        <v>45</v>
      </c>
      <c r="W39" s="40">
        <v>2.7553642961003488E-15</v>
      </c>
      <c r="X39" s="40">
        <v>45</v>
      </c>
      <c r="Y39" s="40">
        <v>-11.89</v>
      </c>
      <c r="Z39" s="40">
        <v>0</v>
      </c>
      <c r="AA39" s="40">
        <v>18.150000000000002</v>
      </c>
      <c r="AB39" s="40">
        <v>90</v>
      </c>
      <c r="AC39" s="40">
        <v>32</v>
      </c>
      <c r="AD39" s="40">
        <v>0</v>
      </c>
      <c r="AE39" s="40">
        <v>90</v>
      </c>
      <c r="AF39" s="40">
        <v>3</v>
      </c>
      <c r="AG39" s="44" t="s">
        <v>206</v>
      </c>
      <c r="AH39" s="40">
        <f>VLOOKUP($A39,'[5]Script-VRA-Script'!$A$12:$AF$515,27,FALSE)</f>
        <v>2.7</v>
      </c>
      <c r="AI39" s="40">
        <f>VLOOKUP($A39,'[5]Script-VRA-Script'!$A$12:$AF$515,28,FALSE)</f>
        <v>2</v>
      </c>
      <c r="AJ39" s="45">
        <f>VLOOKUP($A39,'[5]Script-VRA-Script'!$A$12:$AF$515,29,FALSE)</f>
        <v>0.11086474501108648</v>
      </c>
      <c r="AK39" s="39">
        <f t="shared" si="1"/>
        <v>500</v>
      </c>
      <c r="AL39" s="44" t="str">
        <f t="shared" si="0"/>
        <v>GI\seed5\GA-05_R_SubCase-1.dat</v>
      </c>
    </row>
    <row r="40" spans="1:38" x14ac:dyDescent="0.25">
      <c r="A40" s="37">
        <v>80</v>
      </c>
      <c r="B40" s="38" t="s">
        <v>207</v>
      </c>
      <c r="C40" s="39"/>
      <c r="D40" s="40">
        <v>30</v>
      </c>
      <c r="E40" s="40">
        <v>100</v>
      </c>
      <c r="F40" s="41">
        <v>0.02</v>
      </c>
      <c r="G40" s="41">
        <v>0.3</v>
      </c>
      <c r="H40" s="39" t="s">
        <v>121</v>
      </c>
      <c r="I40" s="39" t="s">
        <v>122</v>
      </c>
      <c r="J40" s="39" t="s">
        <v>144</v>
      </c>
      <c r="K40" s="40">
        <v>90</v>
      </c>
      <c r="L40" s="40">
        <v>2.7</v>
      </c>
      <c r="M40" s="40">
        <v>8</v>
      </c>
      <c r="N40" s="62">
        <v>6.6357000663570004E-2</v>
      </c>
      <c r="O40" s="43">
        <v>848251</v>
      </c>
      <c r="P40" s="40">
        <v>7107.7000000000007</v>
      </c>
      <c r="Q40" s="39" t="s">
        <v>143</v>
      </c>
      <c r="R40" s="40">
        <v>90</v>
      </c>
      <c r="S40" s="39" t="s">
        <v>143</v>
      </c>
      <c r="T40" s="39" t="s">
        <v>125</v>
      </c>
      <c r="U40" s="40">
        <v>90</v>
      </c>
      <c r="V40" s="40">
        <v>45</v>
      </c>
      <c r="W40" s="40">
        <v>2.7553642961003488E-15</v>
      </c>
      <c r="X40" s="40">
        <v>45</v>
      </c>
      <c r="Y40" s="40">
        <v>-11.89</v>
      </c>
      <c r="Z40" s="40">
        <v>0</v>
      </c>
      <c r="AA40" s="40">
        <v>18.150000000000002</v>
      </c>
      <c r="AB40" s="40">
        <v>90</v>
      </c>
      <c r="AC40" s="40">
        <v>32</v>
      </c>
      <c r="AD40" s="40">
        <v>0</v>
      </c>
      <c r="AE40" s="40">
        <v>90</v>
      </c>
      <c r="AF40" s="40">
        <v>3</v>
      </c>
      <c r="AG40" s="44" t="s">
        <v>208</v>
      </c>
      <c r="AH40" s="40">
        <f>VLOOKUP($A40,'[5]Script-VRA-Script'!$A$12:$AF$515,27,FALSE)</f>
        <v>2.7</v>
      </c>
      <c r="AI40" s="40">
        <f>VLOOKUP($A40,'[5]Script-VRA-Script'!$A$12:$AF$515,28,FALSE)</f>
        <v>2</v>
      </c>
      <c r="AJ40" s="45">
        <f>VLOOKUP($A40,'[5]Script-VRA-Script'!$A$12:$AF$515,29,FALSE)</f>
        <v>0.11086474501108648</v>
      </c>
      <c r="AK40" s="39">
        <f t="shared" si="1"/>
        <v>500</v>
      </c>
      <c r="AL40" s="44" t="str">
        <f t="shared" si="0"/>
        <v>GI\seed5\GA-05_R_SubCase-2.dat</v>
      </c>
    </row>
    <row r="41" spans="1:38" x14ac:dyDescent="0.25">
      <c r="A41" s="37">
        <v>82</v>
      </c>
      <c r="B41" s="38" t="s">
        <v>211</v>
      </c>
      <c r="C41" s="39"/>
      <c r="D41" s="40">
        <v>30</v>
      </c>
      <c r="E41" s="40">
        <v>100</v>
      </c>
      <c r="F41" s="41">
        <v>0.02</v>
      </c>
      <c r="G41" s="41">
        <v>0.3</v>
      </c>
      <c r="H41" s="39" t="s">
        <v>121</v>
      </c>
      <c r="I41" s="39" t="s">
        <v>122</v>
      </c>
      <c r="J41" s="39" t="s">
        <v>124</v>
      </c>
      <c r="K41" s="40">
        <v>270</v>
      </c>
      <c r="L41" s="40">
        <v>2.7</v>
      </c>
      <c r="M41" s="40">
        <v>8</v>
      </c>
      <c r="N41" s="62">
        <v>7.2992700729927015E-2</v>
      </c>
      <c r="O41" s="43">
        <v>848251</v>
      </c>
      <c r="P41" s="40">
        <v>-27.1</v>
      </c>
      <c r="Q41" s="39" t="s">
        <v>123</v>
      </c>
      <c r="R41" s="40">
        <v>270</v>
      </c>
      <c r="S41" s="39" t="s">
        <v>123</v>
      </c>
      <c r="T41" s="39" t="s">
        <v>165</v>
      </c>
      <c r="U41" s="40">
        <v>270</v>
      </c>
      <c r="V41" s="40">
        <v>45</v>
      </c>
      <c r="W41" s="40">
        <v>-8.2660928883010465E-15</v>
      </c>
      <c r="X41" s="40">
        <v>-45</v>
      </c>
      <c r="Y41" s="40">
        <v>-24.5</v>
      </c>
      <c r="Z41" s="40">
        <v>0</v>
      </c>
      <c r="AA41" s="40">
        <v>18.150000000000002</v>
      </c>
      <c r="AB41" s="40">
        <v>90</v>
      </c>
      <c r="AC41" s="40">
        <v>32</v>
      </c>
      <c r="AD41" s="40">
        <v>0</v>
      </c>
      <c r="AE41" s="40">
        <v>90</v>
      </c>
      <c r="AF41" s="40">
        <v>3</v>
      </c>
      <c r="AG41" s="44" t="s">
        <v>212</v>
      </c>
      <c r="AH41" s="40">
        <f>VLOOKUP($A41,'[5]Script-VRA-Script'!$A$12:$AF$515,27,FALSE)</f>
        <v>2.7</v>
      </c>
      <c r="AI41" s="40">
        <f>VLOOKUP($A41,'[5]Script-VRA-Script'!$A$12:$AF$515,28,FALSE)</f>
        <v>2</v>
      </c>
      <c r="AJ41" s="45">
        <f>VLOOKUP($A41,'[5]Script-VRA-Script'!$A$12:$AF$515,29,FALSE)</f>
        <v>0.12195121951219513</v>
      </c>
      <c r="AK41" s="39">
        <f t="shared" si="1"/>
        <v>500</v>
      </c>
      <c r="AL41" s="44" t="str">
        <f t="shared" si="0"/>
        <v>GI\seed5\GA-06_H_SubCase-1.dat</v>
      </c>
    </row>
    <row r="42" spans="1:38" x14ac:dyDescent="0.25">
      <c r="A42" s="37">
        <v>82</v>
      </c>
      <c r="B42" s="38" t="s">
        <v>213</v>
      </c>
      <c r="C42" s="39"/>
      <c r="D42" s="40">
        <v>30</v>
      </c>
      <c r="E42" s="40">
        <v>100</v>
      </c>
      <c r="F42" s="41">
        <v>0.02</v>
      </c>
      <c r="G42" s="41">
        <v>0.3</v>
      </c>
      <c r="H42" s="39" t="s">
        <v>121</v>
      </c>
      <c r="I42" s="39" t="s">
        <v>122</v>
      </c>
      <c r="J42" s="39" t="s">
        <v>124</v>
      </c>
      <c r="K42" s="40">
        <v>270</v>
      </c>
      <c r="L42" s="40">
        <v>2.7</v>
      </c>
      <c r="M42" s="40">
        <v>8</v>
      </c>
      <c r="N42" s="62">
        <v>7.2992700729927015E-2</v>
      </c>
      <c r="O42" s="43">
        <v>848251</v>
      </c>
      <c r="P42" s="40">
        <v>10033.5</v>
      </c>
      <c r="Q42" s="39" t="s">
        <v>123</v>
      </c>
      <c r="R42" s="40">
        <v>270</v>
      </c>
      <c r="S42" s="39" t="s">
        <v>123</v>
      </c>
      <c r="T42" s="39" t="s">
        <v>165</v>
      </c>
      <c r="U42" s="40">
        <v>270</v>
      </c>
      <c r="V42" s="40">
        <v>45</v>
      </c>
      <c r="W42" s="40">
        <v>-8.2660928883010465E-15</v>
      </c>
      <c r="X42" s="40">
        <v>-45</v>
      </c>
      <c r="Y42" s="40">
        <v>-24.5</v>
      </c>
      <c r="Z42" s="40">
        <v>0</v>
      </c>
      <c r="AA42" s="40">
        <v>18.150000000000002</v>
      </c>
      <c r="AB42" s="40">
        <v>90</v>
      </c>
      <c r="AC42" s="40">
        <v>32</v>
      </c>
      <c r="AD42" s="40">
        <v>0</v>
      </c>
      <c r="AE42" s="40">
        <v>90</v>
      </c>
      <c r="AF42" s="40">
        <v>3</v>
      </c>
      <c r="AG42" s="44" t="s">
        <v>214</v>
      </c>
      <c r="AH42" s="40">
        <f>VLOOKUP($A42,'[5]Script-VRA-Script'!$A$12:$AF$515,27,FALSE)</f>
        <v>2.7</v>
      </c>
      <c r="AI42" s="40">
        <f>VLOOKUP($A42,'[5]Script-VRA-Script'!$A$12:$AF$515,28,FALSE)</f>
        <v>2</v>
      </c>
      <c r="AJ42" s="45">
        <f>VLOOKUP($A42,'[5]Script-VRA-Script'!$A$12:$AF$515,29,FALSE)</f>
        <v>0.12195121951219513</v>
      </c>
      <c r="AK42" s="39">
        <f t="shared" si="1"/>
        <v>500</v>
      </c>
      <c r="AL42" s="44" t="str">
        <f t="shared" si="0"/>
        <v>GI\seed5\GA-06_H_SubCase-2.dat</v>
      </c>
    </row>
    <row r="43" spans="1:38" x14ac:dyDescent="0.25">
      <c r="A43" s="37">
        <v>89</v>
      </c>
      <c r="B43" s="38" t="s">
        <v>215</v>
      </c>
      <c r="C43" s="39"/>
      <c r="D43" s="40">
        <v>30</v>
      </c>
      <c r="E43" s="40">
        <v>100</v>
      </c>
      <c r="F43" s="41">
        <v>0.02</v>
      </c>
      <c r="G43" s="41">
        <v>0.3</v>
      </c>
      <c r="H43" s="39" t="s">
        <v>121</v>
      </c>
      <c r="I43" s="39" t="s">
        <v>122</v>
      </c>
      <c r="J43" s="39" t="s">
        <v>124</v>
      </c>
      <c r="K43" s="40">
        <v>270</v>
      </c>
      <c r="L43" s="40">
        <v>2.7</v>
      </c>
      <c r="M43" s="40">
        <v>8</v>
      </c>
      <c r="N43" s="62">
        <v>6.6357000663570004E-2</v>
      </c>
      <c r="O43" s="43">
        <v>848251</v>
      </c>
      <c r="P43" s="40">
        <v>6108.5</v>
      </c>
      <c r="Q43" s="39" t="s">
        <v>123</v>
      </c>
      <c r="R43" s="40">
        <v>270</v>
      </c>
      <c r="S43" s="39" t="s">
        <v>123</v>
      </c>
      <c r="T43" s="39" t="s">
        <v>125</v>
      </c>
      <c r="U43" s="40">
        <v>270</v>
      </c>
      <c r="V43" s="40">
        <v>45</v>
      </c>
      <c r="W43" s="40">
        <v>-8.2660928883010465E-15</v>
      </c>
      <c r="X43" s="40">
        <v>-45</v>
      </c>
      <c r="Y43" s="40">
        <v>-11.89</v>
      </c>
      <c r="Z43" s="40">
        <v>0</v>
      </c>
      <c r="AA43" s="40">
        <v>18.150000000000002</v>
      </c>
      <c r="AB43" s="40">
        <v>90</v>
      </c>
      <c r="AC43" s="40">
        <v>32</v>
      </c>
      <c r="AD43" s="40">
        <v>0</v>
      </c>
      <c r="AE43" s="40">
        <v>90</v>
      </c>
      <c r="AF43" s="40">
        <v>3</v>
      </c>
      <c r="AG43" s="44" t="s">
        <v>216</v>
      </c>
      <c r="AH43" s="40">
        <f>VLOOKUP($A43,'[5]Script-VRA-Script'!$A$12:$AF$515,27,FALSE)</f>
        <v>2.7</v>
      </c>
      <c r="AI43" s="40">
        <f>VLOOKUP($A43,'[5]Script-VRA-Script'!$A$12:$AF$515,28,FALSE)</f>
        <v>2</v>
      </c>
      <c r="AJ43" s="45">
        <f>VLOOKUP($A43,'[5]Script-VRA-Script'!$A$12:$AF$515,29,FALSE)</f>
        <v>0.11086474501108648</v>
      </c>
      <c r="AK43" s="39">
        <f t="shared" si="1"/>
        <v>500</v>
      </c>
      <c r="AL43" s="44" t="str">
        <f t="shared" si="0"/>
        <v>GI\seed5\GA-06_R_SubCase-1.dat</v>
      </c>
    </row>
    <row r="44" spans="1:38" x14ac:dyDescent="0.25">
      <c r="A44" s="37">
        <v>89</v>
      </c>
      <c r="B44" s="38" t="s">
        <v>217</v>
      </c>
      <c r="C44" s="39"/>
      <c r="D44" s="40">
        <v>30</v>
      </c>
      <c r="E44" s="40">
        <v>100</v>
      </c>
      <c r="F44" s="41">
        <v>0.02</v>
      </c>
      <c r="G44" s="41">
        <v>0.3</v>
      </c>
      <c r="H44" s="39" t="s">
        <v>121</v>
      </c>
      <c r="I44" s="39" t="s">
        <v>122</v>
      </c>
      <c r="J44" s="39" t="s">
        <v>124</v>
      </c>
      <c r="K44" s="40">
        <v>270</v>
      </c>
      <c r="L44" s="40">
        <v>2.7</v>
      </c>
      <c r="M44" s="40">
        <v>8</v>
      </c>
      <c r="N44" s="62">
        <v>6.6357000663570004E-2</v>
      </c>
      <c r="O44" s="43">
        <v>848251</v>
      </c>
      <c r="P44" s="40">
        <v>7107.8</v>
      </c>
      <c r="Q44" s="39" t="s">
        <v>123</v>
      </c>
      <c r="R44" s="40">
        <v>270</v>
      </c>
      <c r="S44" s="39" t="s">
        <v>123</v>
      </c>
      <c r="T44" s="39" t="s">
        <v>125</v>
      </c>
      <c r="U44" s="40">
        <v>270</v>
      </c>
      <c r="V44" s="40">
        <v>45</v>
      </c>
      <c r="W44" s="40">
        <v>-8.2660928883010465E-15</v>
      </c>
      <c r="X44" s="40">
        <v>-45</v>
      </c>
      <c r="Y44" s="40">
        <v>-11.89</v>
      </c>
      <c r="Z44" s="40">
        <v>0</v>
      </c>
      <c r="AA44" s="40">
        <v>18.150000000000002</v>
      </c>
      <c r="AB44" s="40">
        <v>90</v>
      </c>
      <c r="AC44" s="40">
        <v>32</v>
      </c>
      <c r="AD44" s="40">
        <v>0</v>
      </c>
      <c r="AE44" s="40">
        <v>90</v>
      </c>
      <c r="AF44" s="40">
        <v>3</v>
      </c>
      <c r="AG44" s="44" t="s">
        <v>218</v>
      </c>
      <c r="AH44" s="40">
        <f>VLOOKUP($A44,'[5]Script-VRA-Script'!$A$12:$AF$515,27,FALSE)</f>
        <v>2.7</v>
      </c>
      <c r="AI44" s="40">
        <f>VLOOKUP($A44,'[5]Script-VRA-Script'!$A$12:$AF$515,28,FALSE)</f>
        <v>2</v>
      </c>
      <c r="AJ44" s="45">
        <f>VLOOKUP($A44,'[5]Script-VRA-Script'!$A$12:$AF$515,29,FALSE)</f>
        <v>0.11086474501108648</v>
      </c>
      <c r="AK44" s="39">
        <f t="shared" si="1"/>
        <v>500</v>
      </c>
      <c r="AL44" s="44" t="str">
        <f t="shared" si="0"/>
        <v>GI\seed5\GA-06_R_SubCase-2.dat</v>
      </c>
    </row>
    <row r="45" spans="1:38" x14ac:dyDescent="0.25">
      <c r="A45" s="37">
        <v>91</v>
      </c>
      <c r="B45" s="38" t="s">
        <v>221</v>
      </c>
      <c r="C45" s="39"/>
      <c r="D45" s="40">
        <v>30</v>
      </c>
      <c r="E45" s="40">
        <v>100</v>
      </c>
      <c r="F45" s="41">
        <v>0.02</v>
      </c>
      <c r="G45" s="41">
        <v>0.3</v>
      </c>
      <c r="H45" s="39" t="s">
        <v>121</v>
      </c>
      <c r="I45" s="39" t="s">
        <v>122</v>
      </c>
      <c r="J45" s="39" t="s">
        <v>173</v>
      </c>
      <c r="K45" s="40">
        <v>135</v>
      </c>
      <c r="L45" s="40">
        <v>2.7</v>
      </c>
      <c r="M45" s="40">
        <v>8</v>
      </c>
      <c r="N45" s="62">
        <v>7.2992700729927015E-2</v>
      </c>
      <c r="O45" s="43">
        <v>848251</v>
      </c>
      <c r="P45" s="40">
        <v>-25.4</v>
      </c>
      <c r="Q45" s="39" t="s">
        <v>172</v>
      </c>
      <c r="R45" s="40">
        <v>135</v>
      </c>
      <c r="S45" s="39" t="s">
        <v>172</v>
      </c>
      <c r="T45" s="39" t="s">
        <v>165</v>
      </c>
      <c r="U45" s="40">
        <v>135</v>
      </c>
      <c r="V45" s="40">
        <v>45</v>
      </c>
      <c r="W45" s="40">
        <v>-31.819805153394636</v>
      </c>
      <c r="X45" s="40">
        <v>31.81980515339464</v>
      </c>
      <c r="Y45" s="40">
        <v>-24.5</v>
      </c>
      <c r="Z45" s="40">
        <v>0</v>
      </c>
      <c r="AA45" s="40">
        <v>18.150000000000002</v>
      </c>
      <c r="AB45" s="40">
        <v>90</v>
      </c>
      <c r="AC45" s="40">
        <v>32</v>
      </c>
      <c r="AD45" s="40">
        <v>0</v>
      </c>
      <c r="AE45" s="40">
        <v>90</v>
      </c>
      <c r="AF45" s="40">
        <v>3</v>
      </c>
      <c r="AG45" s="44" t="s">
        <v>222</v>
      </c>
      <c r="AH45" s="40">
        <f>VLOOKUP($A45,'[5]Script-VRA-Script'!$A$12:$AF$515,27,FALSE)</f>
        <v>2.7</v>
      </c>
      <c r="AI45" s="40">
        <f>VLOOKUP($A45,'[5]Script-VRA-Script'!$A$12:$AF$515,28,FALSE)</f>
        <v>2</v>
      </c>
      <c r="AJ45" s="45">
        <f>VLOOKUP($A45,'[5]Script-VRA-Script'!$A$12:$AF$515,29,FALSE)</f>
        <v>0.12195121951219513</v>
      </c>
      <c r="AK45" s="39">
        <f t="shared" si="1"/>
        <v>500</v>
      </c>
      <c r="AL45" s="44" t="str">
        <f t="shared" si="0"/>
        <v>GI\seed5\GA-07a_H_SubCase-1.dat</v>
      </c>
    </row>
    <row r="46" spans="1:38" x14ac:dyDescent="0.25">
      <c r="A46" s="37">
        <v>91</v>
      </c>
      <c r="B46" s="38" t="s">
        <v>614</v>
      </c>
      <c r="C46" s="39"/>
      <c r="D46" s="40">
        <v>30</v>
      </c>
      <c r="E46" s="40">
        <v>100</v>
      </c>
      <c r="F46" s="41">
        <v>0.02</v>
      </c>
      <c r="G46" s="41">
        <v>0.3</v>
      </c>
      <c r="H46" s="39" t="s">
        <v>121</v>
      </c>
      <c r="I46" s="39" t="s">
        <v>122</v>
      </c>
      <c r="J46" s="39" t="s">
        <v>173</v>
      </c>
      <c r="K46" s="40">
        <v>135</v>
      </c>
      <c r="L46" s="40">
        <v>2.7</v>
      </c>
      <c r="M46" s="40">
        <v>8</v>
      </c>
      <c r="N46" s="62">
        <v>7.2992700729927015E-2</v>
      </c>
      <c r="O46" s="43">
        <v>848251</v>
      </c>
      <c r="P46" s="40">
        <v>10023.1</v>
      </c>
      <c r="Q46" s="39" t="s">
        <v>172</v>
      </c>
      <c r="R46" s="40">
        <v>135</v>
      </c>
      <c r="S46" s="39" t="s">
        <v>172</v>
      </c>
      <c r="T46" s="39" t="s">
        <v>165</v>
      </c>
      <c r="U46" s="40">
        <v>135</v>
      </c>
      <c r="V46" s="40">
        <v>45</v>
      </c>
      <c r="W46" s="40">
        <v>-31.819805153394636</v>
      </c>
      <c r="X46" s="40">
        <v>31.81980515339464</v>
      </c>
      <c r="Y46" s="40">
        <v>-24.5</v>
      </c>
      <c r="Z46" s="40">
        <v>0</v>
      </c>
      <c r="AA46" s="40">
        <v>18.150000000000002</v>
      </c>
      <c r="AB46" s="40">
        <v>90</v>
      </c>
      <c r="AC46" s="40">
        <v>32</v>
      </c>
      <c r="AD46" s="40">
        <v>0</v>
      </c>
      <c r="AE46" s="40">
        <v>90</v>
      </c>
      <c r="AF46" s="40">
        <v>3</v>
      </c>
      <c r="AG46" s="44" t="s">
        <v>615</v>
      </c>
      <c r="AH46" s="40">
        <f>VLOOKUP($A46,'[5]Script-VRA-Script'!$A$12:$AF$515,27,FALSE)</f>
        <v>2.7</v>
      </c>
      <c r="AI46" s="40">
        <f>VLOOKUP($A46,'[5]Script-VRA-Script'!$A$12:$AF$515,28,FALSE)</f>
        <v>2</v>
      </c>
      <c r="AJ46" s="45">
        <f>VLOOKUP($A46,'[5]Script-VRA-Script'!$A$12:$AF$515,29,FALSE)</f>
        <v>0.12195121951219513</v>
      </c>
      <c r="AK46" s="39">
        <f t="shared" si="1"/>
        <v>500</v>
      </c>
      <c r="AL46" s="44" t="str">
        <f t="shared" si="0"/>
        <v>GI\seed5\GA-07a_H_SubCase-2.dat</v>
      </c>
    </row>
    <row r="47" spans="1:38" x14ac:dyDescent="0.25">
      <c r="A47" s="37">
        <v>92</v>
      </c>
      <c r="B47" s="38" t="s">
        <v>223</v>
      </c>
      <c r="C47" s="39"/>
      <c r="D47" s="40">
        <v>30</v>
      </c>
      <c r="E47" s="40">
        <v>100</v>
      </c>
      <c r="F47" s="41">
        <v>0.02</v>
      </c>
      <c r="G47" s="41">
        <v>0.3</v>
      </c>
      <c r="H47" s="39" t="s">
        <v>121</v>
      </c>
      <c r="I47" s="39" t="s">
        <v>122</v>
      </c>
      <c r="J47" s="39" t="s">
        <v>173</v>
      </c>
      <c r="K47" s="40">
        <v>135</v>
      </c>
      <c r="L47" s="40">
        <v>2.7</v>
      </c>
      <c r="M47" s="40">
        <v>8</v>
      </c>
      <c r="N47" s="62">
        <v>6.6357000663570004E-2</v>
      </c>
      <c r="O47" s="43">
        <v>848251</v>
      </c>
      <c r="P47" s="40">
        <v>4829.1000000000004</v>
      </c>
      <c r="Q47" s="39" t="s">
        <v>172</v>
      </c>
      <c r="R47" s="40">
        <v>135</v>
      </c>
      <c r="S47" s="39" t="s">
        <v>172</v>
      </c>
      <c r="T47" s="39" t="s">
        <v>165</v>
      </c>
      <c r="U47" s="40">
        <v>135</v>
      </c>
      <c r="V47" s="40">
        <v>45</v>
      </c>
      <c r="W47" s="40">
        <v>-31.819805153394636</v>
      </c>
      <c r="X47" s="40">
        <v>31.81980515339464</v>
      </c>
      <c r="Y47" s="40">
        <v>-24.5</v>
      </c>
      <c r="Z47" s="40">
        <v>0</v>
      </c>
      <c r="AA47" s="40">
        <v>18.150000000000002</v>
      </c>
      <c r="AB47" s="40">
        <v>90</v>
      </c>
      <c r="AC47" s="40">
        <v>32</v>
      </c>
      <c r="AD47" s="40">
        <v>0</v>
      </c>
      <c r="AE47" s="40">
        <v>90</v>
      </c>
      <c r="AF47" s="40">
        <v>3</v>
      </c>
      <c r="AG47" s="44" t="s">
        <v>224</v>
      </c>
      <c r="AH47" s="40">
        <f>VLOOKUP($A47,'[5]Script-VRA-Script'!$A$12:$AF$515,27,FALSE)</f>
        <v>2.7</v>
      </c>
      <c r="AI47" s="40">
        <f>VLOOKUP($A47,'[5]Script-VRA-Script'!$A$12:$AF$515,28,FALSE)</f>
        <v>2</v>
      </c>
      <c r="AJ47" s="45">
        <f>VLOOKUP($A47,'[5]Script-VRA-Script'!$A$12:$AF$515,29,FALSE)</f>
        <v>0.11086474501108648</v>
      </c>
      <c r="AK47" s="39">
        <f t="shared" si="1"/>
        <v>500</v>
      </c>
      <c r="AL47" s="44" t="str">
        <f t="shared" si="0"/>
        <v>GI\seed5\GA-07a_R_SubCase-1.dat</v>
      </c>
    </row>
    <row r="48" spans="1:38" x14ac:dyDescent="0.25">
      <c r="A48" s="37">
        <v>92</v>
      </c>
      <c r="B48" s="38" t="s">
        <v>225</v>
      </c>
      <c r="C48" s="39"/>
      <c r="D48" s="40">
        <v>30</v>
      </c>
      <c r="E48" s="40">
        <v>100</v>
      </c>
      <c r="F48" s="41">
        <v>0.02</v>
      </c>
      <c r="G48" s="41">
        <v>0.3</v>
      </c>
      <c r="H48" s="39" t="s">
        <v>121</v>
      </c>
      <c r="I48" s="39" t="s">
        <v>122</v>
      </c>
      <c r="J48" s="39" t="s">
        <v>173</v>
      </c>
      <c r="K48" s="40">
        <v>135</v>
      </c>
      <c r="L48" s="40">
        <v>2.7</v>
      </c>
      <c r="M48" s="40">
        <v>8</v>
      </c>
      <c r="N48" s="62">
        <v>6.6357000663570004E-2</v>
      </c>
      <c r="O48" s="43">
        <v>848251</v>
      </c>
      <c r="P48" s="40">
        <v>6958.3</v>
      </c>
      <c r="Q48" s="39" t="s">
        <v>172</v>
      </c>
      <c r="R48" s="40">
        <v>135</v>
      </c>
      <c r="S48" s="39" t="s">
        <v>172</v>
      </c>
      <c r="T48" s="39" t="s">
        <v>165</v>
      </c>
      <c r="U48" s="40">
        <v>135</v>
      </c>
      <c r="V48" s="40">
        <v>45</v>
      </c>
      <c r="W48" s="40">
        <v>-31.819805153394636</v>
      </c>
      <c r="X48" s="40">
        <v>31.81980515339464</v>
      </c>
      <c r="Y48" s="40">
        <v>-24.5</v>
      </c>
      <c r="Z48" s="40">
        <v>0</v>
      </c>
      <c r="AA48" s="40">
        <v>18.150000000000002</v>
      </c>
      <c r="AB48" s="40">
        <v>90</v>
      </c>
      <c r="AC48" s="40">
        <v>32</v>
      </c>
      <c r="AD48" s="40">
        <v>0</v>
      </c>
      <c r="AE48" s="40">
        <v>90</v>
      </c>
      <c r="AF48" s="40">
        <v>3</v>
      </c>
      <c r="AG48" s="44" t="s">
        <v>226</v>
      </c>
      <c r="AH48" s="40">
        <f>VLOOKUP($A48,'[5]Script-VRA-Script'!$A$12:$AF$515,27,FALSE)</f>
        <v>2.7</v>
      </c>
      <c r="AI48" s="40">
        <f>VLOOKUP($A48,'[5]Script-VRA-Script'!$A$12:$AF$515,28,FALSE)</f>
        <v>2</v>
      </c>
      <c r="AJ48" s="45">
        <f>VLOOKUP($A48,'[5]Script-VRA-Script'!$A$12:$AF$515,29,FALSE)</f>
        <v>0.11086474501108648</v>
      </c>
      <c r="AK48" s="39">
        <f t="shared" si="1"/>
        <v>500</v>
      </c>
      <c r="AL48" s="44" t="str">
        <f t="shared" si="0"/>
        <v>GI\seed5\GA-07a_R_SubCase-2.dat</v>
      </c>
    </row>
    <row r="49" spans="1:38" x14ac:dyDescent="0.25">
      <c r="A49" s="37">
        <v>92</v>
      </c>
      <c r="B49" s="38" t="s">
        <v>616</v>
      </c>
      <c r="C49" s="39"/>
      <c r="D49" s="40">
        <v>30</v>
      </c>
      <c r="E49" s="40">
        <v>100</v>
      </c>
      <c r="F49" s="41">
        <v>0.02</v>
      </c>
      <c r="G49" s="41">
        <v>0.3</v>
      </c>
      <c r="H49" s="39" t="s">
        <v>121</v>
      </c>
      <c r="I49" s="39" t="s">
        <v>122</v>
      </c>
      <c r="J49" s="39" t="s">
        <v>173</v>
      </c>
      <c r="K49" s="40">
        <v>135</v>
      </c>
      <c r="L49" s="40">
        <v>2.7</v>
      </c>
      <c r="M49" s="40">
        <v>8</v>
      </c>
      <c r="N49" s="62">
        <v>6.6357000663570004E-2</v>
      </c>
      <c r="O49" s="43">
        <v>848251</v>
      </c>
      <c r="P49" s="40">
        <v>7108.3</v>
      </c>
      <c r="Q49" s="39" t="s">
        <v>172</v>
      </c>
      <c r="R49" s="40">
        <v>135</v>
      </c>
      <c r="S49" s="39" t="s">
        <v>172</v>
      </c>
      <c r="T49" s="39" t="s">
        <v>165</v>
      </c>
      <c r="U49" s="40">
        <v>135</v>
      </c>
      <c r="V49" s="40">
        <v>45</v>
      </c>
      <c r="W49" s="40">
        <v>-31.819805153394636</v>
      </c>
      <c r="X49" s="40">
        <v>31.81980515339464</v>
      </c>
      <c r="Y49" s="40">
        <v>-24.5</v>
      </c>
      <c r="Z49" s="40">
        <v>0</v>
      </c>
      <c r="AA49" s="40">
        <v>18.150000000000002</v>
      </c>
      <c r="AB49" s="40">
        <v>90</v>
      </c>
      <c r="AC49" s="40">
        <v>32</v>
      </c>
      <c r="AD49" s="40">
        <v>0</v>
      </c>
      <c r="AE49" s="40">
        <v>90</v>
      </c>
      <c r="AF49" s="40">
        <v>3</v>
      </c>
      <c r="AG49" s="44" t="s">
        <v>617</v>
      </c>
      <c r="AH49" s="40">
        <f>VLOOKUP($A49,'[5]Script-VRA-Script'!$A$12:$AF$515,27,FALSE)</f>
        <v>2.7</v>
      </c>
      <c r="AI49" s="40">
        <f>VLOOKUP($A49,'[5]Script-VRA-Script'!$A$12:$AF$515,28,FALSE)</f>
        <v>2</v>
      </c>
      <c r="AJ49" s="45">
        <f>VLOOKUP($A49,'[5]Script-VRA-Script'!$A$12:$AF$515,29,FALSE)</f>
        <v>0.11086474501108648</v>
      </c>
      <c r="AK49" s="39">
        <f t="shared" si="1"/>
        <v>500</v>
      </c>
      <c r="AL49" s="44" t="str">
        <f t="shared" si="0"/>
        <v>GI\seed5\GA-07a_R_SubCase-3.dat</v>
      </c>
    </row>
    <row r="50" spans="1:38" x14ac:dyDescent="0.25">
      <c r="A50" s="37">
        <v>100</v>
      </c>
      <c r="B50" s="38" t="s">
        <v>227</v>
      </c>
      <c r="C50" s="39"/>
      <c r="D50" s="40">
        <v>30</v>
      </c>
      <c r="E50" s="40">
        <v>100</v>
      </c>
      <c r="F50" s="41">
        <v>0.02</v>
      </c>
      <c r="G50" s="41">
        <v>0.3</v>
      </c>
      <c r="H50" s="39" t="s">
        <v>121</v>
      </c>
      <c r="I50" s="39" t="s">
        <v>122</v>
      </c>
      <c r="J50" s="39" t="s">
        <v>181</v>
      </c>
      <c r="K50" s="40">
        <v>225</v>
      </c>
      <c r="L50" s="40">
        <v>2.7</v>
      </c>
      <c r="M50" s="40">
        <v>8</v>
      </c>
      <c r="N50" s="62">
        <v>7.2992700729927015E-2</v>
      </c>
      <c r="O50" s="43">
        <v>848251</v>
      </c>
      <c r="P50" s="40">
        <v>-29.2</v>
      </c>
      <c r="Q50" s="39" t="s">
        <v>180</v>
      </c>
      <c r="R50" s="40">
        <v>225</v>
      </c>
      <c r="S50" s="39" t="s">
        <v>180</v>
      </c>
      <c r="T50" s="39" t="s">
        <v>165</v>
      </c>
      <c r="U50" s="40">
        <v>225</v>
      </c>
      <c r="V50" s="40">
        <v>45</v>
      </c>
      <c r="W50" s="40">
        <v>-31.819805153394647</v>
      </c>
      <c r="X50" s="40">
        <v>-31.819805153394636</v>
      </c>
      <c r="Y50" s="40">
        <v>-24.5</v>
      </c>
      <c r="Z50" s="40">
        <v>0</v>
      </c>
      <c r="AA50" s="40">
        <v>18.150000000000002</v>
      </c>
      <c r="AB50" s="40">
        <v>90</v>
      </c>
      <c r="AC50" s="40">
        <v>32</v>
      </c>
      <c r="AD50" s="40">
        <v>0</v>
      </c>
      <c r="AE50" s="40">
        <v>90</v>
      </c>
      <c r="AF50" s="40">
        <v>3</v>
      </c>
      <c r="AG50" s="44" t="s">
        <v>228</v>
      </c>
      <c r="AH50" s="40">
        <f>VLOOKUP($A50,'[5]Script-VRA-Script'!$A$12:$AF$515,27,FALSE)</f>
        <v>2.7</v>
      </c>
      <c r="AI50" s="40">
        <f>VLOOKUP($A50,'[5]Script-VRA-Script'!$A$12:$AF$515,28,FALSE)</f>
        <v>2</v>
      </c>
      <c r="AJ50" s="45">
        <f>VLOOKUP($A50,'[5]Script-VRA-Script'!$A$12:$AF$515,29,FALSE)</f>
        <v>0.12195121951219513</v>
      </c>
      <c r="AK50" s="39">
        <f t="shared" si="1"/>
        <v>500</v>
      </c>
      <c r="AL50" s="44" t="str">
        <f t="shared" si="0"/>
        <v>GI\seed5\GA-07b_H_SubCase-1.dat</v>
      </c>
    </row>
    <row r="51" spans="1:38" x14ac:dyDescent="0.25">
      <c r="A51" s="37">
        <v>101</v>
      </c>
      <c r="B51" s="38" t="s">
        <v>229</v>
      </c>
      <c r="C51" s="39"/>
      <c r="D51" s="40">
        <v>30</v>
      </c>
      <c r="E51" s="40">
        <v>100</v>
      </c>
      <c r="F51" s="41">
        <v>0.02</v>
      </c>
      <c r="G51" s="41">
        <v>0.3</v>
      </c>
      <c r="H51" s="39" t="s">
        <v>121</v>
      </c>
      <c r="I51" s="39" t="s">
        <v>122</v>
      </c>
      <c r="J51" s="39" t="s">
        <v>181</v>
      </c>
      <c r="K51" s="40">
        <v>225</v>
      </c>
      <c r="L51" s="40">
        <v>2.7</v>
      </c>
      <c r="M51" s="40">
        <v>8</v>
      </c>
      <c r="N51" s="62">
        <v>6.6357000663570004E-2</v>
      </c>
      <c r="O51" s="43">
        <v>848251</v>
      </c>
      <c r="P51" s="40">
        <v>4829.1000000000004</v>
      </c>
      <c r="Q51" s="39" t="s">
        <v>180</v>
      </c>
      <c r="R51" s="40">
        <v>225</v>
      </c>
      <c r="S51" s="39" t="s">
        <v>180</v>
      </c>
      <c r="T51" s="39" t="s">
        <v>165</v>
      </c>
      <c r="U51" s="40">
        <v>225</v>
      </c>
      <c r="V51" s="40">
        <v>45</v>
      </c>
      <c r="W51" s="40">
        <v>-31.819805153394647</v>
      </c>
      <c r="X51" s="40">
        <v>-31.819805153394636</v>
      </c>
      <c r="Y51" s="40">
        <v>-24.5</v>
      </c>
      <c r="Z51" s="40">
        <v>0</v>
      </c>
      <c r="AA51" s="40">
        <v>18.150000000000002</v>
      </c>
      <c r="AB51" s="40">
        <v>90</v>
      </c>
      <c r="AC51" s="40">
        <v>32</v>
      </c>
      <c r="AD51" s="40">
        <v>0</v>
      </c>
      <c r="AE51" s="40">
        <v>90</v>
      </c>
      <c r="AF51" s="40">
        <v>3</v>
      </c>
      <c r="AG51" s="44" t="s">
        <v>230</v>
      </c>
      <c r="AH51" s="40">
        <f>VLOOKUP($A51,'[5]Script-VRA-Script'!$A$12:$AF$515,27,FALSE)</f>
        <v>2.7</v>
      </c>
      <c r="AI51" s="40">
        <f>VLOOKUP($A51,'[5]Script-VRA-Script'!$A$12:$AF$515,28,FALSE)</f>
        <v>2</v>
      </c>
      <c r="AJ51" s="45">
        <f>VLOOKUP($A51,'[5]Script-VRA-Script'!$A$12:$AF$515,29,FALSE)</f>
        <v>0.11086474501108648</v>
      </c>
      <c r="AK51" s="39">
        <f t="shared" si="1"/>
        <v>500</v>
      </c>
      <c r="AL51" s="44" t="str">
        <f t="shared" si="0"/>
        <v>GI\seed5\GA-07b_R_SubCase-1.dat</v>
      </c>
    </row>
    <row r="52" spans="1:38" x14ac:dyDescent="0.25">
      <c r="A52" s="37">
        <v>101</v>
      </c>
      <c r="B52" s="38" t="s">
        <v>231</v>
      </c>
      <c r="C52" s="39"/>
      <c r="D52" s="40">
        <v>30</v>
      </c>
      <c r="E52" s="40">
        <v>100</v>
      </c>
      <c r="F52" s="41">
        <v>0.02</v>
      </c>
      <c r="G52" s="41">
        <v>0.3</v>
      </c>
      <c r="H52" s="39" t="s">
        <v>121</v>
      </c>
      <c r="I52" s="39" t="s">
        <v>122</v>
      </c>
      <c r="J52" s="39" t="s">
        <v>181</v>
      </c>
      <c r="K52" s="40">
        <v>225</v>
      </c>
      <c r="L52" s="40">
        <v>2.7</v>
      </c>
      <c r="M52" s="40">
        <v>8</v>
      </c>
      <c r="N52" s="62">
        <v>6.6357000663570004E-2</v>
      </c>
      <c r="O52" s="43">
        <v>848251</v>
      </c>
      <c r="P52" s="40">
        <v>6958.3</v>
      </c>
      <c r="Q52" s="39" t="s">
        <v>180</v>
      </c>
      <c r="R52" s="40">
        <v>225</v>
      </c>
      <c r="S52" s="39" t="s">
        <v>180</v>
      </c>
      <c r="T52" s="39" t="s">
        <v>165</v>
      </c>
      <c r="U52" s="40">
        <v>225</v>
      </c>
      <c r="V52" s="40">
        <v>45</v>
      </c>
      <c r="W52" s="40">
        <v>-31.819805153394647</v>
      </c>
      <c r="X52" s="40">
        <v>-31.819805153394636</v>
      </c>
      <c r="Y52" s="40">
        <v>-24.5</v>
      </c>
      <c r="Z52" s="40">
        <v>0</v>
      </c>
      <c r="AA52" s="40">
        <v>18.150000000000002</v>
      </c>
      <c r="AB52" s="40">
        <v>90</v>
      </c>
      <c r="AC52" s="40">
        <v>32</v>
      </c>
      <c r="AD52" s="40">
        <v>0</v>
      </c>
      <c r="AE52" s="40">
        <v>90</v>
      </c>
      <c r="AF52" s="40">
        <v>3</v>
      </c>
      <c r="AG52" s="44" t="s">
        <v>232</v>
      </c>
      <c r="AH52" s="40">
        <f>VLOOKUP($A52,'[5]Script-VRA-Script'!$A$12:$AF$515,27,FALSE)</f>
        <v>2.7</v>
      </c>
      <c r="AI52" s="40">
        <f>VLOOKUP($A52,'[5]Script-VRA-Script'!$A$12:$AF$515,28,FALSE)</f>
        <v>2</v>
      </c>
      <c r="AJ52" s="45">
        <f>VLOOKUP($A52,'[5]Script-VRA-Script'!$A$12:$AF$515,29,FALSE)</f>
        <v>0.11086474501108648</v>
      </c>
      <c r="AK52" s="39">
        <f t="shared" si="1"/>
        <v>500</v>
      </c>
      <c r="AL52" s="44" t="str">
        <f t="shared" si="0"/>
        <v>GI\seed5\GA-07b_R_SubCase-2.dat</v>
      </c>
    </row>
    <row r="53" spans="1:38" x14ac:dyDescent="0.25">
      <c r="A53" s="37">
        <v>101</v>
      </c>
      <c r="B53" s="38" t="s">
        <v>618</v>
      </c>
      <c r="C53" s="39"/>
      <c r="D53" s="40">
        <v>30</v>
      </c>
      <c r="E53" s="40">
        <v>100</v>
      </c>
      <c r="F53" s="41">
        <v>0.02</v>
      </c>
      <c r="G53" s="41">
        <v>0.3</v>
      </c>
      <c r="H53" s="39" t="s">
        <v>121</v>
      </c>
      <c r="I53" s="39" t="s">
        <v>122</v>
      </c>
      <c r="J53" s="39" t="s">
        <v>181</v>
      </c>
      <c r="K53" s="40">
        <v>225</v>
      </c>
      <c r="L53" s="40">
        <v>2.7</v>
      </c>
      <c r="M53" s="40">
        <v>8</v>
      </c>
      <c r="N53" s="62">
        <v>6.6357000663570004E-2</v>
      </c>
      <c r="O53" s="43">
        <v>848251</v>
      </c>
      <c r="P53" s="40">
        <v>7108.4000000000005</v>
      </c>
      <c r="Q53" s="39" t="s">
        <v>180</v>
      </c>
      <c r="R53" s="40">
        <v>225</v>
      </c>
      <c r="S53" s="39" t="s">
        <v>180</v>
      </c>
      <c r="T53" s="39" t="s">
        <v>165</v>
      </c>
      <c r="U53" s="40">
        <v>225</v>
      </c>
      <c r="V53" s="40">
        <v>45</v>
      </c>
      <c r="W53" s="40">
        <v>-31.819805153394647</v>
      </c>
      <c r="X53" s="40">
        <v>-31.819805153394636</v>
      </c>
      <c r="Y53" s="40">
        <v>-24.5</v>
      </c>
      <c r="Z53" s="40">
        <v>0</v>
      </c>
      <c r="AA53" s="40">
        <v>18.150000000000002</v>
      </c>
      <c r="AB53" s="40">
        <v>90</v>
      </c>
      <c r="AC53" s="40">
        <v>32</v>
      </c>
      <c r="AD53" s="40">
        <v>0</v>
      </c>
      <c r="AE53" s="40">
        <v>90</v>
      </c>
      <c r="AF53" s="40">
        <v>3</v>
      </c>
      <c r="AG53" s="44" t="s">
        <v>619</v>
      </c>
      <c r="AH53" s="40">
        <f>VLOOKUP($A53,'[5]Script-VRA-Script'!$A$12:$AF$515,27,FALSE)</f>
        <v>2.7</v>
      </c>
      <c r="AI53" s="40">
        <f>VLOOKUP($A53,'[5]Script-VRA-Script'!$A$12:$AF$515,28,FALSE)</f>
        <v>2</v>
      </c>
      <c r="AJ53" s="45">
        <f>VLOOKUP($A53,'[5]Script-VRA-Script'!$A$12:$AF$515,29,FALSE)</f>
        <v>0.11086474501108648</v>
      </c>
      <c r="AK53" s="39">
        <f t="shared" si="1"/>
        <v>500</v>
      </c>
      <c r="AL53" s="44" t="str">
        <f t="shared" si="0"/>
        <v>GI\seed5\GA-07b_R_SubCase-3.dat</v>
      </c>
    </row>
    <row r="54" spans="1:38" x14ac:dyDescent="0.25">
      <c r="A54" s="37">
        <v>109</v>
      </c>
      <c r="B54" s="38" t="s">
        <v>233</v>
      </c>
      <c r="C54" s="39"/>
      <c r="D54" s="40">
        <v>30</v>
      </c>
      <c r="E54" s="40">
        <v>100</v>
      </c>
      <c r="F54" s="41">
        <v>0.02</v>
      </c>
      <c r="G54" s="41">
        <v>0.3</v>
      </c>
      <c r="H54" s="39" t="s">
        <v>121</v>
      </c>
      <c r="I54" s="39" t="s">
        <v>122</v>
      </c>
      <c r="J54" s="39" t="s">
        <v>154</v>
      </c>
      <c r="K54" s="40">
        <v>315</v>
      </c>
      <c r="L54" s="40">
        <v>2.7</v>
      </c>
      <c r="M54" s="40">
        <v>8</v>
      </c>
      <c r="N54" s="62">
        <v>7.2992700729927015E-2</v>
      </c>
      <c r="O54" s="43">
        <v>848251</v>
      </c>
      <c r="P54" s="40">
        <v>-26.2</v>
      </c>
      <c r="Q54" s="39" t="s">
        <v>153</v>
      </c>
      <c r="R54" s="40">
        <v>315</v>
      </c>
      <c r="S54" s="39" t="s">
        <v>153</v>
      </c>
      <c r="T54" s="39" t="s">
        <v>165</v>
      </c>
      <c r="U54" s="40">
        <v>315</v>
      </c>
      <c r="V54" s="40">
        <v>45</v>
      </c>
      <c r="W54" s="40">
        <v>31.819805153394629</v>
      </c>
      <c r="X54" s="40">
        <v>-31.819805153394647</v>
      </c>
      <c r="Y54" s="40">
        <v>-24.5</v>
      </c>
      <c r="Z54" s="40">
        <v>0</v>
      </c>
      <c r="AA54" s="40">
        <v>18.150000000000002</v>
      </c>
      <c r="AB54" s="40">
        <v>90</v>
      </c>
      <c r="AC54" s="40">
        <v>32</v>
      </c>
      <c r="AD54" s="40">
        <v>0</v>
      </c>
      <c r="AE54" s="40">
        <v>90</v>
      </c>
      <c r="AF54" s="40">
        <v>3</v>
      </c>
      <c r="AG54" s="44" t="s">
        <v>234</v>
      </c>
      <c r="AH54" s="40">
        <f>VLOOKUP($A54,'[5]Script-VRA-Script'!$A$12:$AF$515,27,FALSE)</f>
        <v>2.7</v>
      </c>
      <c r="AI54" s="40">
        <f>VLOOKUP($A54,'[5]Script-VRA-Script'!$A$12:$AF$515,28,FALSE)</f>
        <v>2</v>
      </c>
      <c r="AJ54" s="45">
        <f>VLOOKUP($A54,'[5]Script-VRA-Script'!$A$12:$AF$515,29,FALSE)</f>
        <v>0.12195121951219513</v>
      </c>
      <c r="AK54" s="39">
        <f t="shared" si="1"/>
        <v>500</v>
      </c>
      <c r="AL54" s="44" t="str">
        <f t="shared" si="0"/>
        <v>GI\seed5\GA-07c_H_SubCase-1.dat</v>
      </c>
    </row>
    <row r="55" spans="1:38" x14ac:dyDescent="0.25">
      <c r="A55" s="37">
        <v>109</v>
      </c>
      <c r="B55" s="38" t="s">
        <v>620</v>
      </c>
      <c r="C55" s="39"/>
      <c r="D55" s="40">
        <v>30</v>
      </c>
      <c r="E55" s="40">
        <v>100</v>
      </c>
      <c r="F55" s="41">
        <v>0.02</v>
      </c>
      <c r="G55" s="41">
        <v>0.3</v>
      </c>
      <c r="H55" s="39" t="s">
        <v>121</v>
      </c>
      <c r="I55" s="39" t="s">
        <v>122</v>
      </c>
      <c r="J55" s="39" t="s">
        <v>154</v>
      </c>
      <c r="K55" s="40">
        <v>315</v>
      </c>
      <c r="L55" s="40">
        <v>2.7</v>
      </c>
      <c r="M55" s="40">
        <v>8</v>
      </c>
      <c r="N55" s="62">
        <v>7.2992700729927015E-2</v>
      </c>
      <c r="O55" s="43">
        <v>848251</v>
      </c>
      <c r="P55" s="40">
        <v>10020.800000000001</v>
      </c>
      <c r="Q55" s="39" t="s">
        <v>153</v>
      </c>
      <c r="R55" s="40">
        <v>315</v>
      </c>
      <c r="S55" s="39" t="s">
        <v>153</v>
      </c>
      <c r="T55" s="39" t="s">
        <v>165</v>
      </c>
      <c r="U55" s="40">
        <v>315</v>
      </c>
      <c r="V55" s="40">
        <v>45</v>
      </c>
      <c r="W55" s="40">
        <v>31.819805153394629</v>
      </c>
      <c r="X55" s="40">
        <v>-31.819805153394647</v>
      </c>
      <c r="Y55" s="40">
        <v>-24.5</v>
      </c>
      <c r="Z55" s="40">
        <v>0</v>
      </c>
      <c r="AA55" s="40">
        <v>18.150000000000002</v>
      </c>
      <c r="AB55" s="40">
        <v>90</v>
      </c>
      <c r="AC55" s="40">
        <v>32</v>
      </c>
      <c r="AD55" s="40">
        <v>0</v>
      </c>
      <c r="AE55" s="40">
        <v>90</v>
      </c>
      <c r="AF55" s="40">
        <v>3</v>
      </c>
      <c r="AG55" s="44" t="s">
        <v>621</v>
      </c>
      <c r="AH55" s="40">
        <f>VLOOKUP($A55,'[5]Script-VRA-Script'!$A$12:$AF$515,27,FALSE)</f>
        <v>2.7</v>
      </c>
      <c r="AI55" s="40">
        <f>VLOOKUP($A55,'[5]Script-VRA-Script'!$A$12:$AF$515,28,FALSE)</f>
        <v>2</v>
      </c>
      <c r="AJ55" s="45">
        <f>VLOOKUP($A55,'[5]Script-VRA-Script'!$A$12:$AF$515,29,FALSE)</f>
        <v>0.12195121951219513</v>
      </c>
      <c r="AK55" s="39">
        <f>AK54</f>
        <v>500</v>
      </c>
      <c r="AL55" s="44" t="str">
        <f t="shared" si="0"/>
        <v>GI\seed5\GA-07c_H_SubCase-2.dat</v>
      </c>
    </row>
    <row r="56" spans="1:38" x14ac:dyDescent="0.25">
      <c r="A56" s="37">
        <v>110</v>
      </c>
      <c r="B56" s="38" t="s">
        <v>235</v>
      </c>
      <c r="C56" s="39"/>
      <c r="D56" s="40">
        <v>30</v>
      </c>
      <c r="E56" s="40">
        <v>100</v>
      </c>
      <c r="F56" s="41">
        <v>0.02</v>
      </c>
      <c r="G56" s="41">
        <v>0.3</v>
      </c>
      <c r="H56" s="39" t="s">
        <v>121</v>
      </c>
      <c r="I56" s="39" t="s">
        <v>122</v>
      </c>
      <c r="J56" s="39" t="s">
        <v>154</v>
      </c>
      <c r="K56" s="40">
        <v>315</v>
      </c>
      <c r="L56" s="40">
        <v>2.7</v>
      </c>
      <c r="M56" s="40">
        <v>8</v>
      </c>
      <c r="N56" s="62">
        <v>6.6357000663570004E-2</v>
      </c>
      <c r="O56" s="43">
        <v>848251</v>
      </c>
      <c r="P56" s="40">
        <v>4828.9000000000005</v>
      </c>
      <c r="Q56" s="39" t="s">
        <v>153</v>
      </c>
      <c r="R56" s="40">
        <v>315</v>
      </c>
      <c r="S56" s="39" t="s">
        <v>153</v>
      </c>
      <c r="T56" s="39" t="s">
        <v>165</v>
      </c>
      <c r="U56" s="40">
        <v>315</v>
      </c>
      <c r="V56" s="40">
        <v>45</v>
      </c>
      <c r="W56" s="40">
        <v>31.819805153394629</v>
      </c>
      <c r="X56" s="40">
        <v>-31.819805153394647</v>
      </c>
      <c r="Y56" s="40">
        <v>-24.5</v>
      </c>
      <c r="Z56" s="40">
        <v>0</v>
      </c>
      <c r="AA56" s="40">
        <v>18.150000000000002</v>
      </c>
      <c r="AB56" s="40">
        <v>90</v>
      </c>
      <c r="AC56" s="40">
        <v>32</v>
      </c>
      <c r="AD56" s="40">
        <v>0</v>
      </c>
      <c r="AE56" s="40">
        <v>90</v>
      </c>
      <c r="AF56" s="40">
        <v>3</v>
      </c>
      <c r="AG56" s="44" t="s">
        <v>236</v>
      </c>
      <c r="AH56" s="40">
        <f>VLOOKUP($A56,'[5]Script-VRA-Script'!$A$12:$AF$515,27,FALSE)</f>
        <v>2.7</v>
      </c>
      <c r="AI56" s="40">
        <f>VLOOKUP($A56,'[5]Script-VRA-Script'!$A$12:$AF$515,28,FALSE)</f>
        <v>2</v>
      </c>
      <c r="AJ56" s="45">
        <f>VLOOKUP($A56,'[5]Script-VRA-Script'!$A$12:$AF$515,29,FALSE)</f>
        <v>0.11086474501108648</v>
      </c>
      <c r="AK56" s="39">
        <f t="shared" si="1"/>
        <v>500</v>
      </c>
      <c r="AL56" s="44" t="str">
        <f t="shared" si="0"/>
        <v>GI\seed5\GA-07c_R_SubCase-1.dat</v>
      </c>
    </row>
    <row r="57" spans="1:38" x14ac:dyDescent="0.25">
      <c r="A57" s="37">
        <v>110</v>
      </c>
      <c r="B57" s="38" t="s">
        <v>237</v>
      </c>
      <c r="C57" s="39"/>
      <c r="D57" s="40">
        <v>30</v>
      </c>
      <c r="E57" s="40">
        <v>100</v>
      </c>
      <c r="F57" s="41">
        <v>0.02</v>
      </c>
      <c r="G57" s="41">
        <v>0.3</v>
      </c>
      <c r="H57" s="39" t="s">
        <v>121</v>
      </c>
      <c r="I57" s="39" t="s">
        <v>122</v>
      </c>
      <c r="J57" s="39" t="s">
        <v>154</v>
      </c>
      <c r="K57" s="40">
        <v>315</v>
      </c>
      <c r="L57" s="40">
        <v>2.7</v>
      </c>
      <c r="M57" s="40">
        <v>8</v>
      </c>
      <c r="N57" s="62">
        <v>6.6357000663570004E-2</v>
      </c>
      <c r="O57" s="43">
        <v>848251</v>
      </c>
      <c r="P57" s="40">
        <v>6958.1</v>
      </c>
      <c r="Q57" s="39" t="s">
        <v>153</v>
      </c>
      <c r="R57" s="40">
        <v>315</v>
      </c>
      <c r="S57" s="39" t="s">
        <v>153</v>
      </c>
      <c r="T57" s="39" t="s">
        <v>165</v>
      </c>
      <c r="U57" s="40">
        <v>315</v>
      </c>
      <c r="V57" s="40">
        <v>45</v>
      </c>
      <c r="W57" s="40">
        <v>31.819805153394629</v>
      </c>
      <c r="X57" s="40">
        <v>-31.819805153394647</v>
      </c>
      <c r="Y57" s="40">
        <v>-24.5</v>
      </c>
      <c r="Z57" s="40">
        <v>0</v>
      </c>
      <c r="AA57" s="40">
        <v>18.150000000000002</v>
      </c>
      <c r="AB57" s="40">
        <v>90</v>
      </c>
      <c r="AC57" s="40">
        <v>32</v>
      </c>
      <c r="AD57" s="40">
        <v>0</v>
      </c>
      <c r="AE57" s="40">
        <v>90</v>
      </c>
      <c r="AF57" s="40">
        <v>3</v>
      </c>
      <c r="AG57" s="44" t="s">
        <v>238</v>
      </c>
      <c r="AH57" s="40">
        <f>VLOOKUP($A57,'[5]Script-VRA-Script'!$A$12:$AF$515,27,FALSE)</f>
        <v>2.7</v>
      </c>
      <c r="AI57" s="40">
        <f>VLOOKUP($A57,'[5]Script-VRA-Script'!$A$12:$AF$515,28,FALSE)</f>
        <v>2</v>
      </c>
      <c r="AJ57" s="45">
        <f>VLOOKUP($A57,'[5]Script-VRA-Script'!$A$12:$AF$515,29,FALSE)</f>
        <v>0.11086474501108648</v>
      </c>
      <c r="AK57" s="39">
        <f t="shared" si="1"/>
        <v>500</v>
      </c>
      <c r="AL57" s="44" t="str">
        <f t="shared" si="0"/>
        <v>GI\seed5\GA-07c_R_SubCase-2.dat</v>
      </c>
    </row>
    <row r="58" spans="1:38" x14ac:dyDescent="0.25">
      <c r="A58" s="37">
        <v>110</v>
      </c>
      <c r="B58" s="38" t="s">
        <v>622</v>
      </c>
      <c r="C58" s="39"/>
      <c r="D58" s="40">
        <v>30</v>
      </c>
      <c r="E58" s="40">
        <v>100</v>
      </c>
      <c r="F58" s="41">
        <v>0.02</v>
      </c>
      <c r="G58" s="41">
        <v>0.3</v>
      </c>
      <c r="H58" s="39" t="s">
        <v>121</v>
      </c>
      <c r="I58" s="39" t="s">
        <v>122</v>
      </c>
      <c r="J58" s="39" t="s">
        <v>154</v>
      </c>
      <c r="K58" s="40">
        <v>315</v>
      </c>
      <c r="L58" s="40">
        <v>2.7</v>
      </c>
      <c r="M58" s="40">
        <v>8</v>
      </c>
      <c r="N58" s="62">
        <v>6.6357000663570004E-2</v>
      </c>
      <c r="O58" s="43">
        <v>848251</v>
      </c>
      <c r="P58" s="40">
        <v>7099.1</v>
      </c>
      <c r="Q58" s="39" t="s">
        <v>153</v>
      </c>
      <c r="R58" s="40">
        <v>315</v>
      </c>
      <c r="S58" s="39" t="s">
        <v>153</v>
      </c>
      <c r="T58" s="39" t="s">
        <v>165</v>
      </c>
      <c r="U58" s="40">
        <v>315</v>
      </c>
      <c r="V58" s="40">
        <v>45</v>
      </c>
      <c r="W58" s="40">
        <v>31.819805153394629</v>
      </c>
      <c r="X58" s="40">
        <v>-31.819805153394647</v>
      </c>
      <c r="Y58" s="40">
        <v>-24.5</v>
      </c>
      <c r="Z58" s="40">
        <v>0</v>
      </c>
      <c r="AA58" s="40">
        <v>18.150000000000002</v>
      </c>
      <c r="AB58" s="40">
        <v>90</v>
      </c>
      <c r="AC58" s="40">
        <v>32</v>
      </c>
      <c r="AD58" s="40">
        <v>0</v>
      </c>
      <c r="AE58" s="40">
        <v>90</v>
      </c>
      <c r="AF58" s="40">
        <v>3</v>
      </c>
      <c r="AG58" s="44" t="s">
        <v>623</v>
      </c>
      <c r="AH58" s="40">
        <f>VLOOKUP($A58,'[5]Script-VRA-Script'!$A$12:$AF$515,27,FALSE)</f>
        <v>2.7</v>
      </c>
      <c r="AI58" s="40">
        <f>VLOOKUP($A58,'[5]Script-VRA-Script'!$A$12:$AF$515,28,FALSE)</f>
        <v>2</v>
      </c>
      <c r="AJ58" s="45">
        <f>VLOOKUP($A58,'[5]Script-VRA-Script'!$A$12:$AF$515,29,FALSE)</f>
        <v>0.11086474501108648</v>
      </c>
      <c r="AK58" s="39">
        <f t="shared" si="1"/>
        <v>500</v>
      </c>
      <c r="AL58" s="44" t="str">
        <f t="shared" si="0"/>
        <v>GI\seed5\GA-07c_R_SubCase-3.dat</v>
      </c>
    </row>
    <row r="59" spans="1:38" x14ac:dyDescent="0.25">
      <c r="A59" s="37">
        <v>118</v>
      </c>
      <c r="B59" s="38" t="s">
        <v>239</v>
      </c>
      <c r="C59" s="39"/>
      <c r="D59" s="40">
        <v>30</v>
      </c>
      <c r="E59" s="40">
        <v>100</v>
      </c>
      <c r="F59" s="41">
        <v>0.02</v>
      </c>
      <c r="G59" s="41">
        <v>0.3</v>
      </c>
      <c r="H59" s="39" t="s">
        <v>121</v>
      </c>
      <c r="I59" s="39" t="s">
        <v>122</v>
      </c>
      <c r="J59" s="39" t="s">
        <v>164</v>
      </c>
      <c r="K59" s="40">
        <v>45</v>
      </c>
      <c r="L59" s="40">
        <v>2.7</v>
      </c>
      <c r="M59" s="40">
        <v>8</v>
      </c>
      <c r="N59" s="62">
        <v>7.2992700729927015E-2</v>
      </c>
      <c r="O59" s="43">
        <v>848251</v>
      </c>
      <c r="P59" s="40">
        <v>-26.2</v>
      </c>
      <c r="Q59" s="39" t="s">
        <v>163</v>
      </c>
      <c r="R59" s="40">
        <v>45</v>
      </c>
      <c r="S59" s="39" t="s">
        <v>163</v>
      </c>
      <c r="T59" s="39" t="s">
        <v>165</v>
      </c>
      <c r="U59" s="40">
        <v>45</v>
      </c>
      <c r="V59" s="40">
        <v>45</v>
      </c>
      <c r="W59" s="40">
        <v>31.81980515339464</v>
      </c>
      <c r="X59" s="40">
        <v>31.819805153394636</v>
      </c>
      <c r="Y59" s="40">
        <v>-24.5</v>
      </c>
      <c r="Z59" s="40">
        <v>0</v>
      </c>
      <c r="AA59" s="40">
        <v>18.150000000000002</v>
      </c>
      <c r="AB59" s="40">
        <v>90</v>
      </c>
      <c r="AC59" s="40">
        <v>32</v>
      </c>
      <c r="AD59" s="40">
        <v>0</v>
      </c>
      <c r="AE59" s="40">
        <v>90</v>
      </c>
      <c r="AF59" s="40">
        <v>3</v>
      </c>
      <c r="AG59" s="44" t="s">
        <v>240</v>
      </c>
      <c r="AH59" s="40">
        <f>VLOOKUP($A59,'[5]Script-VRA-Script'!$A$12:$AF$515,27,FALSE)</f>
        <v>2.7</v>
      </c>
      <c r="AI59" s="40">
        <f>VLOOKUP($A59,'[5]Script-VRA-Script'!$A$12:$AF$515,28,FALSE)</f>
        <v>2</v>
      </c>
      <c r="AJ59" s="45">
        <f>VLOOKUP($A59,'[5]Script-VRA-Script'!$A$12:$AF$515,29,FALSE)</f>
        <v>0.12195121951219513</v>
      </c>
      <c r="AK59" s="39">
        <f t="shared" si="1"/>
        <v>500</v>
      </c>
      <c r="AL59" s="44" t="str">
        <f t="shared" si="0"/>
        <v>GI\seed5\GA-07d_H_SubCase-1.dat</v>
      </c>
    </row>
    <row r="60" spans="1:38" x14ac:dyDescent="0.25">
      <c r="A60" s="37">
        <v>118</v>
      </c>
      <c r="B60" s="38" t="s">
        <v>624</v>
      </c>
      <c r="C60" s="39"/>
      <c r="D60" s="40">
        <v>30</v>
      </c>
      <c r="E60" s="40">
        <v>100</v>
      </c>
      <c r="F60" s="41">
        <v>0.02</v>
      </c>
      <c r="G60" s="41">
        <v>0.3</v>
      </c>
      <c r="H60" s="39" t="s">
        <v>121</v>
      </c>
      <c r="I60" s="39" t="s">
        <v>122</v>
      </c>
      <c r="J60" s="39" t="s">
        <v>164</v>
      </c>
      <c r="K60" s="40">
        <v>45</v>
      </c>
      <c r="L60" s="40">
        <v>2.7</v>
      </c>
      <c r="M60" s="40">
        <v>8</v>
      </c>
      <c r="N60" s="62">
        <v>7.2992700729927015E-2</v>
      </c>
      <c r="O60" s="43">
        <v>848251</v>
      </c>
      <c r="P60" s="40">
        <v>10020.800000000001</v>
      </c>
      <c r="Q60" s="39" t="s">
        <v>163</v>
      </c>
      <c r="R60" s="40">
        <v>45</v>
      </c>
      <c r="S60" s="39" t="s">
        <v>163</v>
      </c>
      <c r="T60" s="39" t="s">
        <v>165</v>
      </c>
      <c r="U60" s="40">
        <v>45</v>
      </c>
      <c r="V60" s="40">
        <v>45</v>
      </c>
      <c r="W60" s="40">
        <v>31.81980515339464</v>
      </c>
      <c r="X60" s="40">
        <v>31.819805153394636</v>
      </c>
      <c r="Y60" s="40">
        <v>-24.5</v>
      </c>
      <c r="Z60" s="40">
        <v>0</v>
      </c>
      <c r="AA60" s="40">
        <v>18.150000000000002</v>
      </c>
      <c r="AB60" s="40">
        <v>90</v>
      </c>
      <c r="AC60" s="40">
        <v>32</v>
      </c>
      <c r="AD60" s="40">
        <v>0</v>
      </c>
      <c r="AE60" s="40">
        <v>90</v>
      </c>
      <c r="AF60" s="40">
        <v>3</v>
      </c>
      <c r="AG60" s="44" t="s">
        <v>625</v>
      </c>
      <c r="AH60" s="40">
        <f>VLOOKUP($A60,'[5]Script-VRA-Script'!$A$12:$AF$515,27,FALSE)</f>
        <v>2.7</v>
      </c>
      <c r="AI60" s="40">
        <f>VLOOKUP($A60,'[5]Script-VRA-Script'!$A$12:$AF$515,28,FALSE)</f>
        <v>2</v>
      </c>
      <c r="AJ60" s="45">
        <f>VLOOKUP($A60,'[5]Script-VRA-Script'!$A$12:$AF$515,29,FALSE)</f>
        <v>0.12195121951219513</v>
      </c>
      <c r="AK60" s="39">
        <f t="shared" si="1"/>
        <v>500</v>
      </c>
      <c r="AL60" s="44" t="str">
        <f t="shared" si="0"/>
        <v>GI\seed5\GA-07d_H_SubCase-2.dat</v>
      </c>
    </row>
    <row r="61" spans="1:38" x14ac:dyDescent="0.25">
      <c r="A61" s="37">
        <v>119</v>
      </c>
      <c r="B61" s="38" t="s">
        <v>241</v>
      </c>
      <c r="C61" s="39"/>
      <c r="D61" s="40">
        <v>30</v>
      </c>
      <c r="E61" s="40">
        <v>100</v>
      </c>
      <c r="F61" s="41">
        <v>0.02</v>
      </c>
      <c r="G61" s="41">
        <v>0.3</v>
      </c>
      <c r="H61" s="39" t="s">
        <v>121</v>
      </c>
      <c r="I61" s="39" t="s">
        <v>122</v>
      </c>
      <c r="J61" s="39" t="s">
        <v>164</v>
      </c>
      <c r="K61" s="40">
        <v>45</v>
      </c>
      <c r="L61" s="40">
        <v>2.7</v>
      </c>
      <c r="M61" s="40">
        <v>8</v>
      </c>
      <c r="N61" s="62">
        <v>6.6357000663570004E-2</v>
      </c>
      <c r="O61" s="43">
        <v>848251</v>
      </c>
      <c r="P61" s="40">
        <v>4828.9000000000005</v>
      </c>
      <c r="Q61" s="39" t="s">
        <v>163</v>
      </c>
      <c r="R61" s="40">
        <v>45</v>
      </c>
      <c r="S61" s="39" t="s">
        <v>163</v>
      </c>
      <c r="T61" s="39" t="s">
        <v>165</v>
      </c>
      <c r="U61" s="40">
        <v>45</v>
      </c>
      <c r="V61" s="40">
        <v>45</v>
      </c>
      <c r="W61" s="40">
        <v>31.81980515339464</v>
      </c>
      <c r="X61" s="40">
        <v>31.819805153394636</v>
      </c>
      <c r="Y61" s="40">
        <v>-24.5</v>
      </c>
      <c r="Z61" s="40">
        <v>0</v>
      </c>
      <c r="AA61" s="40">
        <v>18.150000000000002</v>
      </c>
      <c r="AB61" s="40">
        <v>90</v>
      </c>
      <c r="AC61" s="40">
        <v>32</v>
      </c>
      <c r="AD61" s="40">
        <v>0</v>
      </c>
      <c r="AE61" s="40">
        <v>90</v>
      </c>
      <c r="AF61" s="40">
        <v>3</v>
      </c>
      <c r="AG61" s="44" t="s">
        <v>242</v>
      </c>
      <c r="AH61" s="40">
        <f>VLOOKUP($A61,'[5]Script-VRA-Script'!$A$12:$AF$515,27,FALSE)</f>
        <v>2.7</v>
      </c>
      <c r="AI61" s="40">
        <f>VLOOKUP($A61,'[5]Script-VRA-Script'!$A$12:$AF$515,28,FALSE)</f>
        <v>2</v>
      </c>
      <c r="AJ61" s="45">
        <f>VLOOKUP($A61,'[5]Script-VRA-Script'!$A$12:$AF$515,29,FALSE)</f>
        <v>0.11086474501108648</v>
      </c>
      <c r="AK61" s="39">
        <f t="shared" si="1"/>
        <v>500</v>
      </c>
      <c r="AL61" s="44" t="str">
        <f t="shared" si="0"/>
        <v>GI\seed5\GA-07d_R_SubCase-1.dat</v>
      </c>
    </row>
    <row r="62" spans="1:38" x14ac:dyDescent="0.25">
      <c r="A62" s="37">
        <v>119</v>
      </c>
      <c r="B62" s="38" t="s">
        <v>243</v>
      </c>
      <c r="C62" s="39"/>
      <c r="D62" s="40">
        <v>30</v>
      </c>
      <c r="E62" s="40">
        <v>100</v>
      </c>
      <c r="F62" s="41">
        <v>0.02</v>
      </c>
      <c r="G62" s="41">
        <v>0.3</v>
      </c>
      <c r="H62" s="39" t="s">
        <v>121</v>
      </c>
      <c r="I62" s="39" t="s">
        <v>122</v>
      </c>
      <c r="J62" s="39" t="s">
        <v>164</v>
      </c>
      <c r="K62" s="40">
        <v>45</v>
      </c>
      <c r="L62" s="40">
        <v>2.7</v>
      </c>
      <c r="M62" s="40">
        <v>8</v>
      </c>
      <c r="N62" s="62">
        <v>6.6357000663570004E-2</v>
      </c>
      <c r="O62" s="43">
        <v>848251</v>
      </c>
      <c r="P62" s="40">
        <v>6958.1</v>
      </c>
      <c r="Q62" s="39" t="s">
        <v>163</v>
      </c>
      <c r="R62" s="40">
        <v>45</v>
      </c>
      <c r="S62" s="39" t="s">
        <v>163</v>
      </c>
      <c r="T62" s="39" t="s">
        <v>165</v>
      </c>
      <c r="U62" s="40">
        <v>45</v>
      </c>
      <c r="V62" s="40">
        <v>45</v>
      </c>
      <c r="W62" s="40">
        <v>31.81980515339464</v>
      </c>
      <c r="X62" s="40">
        <v>31.819805153394636</v>
      </c>
      <c r="Y62" s="40">
        <v>-24.5</v>
      </c>
      <c r="Z62" s="40">
        <v>0</v>
      </c>
      <c r="AA62" s="40">
        <v>18.150000000000002</v>
      </c>
      <c r="AB62" s="40">
        <v>90</v>
      </c>
      <c r="AC62" s="40">
        <v>32</v>
      </c>
      <c r="AD62" s="40">
        <v>0</v>
      </c>
      <c r="AE62" s="40">
        <v>90</v>
      </c>
      <c r="AF62" s="40">
        <v>3</v>
      </c>
      <c r="AG62" s="44" t="s">
        <v>244</v>
      </c>
      <c r="AH62" s="40">
        <f>VLOOKUP($A62,'[5]Script-VRA-Script'!$A$12:$AF$515,27,FALSE)</f>
        <v>2.7</v>
      </c>
      <c r="AI62" s="40">
        <f>VLOOKUP($A62,'[5]Script-VRA-Script'!$A$12:$AF$515,28,FALSE)</f>
        <v>2</v>
      </c>
      <c r="AJ62" s="45">
        <f>VLOOKUP($A62,'[5]Script-VRA-Script'!$A$12:$AF$515,29,FALSE)</f>
        <v>0.11086474501108648</v>
      </c>
      <c r="AK62" s="39">
        <f t="shared" si="1"/>
        <v>500</v>
      </c>
      <c r="AL62" s="44" t="str">
        <f t="shared" si="0"/>
        <v>GI\seed5\GA-07d_R_SubCase-2.dat</v>
      </c>
    </row>
    <row r="63" spans="1:38" x14ac:dyDescent="0.25">
      <c r="A63" s="37">
        <v>119</v>
      </c>
      <c r="B63" s="38" t="s">
        <v>626</v>
      </c>
      <c r="C63" s="39"/>
      <c r="D63" s="40">
        <v>30</v>
      </c>
      <c r="E63" s="40">
        <v>100</v>
      </c>
      <c r="F63" s="41">
        <v>0.02</v>
      </c>
      <c r="G63" s="41">
        <v>0.3</v>
      </c>
      <c r="H63" s="39" t="s">
        <v>121</v>
      </c>
      <c r="I63" s="39" t="s">
        <v>122</v>
      </c>
      <c r="J63" s="39" t="s">
        <v>164</v>
      </c>
      <c r="K63" s="40">
        <v>45</v>
      </c>
      <c r="L63" s="40">
        <v>2.7</v>
      </c>
      <c r="M63" s="40">
        <v>8</v>
      </c>
      <c r="N63" s="62">
        <v>6.6357000663570004E-2</v>
      </c>
      <c r="O63" s="43">
        <v>848251</v>
      </c>
      <c r="P63" s="40">
        <v>7099</v>
      </c>
      <c r="Q63" s="39" t="s">
        <v>163</v>
      </c>
      <c r="R63" s="40">
        <v>45</v>
      </c>
      <c r="S63" s="39" t="s">
        <v>163</v>
      </c>
      <c r="T63" s="39" t="s">
        <v>165</v>
      </c>
      <c r="U63" s="40">
        <v>45</v>
      </c>
      <c r="V63" s="40">
        <v>45</v>
      </c>
      <c r="W63" s="40">
        <v>31.81980515339464</v>
      </c>
      <c r="X63" s="40">
        <v>31.819805153394636</v>
      </c>
      <c r="Y63" s="40">
        <v>-24.5</v>
      </c>
      <c r="Z63" s="40">
        <v>0</v>
      </c>
      <c r="AA63" s="40">
        <v>18.150000000000002</v>
      </c>
      <c r="AB63" s="40">
        <v>90</v>
      </c>
      <c r="AC63" s="40">
        <v>32</v>
      </c>
      <c r="AD63" s="40">
        <v>0</v>
      </c>
      <c r="AE63" s="40">
        <v>90</v>
      </c>
      <c r="AF63" s="40">
        <v>3</v>
      </c>
      <c r="AG63" s="44" t="s">
        <v>627</v>
      </c>
      <c r="AH63" s="40">
        <f>VLOOKUP($A63,'[5]Script-VRA-Script'!$A$12:$AF$515,27,FALSE)</f>
        <v>2.7</v>
      </c>
      <c r="AI63" s="40">
        <f>VLOOKUP($A63,'[5]Script-VRA-Script'!$A$12:$AF$515,28,FALSE)</f>
        <v>2</v>
      </c>
      <c r="AJ63" s="45">
        <f>VLOOKUP($A63,'[5]Script-VRA-Script'!$A$12:$AF$515,29,FALSE)</f>
        <v>0.11086474501108648</v>
      </c>
      <c r="AK63" s="39">
        <f t="shared" si="1"/>
        <v>500</v>
      </c>
      <c r="AL63" s="44" t="str">
        <f t="shared" si="0"/>
        <v>GI\seed5\GA-07d_R_SubCase-3.dat</v>
      </c>
    </row>
    <row r="64" spans="1:38" x14ac:dyDescent="0.25">
      <c r="A64" s="37">
        <v>128</v>
      </c>
      <c r="B64" s="38" t="s">
        <v>245</v>
      </c>
      <c r="C64" s="39"/>
      <c r="D64" s="40">
        <v>30</v>
      </c>
      <c r="E64" s="40">
        <v>100</v>
      </c>
      <c r="F64" s="41">
        <v>0.02</v>
      </c>
      <c r="G64" s="41">
        <v>0.3</v>
      </c>
      <c r="H64" s="39" t="s">
        <v>121</v>
      </c>
      <c r="I64" s="39" t="s">
        <v>122</v>
      </c>
      <c r="J64" s="39" t="s">
        <v>199</v>
      </c>
      <c r="K64" s="40">
        <v>180</v>
      </c>
      <c r="L64" s="40">
        <v>2.7</v>
      </c>
      <c r="M64" s="40">
        <v>8</v>
      </c>
      <c r="N64" s="62">
        <v>6.6357000663570004E-2</v>
      </c>
      <c r="O64" s="43">
        <v>848251</v>
      </c>
      <c r="P64" s="40">
        <v>6943.7000000000007</v>
      </c>
      <c r="Q64" s="39" t="s">
        <v>198</v>
      </c>
      <c r="R64" s="40">
        <v>180</v>
      </c>
      <c r="S64" s="39" t="s">
        <v>198</v>
      </c>
      <c r="T64" s="39" t="s">
        <v>165</v>
      </c>
      <c r="U64" s="40">
        <v>180</v>
      </c>
      <c r="V64" s="40">
        <v>45</v>
      </c>
      <c r="W64" s="40">
        <v>-45</v>
      </c>
      <c r="X64" s="40">
        <v>5.5107285922006977E-15</v>
      </c>
      <c r="Y64" s="40">
        <v>-24.5</v>
      </c>
      <c r="Z64" s="40">
        <v>0</v>
      </c>
      <c r="AA64" s="40">
        <v>18.150000000000002</v>
      </c>
      <c r="AB64" s="40">
        <v>90</v>
      </c>
      <c r="AC64" s="40">
        <v>32</v>
      </c>
      <c r="AD64" s="40">
        <v>0</v>
      </c>
      <c r="AE64" s="40">
        <v>90</v>
      </c>
      <c r="AF64" s="40">
        <v>3</v>
      </c>
      <c r="AG64" s="44" t="s">
        <v>246</v>
      </c>
      <c r="AH64" s="40">
        <f>VLOOKUP($A64,'[5]Script-VRA-Script'!$A$12:$AF$515,27,FALSE)</f>
        <v>2.7</v>
      </c>
      <c r="AI64" s="40">
        <f>VLOOKUP($A64,'[5]Script-VRA-Script'!$A$12:$AF$515,28,FALSE)</f>
        <v>2</v>
      </c>
      <c r="AJ64" s="45">
        <f>VLOOKUP($A64,'[5]Script-VRA-Script'!$A$12:$AF$515,29,FALSE)</f>
        <v>0.11086474501108648</v>
      </c>
      <c r="AK64" s="39">
        <f t="shared" si="1"/>
        <v>500</v>
      </c>
      <c r="AL64" s="44" t="str">
        <f t="shared" si="0"/>
        <v>GI\seed5\GA-08a_H_R_SubCase-1.dat</v>
      </c>
    </row>
    <row r="65" spans="1:38" x14ac:dyDescent="0.25">
      <c r="A65" s="37">
        <v>137</v>
      </c>
      <c r="B65" s="38" t="s">
        <v>247</v>
      </c>
      <c r="C65" s="39"/>
      <c r="D65" s="40">
        <v>30</v>
      </c>
      <c r="E65" s="40">
        <v>100</v>
      </c>
      <c r="F65" s="41">
        <v>0.02</v>
      </c>
      <c r="G65" s="41">
        <v>0.3</v>
      </c>
      <c r="H65" s="39" t="s">
        <v>121</v>
      </c>
      <c r="I65" s="39" t="s">
        <v>122</v>
      </c>
      <c r="J65" s="39" t="s">
        <v>191</v>
      </c>
      <c r="K65" s="40">
        <v>360</v>
      </c>
      <c r="L65" s="40">
        <v>2.7</v>
      </c>
      <c r="M65" s="40">
        <v>8</v>
      </c>
      <c r="N65" s="62">
        <v>6.6357000663570004E-2</v>
      </c>
      <c r="O65" s="43">
        <v>848251</v>
      </c>
      <c r="P65" s="40">
        <v>-26.799999999999997</v>
      </c>
      <c r="Q65" s="39" t="s">
        <v>190</v>
      </c>
      <c r="R65" s="40">
        <v>360</v>
      </c>
      <c r="S65" s="39" t="s">
        <v>190</v>
      </c>
      <c r="T65" s="39" t="s">
        <v>165</v>
      </c>
      <c r="U65" s="40">
        <v>360</v>
      </c>
      <c r="V65" s="40">
        <v>45</v>
      </c>
      <c r="W65" s="40">
        <v>45</v>
      </c>
      <c r="X65" s="40">
        <v>-1.1021457184401395E-14</v>
      </c>
      <c r="Y65" s="40">
        <v>-24.5</v>
      </c>
      <c r="Z65" s="40">
        <v>0</v>
      </c>
      <c r="AA65" s="40">
        <v>18.150000000000002</v>
      </c>
      <c r="AB65" s="40">
        <v>90</v>
      </c>
      <c r="AC65" s="40">
        <v>32</v>
      </c>
      <c r="AD65" s="40">
        <v>0</v>
      </c>
      <c r="AE65" s="40">
        <v>90</v>
      </c>
      <c r="AF65" s="40">
        <v>3</v>
      </c>
      <c r="AG65" s="44" t="s">
        <v>248</v>
      </c>
      <c r="AH65" s="40">
        <f>VLOOKUP($A65,'[5]Script-VRA-Script'!$A$12:$AF$515,27,FALSE)</f>
        <v>2.7</v>
      </c>
      <c r="AI65" s="40">
        <f>VLOOKUP($A65,'[5]Script-VRA-Script'!$A$12:$AF$515,28,FALSE)</f>
        <v>2</v>
      </c>
      <c r="AJ65" s="45">
        <f>VLOOKUP($A65,'[5]Script-VRA-Script'!$A$12:$AF$515,29,FALSE)</f>
        <v>0.11086474501108648</v>
      </c>
      <c r="AK65" s="39">
        <f t="shared" si="1"/>
        <v>500</v>
      </c>
      <c r="AL65" s="44" t="str">
        <f t="shared" si="0"/>
        <v>GI\seed5\GA-08b_H_R_SubCase-1.dat</v>
      </c>
    </row>
    <row r="66" spans="1:38" x14ac:dyDescent="0.25">
      <c r="A66" s="37">
        <v>137</v>
      </c>
      <c r="B66" s="38" t="s">
        <v>550</v>
      </c>
      <c r="C66" s="39"/>
      <c r="D66" s="40">
        <v>30</v>
      </c>
      <c r="E66" s="40">
        <v>100</v>
      </c>
      <c r="F66" s="41">
        <v>0.02</v>
      </c>
      <c r="G66" s="41">
        <v>0.3</v>
      </c>
      <c r="H66" s="39" t="s">
        <v>121</v>
      </c>
      <c r="I66" s="39" t="s">
        <v>122</v>
      </c>
      <c r="J66" s="39" t="s">
        <v>191</v>
      </c>
      <c r="K66" s="40">
        <v>360</v>
      </c>
      <c r="L66" s="40">
        <v>2.7</v>
      </c>
      <c r="M66" s="40">
        <v>8</v>
      </c>
      <c r="N66" s="62">
        <v>6.6357000663570004E-2</v>
      </c>
      <c r="O66" s="43">
        <v>848251</v>
      </c>
      <c r="P66" s="40">
        <v>4549.8</v>
      </c>
      <c r="Q66" s="39" t="s">
        <v>190</v>
      </c>
      <c r="R66" s="40">
        <v>360</v>
      </c>
      <c r="S66" s="39" t="s">
        <v>190</v>
      </c>
      <c r="T66" s="39" t="s">
        <v>165</v>
      </c>
      <c r="U66" s="40">
        <v>360</v>
      </c>
      <c r="V66" s="40">
        <v>45</v>
      </c>
      <c r="W66" s="40">
        <v>45</v>
      </c>
      <c r="X66" s="40">
        <v>-1.1021457184401395E-14</v>
      </c>
      <c r="Y66" s="40">
        <v>-24.5</v>
      </c>
      <c r="Z66" s="40">
        <v>0</v>
      </c>
      <c r="AA66" s="40">
        <v>18.150000000000002</v>
      </c>
      <c r="AB66" s="40">
        <v>90</v>
      </c>
      <c r="AC66" s="40">
        <v>32</v>
      </c>
      <c r="AD66" s="40">
        <v>0</v>
      </c>
      <c r="AE66" s="40">
        <v>90</v>
      </c>
      <c r="AF66" s="40">
        <v>3</v>
      </c>
      <c r="AG66" s="44" t="s">
        <v>551</v>
      </c>
      <c r="AH66" s="40">
        <f>VLOOKUP($A66,'[5]Script-VRA-Script'!$A$12:$AF$515,27,FALSE)</f>
        <v>2.7</v>
      </c>
      <c r="AI66" s="40">
        <f>VLOOKUP($A66,'[5]Script-VRA-Script'!$A$12:$AF$515,28,FALSE)</f>
        <v>2</v>
      </c>
      <c r="AJ66" s="45">
        <f>VLOOKUP($A66,'[5]Script-VRA-Script'!$A$12:$AF$515,29,FALSE)</f>
        <v>0.11086474501108648</v>
      </c>
      <c r="AK66" s="39">
        <f t="shared" si="1"/>
        <v>500</v>
      </c>
      <c r="AL66" s="44" t="str">
        <f t="shared" si="0"/>
        <v>GI\seed5\GA-08b_H_R_SubCase-2.dat</v>
      </c>
    </row>
    <row r="67" spans="1:38" x14ac:dyDescent="0.25">
      <c r="A67" s="37">
        <v>137</v>
      </c>
      <c r="B67" s="38" t="s">
        <v>552</v>
      </c>
      <c r="C67" s="39"/>
      <c r="D67" s="40">
        <v>30</v>
      </c>
      <c r="E67" s="40">
        <v>100</v>
      </c>
      <c r="F67" s="41">
        <v>0.02</v>
      </c>
      <c r="G67" s="41">
        <v>0.3</v>
      </c>
      <c r="H67" s="39" t="s">
        <v>121</v>
      </c>
      <c r="I67" s="39" t="s">
        <v>122</v>
      </c>
      <c r="J67" s="39" t="s">
        <v>191</v>
      </c>
      <c r="K67" s="40">
        <v>360</v>
      </c>
      <c r="L67" s="40">
        <v>2.7</v>
      </c>
      <c r="M67" s="40">
        <v>8</v>
      </c>
      <c r="N67" s="62">
        <v>6.6357000663570004E-2</v>
      </c>
      <c r="O67" s="43">
        <v>848251</v>
      </c>
      <c r="P67" s="40">
        <v>6943.3</v>
      </c>
      <c r="Q67" s="39" t="s">
        <v>190</v>
      </c>
      <c r="R67" s="40">
        <v>360</v>
      </c>
      <c r="S67" s="39" t="s">
        <v>190</v>
      </c>
      <c r="T67" s="39" t="s">
        <v>165</v>
      </c>
      <c r="U67" s="40">
        <v>360</v>
      </c>
      <c r="V67" s="40">
        <v>45</v>
      </c>
      <c r="W67" s="40">
        <v>45</v>
      </c>
      <c r="X67" s="40">
        <v>-1.1021457184401395E-14</v>
      </c>
      <c r="Y67" s="40">
        <v>-24.5</v>
      </c>
      <c r="Z67" s="40">
        <v>0</v>
      </c>
      <c r="AA67" s="40">
        <v>18.150000000000002</v>
      </c>
      <c r="AB67" s="40">
        <v>90</v>
      </c>
      <c r="AC67" s="40">
        <v>32</v>
      </c>
      <c r="AD67" s="40">
        <v>0</v>
      </c>
      <c r="AE67" s="40">
        <v>90</v>
      </c>
      <c r="AF67" s="40">
        <v>3</v>
      </c>
      <c r="AG67" s="44" t="s">
        <v>553</v>
      </c>
      <c r="AH67" s="40">
        <f>VLOOKUP($A67,'[5]Script-VRA-Script'!$A$12:$AF$515,27,FALSE)</f>
        <v>2.7</v>
      </c>
      <c r="AI67" s="40">
        <f>VLOOKUP($A67,'[5]Script-VRA-Script'!$A$12:$AF$515,28,FALSE)</f>
        <v>2</v>
      </c>
      <c r="AJ67" s="45">
        <f>VLOOKUP($A67,'[5]Script-VRA-Script'!$A$12:$AF$515,29,FALSE)</f>
        <v>0.11086474501108648</v>
      </c>
      <c r="AK67" s="39">
        <f t="shared" si="1"/>
        <v>500</v>
      </c>
      <c r="AL67" s="44" t="str">
        <f t="shared" si="0"/>
        <v>GI\seed5\GA-08b_H_R_SubCase-3.dat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seed1</vt:lpstr>
      <vt:lpstr>seed2</vt:lpstr>
      <vt:lpstr>seed3</vt:lpstr>
      <vt:lpstr>seed4</vt:lpstr>
      <vt:lpstr>seed5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OrcaFlex Spreadsheet</dc:title>
  <dc:subject/>
  <dc:creator>AceEngineer</dc:creator>
  <cp:lastModifiedBy>Achanta, Vamsee S</cp:lastModifiedBy>
  <dcterms:created xsi:type="dcterms:W3CDTF">1998-07-24T09:46:18Z</dcterms:created>
  <dcterms:modified xsi:type="dcterms:W3CDTF">2019-06-10T18:46:00Z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dc97d2da-fe28-45ea-8cb9-4428ecfeeecd</vt:lpwstr>
  </property>
</Properties>
</file>